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ar\Downloads\Portfolio\Card_Steps_Project\"/>
    </mc:Choice>
  </mc:AlternateContent>
  <xr:revisionPtr revIDLastSave="0" documentId="13_ncr:1_{1672792C-9B11-4C27-8EF7-6BBB7AF1B192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Results" sheetId="2" r:id="rId1"/>
    <sheet name="StepDays" sheetId="3" r:id="rId2"/>
    <sheet name="CleanedSteps" sheetId="7" r:id="rId3"/>
    <sheet name="steps_above_average" sheetId="6" r:id="rId4"/>
    <sheet name="LookupTables" sheetId="8" r:id="rId5"/>
  </sheets>
  <definedNames>
    <definedName name="ExternalData_1" localSheetId="2" hidden="1">'CleanedSteps'!$B$1:$C$2162</definedName>
    <definedName name="ExternalData_1" localSheetId="3" hidden="1">steps_above_average!$A$1:$B$896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7" l="1"/>
  <c r="D4" i="7" s="1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D130" i="7" s="1"/>
  <c r="D131" i="7" s="1"/>
  <c r="D132" i="7" s="1"/>
  <c r="D133" i="7" s="1"/>
  <c r="D134" i="7" s="1"/>
  <c r="D135" i="7" s="1"/>
  <c r="D136" i="7" s="1"/>
  <c r="D137" i="7" s="1"/>
  <c r="D138" i="7" s="1"/>
  <c r="D139" i="7" s="1"/>
  <c r="D140" i="7" s="1"/>
  <c r="D141" i="7" s="1"/>
  <c r="D142" i="7" s="1"/>
  <c r="D143" i="7" s="1"/>
  <c r="D144" i="7" s="1"/>
  <c r="D145" i="7" s="1"/>
  <c r="D146" i="7" s="1"/>
  <c r="D147" i="7" s="1"/>
  <c r="D148" i="7" s="1"/>
  <c r="D149" i="7" s="1"/>
  <c r="D150" i="7" s="1"/>
  <c r="D151" i="7" s="1"/>
  <c r="D152" i="7" s="1"/>
  <c r="D153" i="7" s="1"/>
  <c r="D154" i="7" s="1"/>
  <c r="D155" i="7" s="1"/>
  <c r="D156" i="7" s="1"/>
  <c r="D157" i="7" s="1"/>
  <c r="D158" i="7" s="1"/>
  <c r="D159" i="7" s="1"/>
  <c r="D160" i="7" s="1"/>
  <c r="D161" i="7" s="1"/>
  <c r="D162" i="7" s="1"/>
  <c r="D163" i="7" s="1"/>
  <c r="D164" i="7" s="1"/>
  <c r="D165" i="7" s="1"/>
  <c r="D166" i="7" s="1"/>
  <c r="D167" i="7" s="1"/>
  <c r="D168" i="7" s="1"/>
  <c r="D169" i="7" s="1"/>
  <c r="D170" i="7" s="1"/>
  <c r="D171" i="7" s="1"/>
  <c r="D172" i="7" s="1"/>
  <c r="D173" i="7" s="1"/>
  <c r="D174" i="7" s="1"/>
  <c r="D175" i="7" s="1"/>
  <c r="D176" i="7" s="1"/>
  <c r="D177" i="7" s="1"/>
  <c r="D178" i="7" s="1"/>
  <c r="D179" i="7" s="1"/>
  <c r="D180" i="7" s="1"/>
  <c r="D181" i="7" s="1"/>
  <c r="D182" i="7" s="1"/>
  <c r="D183" i="7" s="1"/>
  <c r="D184" i="7" s="1"/>
  <c r="D185" i="7" s="1"/>
  <c r="D186" i="7" s="1"/>
  <c r="D187" i="7" s="1"/>
  <c r="D188" i="7" s="1"/>
  <c r="D189" i="7" s="1"/>
  <c r="D190" i="7" s="1"/>
  <c r="D191" i="7" s="1"/>
  <c r="D192" i="7" s="1"/>
  <c r="D193" i="7" s="1"/>
  <c r="D194" i="7" s="1"/>
  <c r="D195" i="7" s="1"/>
  <c r="D196" i="7" s="1"/>
  <c r="D197" i="7" s="1"/>
  <c r="D198" i="7" s="1"/>
  <c r="D199" i="7" s="1"/>
  <c r="D200" i="7" s="1"/>
  <c r="D201" i="7" s="1"/>
  <c r="D202" i="7" s="1"/>
  <c r="D203" i="7" s="1"/>
  <c r="D204" i="7" s="1"/>
  <c r="D205" i="7" s="1"/>
  <c r="D206" i="7" s="1"/>
  <c r="D207" i="7" s="1"/>
  <c r="D208" i="7" s="1"/>
  <c r="D209" i="7" s="1"/>
  <c r="D210" i="7" s="1"/>
  <c r="D211" i="7" s="1"/>
  <c r="D212" i="7" s="1"/>
  <c r="D213" i="7" s="1"/>
  <c r="D214" i="7" s="1"/>
  <c r="D215" i="7" s="1"/>
  <c r="D216" i="7" s="1"/>
  <c r="D217" i="7" s="1"/>
  <c r="D218" i="7" s="1"/>
  <c r="D219" i="7" s="1"/>
  <c r="D220" i="7" s="1"/>
  <c r="D221" i="7" s="1"/>
  <c r="D222" i="7" s="1"/>
  <c r="D223" i="7" s="1"/>
  <c r="D224" i="7" s="1"/>
  <c r="D225" i="7" s="1"/>
  <c r="D226" i="7" s="1"/>
  <c r="D227" i="7" s="1"/>
  <c r="D228" i="7" s="1"/>
  <c r="D229" i="7" s="1"/>
  <c r="D230" i="7" s="1"/>
  <c r="D231" i="7" s="1"/>
  <c r="D232" i="7" s="1"/>
  <c r="D233" i="7" s="1"/>
  <c r="D234" i="7" s="1"/>
  <c r="D235" i="7" s="1"/>
  <c r="D236" i="7" s="1"/>
  <c r="D237" i="7" s="1"/>
  <c r="D238" i="7" s="1"/>
  <c r="D239" i="7" s="1"/>
  <c r="D240" i="7" s="1"/>
  <c r="D241" i="7" s="1"/>
  <c r="D242" i="7" s="1"/>
  <c r="D243" i="7" s="1"/>
  <c r="D244" i="7" s="1"/>
  <c r="D245" i="7" s="1"/>
  <c r="D246" i="7" s="1"/>
  <c r="D247" i="7" s="1"/>
  <c r="D248" i="7" s="1"/>
  <c r="D249" i="7" s="1"/>
  <c r="D250" i="7" s="1"/>
  <c r="D251" i="7" s="1"/>
  <c r="D252" i="7" s="1"/>
  <c r="D253" i="7" s="1"/>
  <c r="D254" i="7" s="1"/>
  <c r="D255" i="7" s="1"/>
  <c r="D256" i="7" s="1"/>
  <c r="D257" i="7" s="1"/>
  <c r="D258" i="7" s="1"/>
  <c r="D259" i="7" s="1"/>
  <c r="D260" i="7" s="1"/>
  <c r="D261" i="7" s="1"/>
  <c r="D262" i="7" s="1"/>
  <c r="D263" i="7" s="1"/>
  <c r="D264" i="7" s="1"/>
  <c r="D265" i="7" s="1"/>
  <c r="D266" i="7" s="1"/>
  <c r="D267" i="7" s="1"/>
  <c r="D268" i="7" s="1"/>
  <c r="D269" i="7" s="1"/>
  <c r="D270" i="7" s="1"/>
  <c r="D271" i="7" s="1"/>
  <c r="D272" i="7" s="1"/>
  <c r="D273" i="7" s="1"/>
  <c r="D274" i="7" s="1"/>
  <c r="D275" i="7" s="1"/>
  <c r="D276" i="7" s="1"/>
  <c r="D277" i="7" s="1"/>
  <c r="D278" i="7" s="1"/>
  <c r="D279" i="7" s="1"/>
  <c r="D280" i="7" s="1"/>
  <c r="D281" i="7" s="1"/>
  <c r="D282" i="7" s="1"/>
  <c r="D283" i="7" s="1"/>
  <c r="D284" i="7" s="1"/>
  <c r="D285" i="7" s="1"/>
  <c r="D286" i="7" s="1"/>
  <c r="D287" i="7" s="1"/>
  <c r="D288" i="7" s="1"/>
  <c r="D289" i="7" s="1"/>
  <c r="D290" i="7" s="1"/>
  <c r="D291" i="7" s="1"/>
  <c r="D292" i="7" s="1"/>
  <c r="D293" i="7" s="1"/>
  <c r="D294" i="7" s="1"/>
  <c r="D295" i="7" s="1"/>
  <c r="D296" i="7" s="1"/>
  <c r="D297" i="7" s="1"/>
  <c r="D298" i="7" s="1"/>
  <c r="D299" i="7" s="1"/>
  <c r="D300" i="7" s="1"/>
  <c r="D301" i="7" s="1"/>
  <c r="D302" i="7" s="1"/>
  <c r="D303" i="7" s="1"/>
  <c r="D304" i="7" s="1"/>
  <c r="D305" i="7" s="1"/>
  <c r="D306" i="7" s="1"/>
  <c r="D307" i="7" s="1"/>
  <c r="D308" i="7" s="1"/>
  <c r="D309" i="7" s="1"/>
  <c r="D310" i="7" s="1"/>
  <c r="D311" i="7" s="1"/>
  <c r="D312" i="7" s="1"/>
  <c r="D313" i="7" s="1"/>
  <c r="D314" i="7" s="1"/>
  <c r="D315" i="7" s="1"/>
  <c r="D316" i="7" s="1"/>
  <c r="D317" i="7" s="1"/>
  <c r="D318" i="7" s="1"/>
  <c r="D319" i="7" s="1"/>
  <c r="D320" i="7" s="1"/>
  <c r="D321" i="7" s="1"/>
  <c r="D322" i="7" s="1"/>
  <c r="D323" i="7" s="1"/>
  <c r="D324" i="7" s="1"/>
  <c r="D325" i="7" s="1"/>
  <c r="D326" i="7" s="1"/>
  <c r="D327" i="7" s="1"/>
  <c r="D328" i="7" s="1"/>
  <c r="D329" i="7" s="1"/>
  <c r="D330" i="7" s="1"/>
  <c r="D331" i="7" s="1"/>
  <c r="D332" i="7" s="1"/>
  <c r="D333" i="7" s="1"/>
  <c r="D334" i="7" s="1"/>
  <c r="D335" i="7" s="1"/>
  <c r="D336" i="7" s="1"/>
  <c r="D337" i="7" s="1"/>
  <c r="D338" i="7" s="1"/>
  <c r="D339" i="7" s="1"/>
  <c r="D340" i="7" s="1"/>
  <c r="D341" i="7" s="1"/>
  <c r="D342" i="7" s="1"/>
  <c r="D343" i="7" s="1"/>
  <c r="D344" i="7" s="1"/>
  <c r="D345" i="7" s="1"/>
  <c r="D346" i="7" s="1"/>
  <c r="D347" i="7" s="1"/>
  <c r="D348" i="7" s="1"/>
  <c r="D349" i="7" s="1"/>
  <c r="D350" i="7" s="1"/>
  <c r="D351" i="7" s="1"/>
  <c r="D352" i="7" s="1"/>
  <c r="D353" i="7" s="1"/>
  <c r="D354" i="7" s="1"/>
  <c r="D355" i="7" s="1"/>
  <c r="D356" i="7" s="1"/>
  <c r="D357" i="7" s="1"/>
  <c r="D358" i="7" s="1"/>
  <c r="D359" i="7" s="1"/>
  <c r="D360" i="7" s="1"/>
  <c r="D361" i="7" s="1"/>
  <c r="D362" i="7" s="1"/>
  <c r="D363" i="7" s="1"/>
  <c r="D364" i="7" s="1"/>
  <c r="D365" i="7" s="1"/>
  <c r="D366" i="7" s="1"/>
  <c r="D367" i="7" s="1"/>
  <c r="D368" i="7" s="1"/>
  <c r="D369" i="7" s="1"/>
  <c r="D370" i="7" s="1"/>
  <c r="D371" i="7" s="1"/>
  <c r="D372" i="7" s="1"/>
  <c r="D373" i="7" s="1"/>
  <c r="D374" i="7" s="1"/>
  <c r="D375" i="7" s="1"/>
  <c r="D376" i="7" s="1"/>
  <c r="D377" i="7" s="1"/>
  <c r="D378" i="7" s="1"/>
  <c r="D379" i="7" s="1"/>
  <c r="D380" i="7" s="1"/>
  <c r="D381" i="7" s="1"/>
  <c r="D382" i="7" s="1"/>
  <c r="D383" i="7" s="1"/>
  <c r="D384" i="7" s="1"/>
  <c r="D385" i="7" s="1"/>
  <c r="D386" i="7" s="1"/>
  <c r="D387" i="7" s="1"/>
  <c r="D388" i="7" s="1"/>
  <c r="D389" i="7" s="1"/>
  <c r="D390" i="7" s="1"/>
  <c r="D391" i="7" s="1"/>
  <c r="D392" i="7" s="1"/>
  <c r="D393" i="7" s="1"/>
  <c r="D394" i="7" s="1"/>
  <c r="D395" i="7" s="1"/>
  <c r="D396" i="7" s="1"/>
  <c r="D397" i="7" s="1"/>
  <c r="D398" i="7" s="1"/>
  <c r="D399" i="7" s="1"/>
  <c r="D400" i="7" s="1"/>
  <c r="D401" i="7" s="1"/>
  <c r="D402" i="7" s="1"/>
  <c r="D403" i="7" s="1"/>
  <c r="D404" i="7" s="1"/>
  <c r="D405" i="7" s="1"/>
  <c r="D406" i="7" s="1"/>
  <c r="D407" i="7" s="1"/>
  <c r="D408" i="7" s="1"/>
  <c r="D409" i="7" s="1"/>
  <c r="D410" i="7" s="1"/>
  <c r="D411" i="7" s="1"/>
  <c r="D412" i="7" s="1"/>
  <c r="D413" i="7" s="1"/>
  <c r="D414" i="7" s="1"/>
  <c r="D415" i="7" s="1"/>
  <c r="D416" i="7" s="1"/>
  <c r="D417" i="7" s="1"/>
  <c r="D418" i="7" s="1"/>
  <c r="D419" i="7" s="1"/>
  <c r="D420" i="7" s="1"/>
  <c r="D421" i="7" s="1"/>
  <c r="D422" i="7" s="1"/>
  <c r="D423" i="7" s="1"/>
  <c r="D424" i="7" s="1"/>
  <c r="D425" i="7" s="1"/>
  <c r="D426" i="7" s="1"/>
  <c r="D427" i="7" s="1"/>
  <c r="D428" i="7" s="1"/>
  <c r="D429" i="7" s="1"/>
  <c r="D430" i="7" s="1"/>
  <c r="D431" i="7" s="1"/>
  <c r="D432" i="7" s="1"/>
  <c r="D433" i="7" s="1"/>
  <c r="D434" i="7" s="1"/>
  <c r="D435" i="7" s="1"/>
  <c r="D436" i="7" s="1"/>
  <c r="D437" i="7" s="1"/>
  <c r="D438" i="7" s="1"/>
  <c r="D439" i="7" s="1"/>
  <c r="D440" i="7" s="1"/>
  <c r="D441" i="7" s="1"/>
  <c r="D442" i="7" s="1"/>
  <c r="D443" i="7" s="1"/>
  <c r="D444" i="7" s="1"/>
  <c r="D445" i="7" s="1"/>
  <c r="D446" i="7" s="1"/>
  <c r="D447" i="7" s="1"/>
  <c r="D448" i="7" s="1"/>
  <c r="D449" i="7" s="1"/>
  <c r="D450" i="7" s="1"/>
  <c r="D451" i="7" s="1"/>
  <c r="D452" i="7" s="1"/>
  <c r="D453" i="7" s="1"/>
  <c r="D454" i="7" s="1"/>
  <c r="D455" i="7" s="1"/>
  <c r="D456" i="7" s="1"/>
  <c r="D457" i="7" s="1"/>
  <c r="D458" i="7" s="1"/>
  <c r="D459" i="7" s="1"/>
  <c r="D460" i="7" s="1"/>
  <c r="D461" i="7" s="1"/>
  <c r="D462" i="7" s="1"/>
  <c r="D463" i="7" s="1"/>
  <c r="D464" i="7" s="1"/>
  <c r="D465" i="7" s="1"/>
  <c r="D466" i="7" s="1"/>
  <c r="D467" i="7" s="1"/>
  <c r="D468" i="7" s="1"/>
  <c r="D469" i="7" s="1"/>
  <c r="D470" i="7" s="1"/>
  <c r="D471" i="7" s="1"/>
  <c r="D472" i="7" s="1"/>
  <c r="D473" i="7" s="1"/>
  <c r="D474" i="7" s="1"/>
  <c r="D475" i="7" s="1"/>
  <c r="D476" i="7" s="1"/>
  <c r="D477" i="7" s="1"/>
  <c r="D478" i="7" s="1"/>
  <c r="D479" i="7" s="1"/>
  <c r="D480" i="7" s="1"/>
  <c r="D481" i="7" s="1"/>
  <c r="D482" i="7" s="1"/>
  <c r="D483" i="7" s="1"/>
  <c r="D484" i="7" s="1"/>
  <c r="D485" i="7" s="1"/>
  <c r="D486" i="7" s="1"/>
  <c r="D487" i="7" s="1"/>
  <c r="D488" i="7" s="1"/>
  <c r="D489" i="7" s="1"/>
  <c r="D490" i="7" s="1"/>
  <c r="D491" i="7" s="1"/>
  <c r="D492" i="7" s="1"/>
  <c r="D493" i="7" s="1"/>
  <c r="D494" i="7" s="1"/>
  <c r="D495" i="7" s="1"/>
  <c r="D496" i="7" s="1"/>
  <c r="D497" i="7" s="1"/>
  <c r="D498" i="7" s="1"/>
  <c r="D499" i="7" s="1"/>
  <c r="D500" i="7" s="1"/>
  <c r="D501" i="7" s="1"/>
  <c r="D502" i="7" s="1"/>
  <c r="D503" i="7" s="1"/>
  <c r="D504" i="7" s="1"/>
  <c r="D505" i="7" s="1"/>
  <c r="D506" i="7" s="1"/>
  <c r="D507" i="7" s="1"/>
  <c r="D508" i="7" s="1"/>
  <c r="D509" i="7" s="1"/>
  <c r="D510" i="7" s="1"/>
  <c r="D511" i="7" s="1"/>
  <c r="D512" i="7" s="1"/>
  <c r="D513" i="7" s="1"/>
  <c r="D514" i="7" s="1"/>
  <c r="D515" i="7" s="1"/>
  <c r="D516" i="7" s="1"/>
  <c r="D517" i="7" s="1"/>
  <c r="D518" i="7" s="1"/>
  <c r="D519" i="7" s="1"/>
  <c r="D520" i="7" s="1"/>
  <c r="D521" i="7" s="1"/>
  <c r="D522" i="7" s="1"/>
  <c r="D523" i="7" s="1"/>
  <c r="D524" i="7" s="1"/>
  <c r="D525" i="7" s="1"/>
  <c r="D526" i="7" s="1"/>
  <c r="D527" i="7" s="1"/>
  <c r="D528" i="7" s="1"/>
  <c r="D529" i="7" s="1"/>
  <c r="D530" i="7" s="1"/>
  <c r="D531" i="7" s="1"/>
  <c r="D532" i="7" s="1"/>
  <c r="D533" i="7" s="1"/>
  <c r="D534" i="7" s="1"/>
  <c r="D535" i="7" s="1"/>
  <c r="D536" i="7" s="1"/>
  <c r="D537" i="7" s="1"/>
  <c r="D538" i="7" s="1"/>
  <c r="D539" i="7" s="1"/>
  <c r="D540" i="7" s="1"/>
  <c r="D541" i="7" s="1"/>
  <c r="D542" i="7" s="1"/>
  <c r="D543" i="7" s="1"/>
  <c r="D544" i="7" s="1"/>
  <c r="D545" i="7" s="1"/>
  <c r="D546" i="7" s="1"/>
  <c r="D547" i="7" s="1"/>
  <c r="D548" i="7" s="1"/>
  <c r="D549" i="7" s="1"/>
  <c r="D550" i="7" s="1"/>
  <c r="D551" i="7" s="1"/>
  <c r="D552" i="7" s="1"/>
  <c r="D553" i="7" s="1"/>
  <c r="D554" i="7" s="1"/>
  <c r="D555" i="7" s="1"/>
  <c r="D556" i="7" s="1"/>
  <c r="D557" i="7" s="1"/>
  <c r="D558" i="7" s="1"/>
  <c r="D559" i="7" s="1"/>
  <c r="D560" i="7" s="1"/>
  <c r="D561" i="7" s="1"/>
  <c r="D562" i="7" s="1"/>
  <c r="D563" i="7" s="1"/>
  <c r="D564" i="7" s="1"/>
  <c r="D565" i="7" s="1"/>
  <c r="D566" i="7" s="1"/>
  <c r="D567" i="7" s="1"/>
  <c r="D568" i="7" s="1"/>
  <c r="D569" i="7" s="1"/>
  <c r="D570" i="7" s="1"/>
  <c r="D571" i="7" s="1"/>
  <c r="D572" i="7" s="1"/>
  <c r="D573" i="7" s="1"/>
  <c r="D574" i="7" s="1"/>
  <c r="D575" i="7" s="1"/>
  <c r="D576" i="7" s="1"/>
  <c r="D577" i="7" s="1"/>
  <c r="D578" i="7" s="1"/>
  <c r="D579" i="7" s="1"/>
  <c r="D580" i="7" s="1"/>
  <c r="D581" i="7" s="1"/>
  <c r="D582" i="7" s="1"/>
  <c r="D583" i="7" s="1"/>
  <c r="D584" i="7" s="1"/>
  <c r="D585" i="7" s="1"/>
  <c r="D586" i="7" s="1"/>
  <c r="D587" i="7" s="1"/>
  <c r="D588" i="7" s="1"/>
  <c r="D589" i="7" s="1"/>
  <c r="D590" i="7" s="1"/>
  <c r="D591" i="7" s="1"/>
  <c r="D592" i="7" s="1"/>
  <c r="D593" i="7" s="1"/>
  <c r="D594" i="7" s="1"/>
  <c r="D595" i="7" s="1"/>
  <c r="D596" i="7" s="1"/>
  <c r="D597" i="7" s="1"/>
  <c r="D598" i="7" s="1"/>
  <c r="D599" i="7" s="1"/>
  <c r="D600" i="7" s="1"/>
  <c r="D601" i="7" s="1"/>
  <c r="D602" i="7" s="1"/>
  <c r="D603" i="7" s="1"/>
  <c r="D604" i="7" s="1"/>
  <c r="D605" i="7" s="1"/>
  <c r="D606" i="7" s="1"/>
  <c r="D607" i="7" s="1"/>
  <c r="D608" i="7" s="1"/>
  <c r="D609" i="7" s="1"/>
  <c r="D610" i="7" s="1"/>
  <c r="D611" i="7" s="1"/>
  <c r="D612" i="7" s="1"/>
  <c r="D613" i="7" s="1"/>
  <c r="D614" i="7" s="1"/>
  <c r="D615" i="7" s="1"/>
  <c r="D616" i="7" s="1"/>
  <c r="D617" i="7" s="1"/>
  <c r="D618" i="7" s="1"/>
  <c r="D619" i="7" s="1"/>
  <c r="D620" i="7"/>
  <c r="D621" i="7"/>
  <c r="D622" i="7" s="1"/>
  <c r="D623" i="7" s="1"/>
  <c r="D624" i="7" s="1"/>
  <c r="D625" i="7" s="1"/>
  <c r="D626" i="7" s="1"/>
  <c r="D627" i="7" s="1"/>
  <c r="D628" i="7" s="1"/>
  <c r="D629" i="7" s="1"/>
  <c r="D630" i="7" s="1"/>
  <c r="D631" i="7" s="1"/>
  <c r="D632" i="7" s="1"/>
  <c r="D633" i="7" s="1"/>
  <c r="D634" i="7" s="1"/>
  <c r="D635" i="7" s="1"/>
  <c r="D636" i="7" s="1"/>
  <c r="D637" i="7" s="1"/>
  <c r="D638" i="7" s="1"/>
  <c r="D639" i="7" s="1"/>
  <c r="D640" i="7" s="1"/>
  <c r="D641" i="7" s="1"/>
  <c r="D642" i="7" s="1"/>
  <c r="D643" i="7" s="1"/>
  <c r="D644" i="7" s="1"/>
  <c r="D645" i="7" s="1"/>
  <c r="D646" i="7" s="1"/>
  <c r="D647" i="7" s="1"/>
  <c r="D648" i="7" s="1"/>
  <c r="D649" i="7" s="1"/>
  <c r="D650" i="7" s="1"/>
  <c r="D651" i="7" s="1"/>
  <c r="D652" i="7" s="1"/>
  <c r="D653" i="7" s="1"/>
  <c r="D654" i="7" s="1"/>
  <c r="D655" i="7" s="1"/>
  <c r="D656" i="7" s="1"/>
  <c r="D657" i="7" s="1"/>
  <c r="D658" i="7" s="1"/>
  <c r="D659" i="7" s="1"/>
  <c r="D660" i="7" s="1"/>
  <c r="D661" i="7" s="1"/>
  <c r="D662" i="7" s="1"/>
  <c r="D663" i="7" s="1"/>
  <c r="D664" i="7" s="1"/>
  <c r="D665" i="7" s="1"/>
  <c r="D666" i="7" s="1"/>
  <c r="D667" i="7" s="1"/>
  <c r="D668" i="7" s="1"/>
  <c r="D669" i="7" s="1"/>
  <c r="D670" i="7" s="1"/>
  <c r="D671" i="7" s="1"/>
  <c r="D672" i="7" s="1"/>
  <c r="D673" i="7" s="1"/>
  <c r="D674" i="7" s="1"/>
  <c r="D675" i="7" s="1"/>
  <c r="D676" i="7" s="1"/>
  <c r="D677" i="7" s="1"/>
  <c r="D678" i="7" s="1"/>
  <c r="D679" i="7" s="1"/>
  <c r="D680" i="7" s="1"/>
  <c r="D681" i="7" s="1"/>
  <c r="D682" i="7" s="1"/>
  <c r="D683" i="7" s="1"/>
  <c r="D684" i="7" s="1"/>
  <c r="D685" i="7" s="1"/>
  <c r="D686" i="7" s="1"/>
  <c r="D687" i="7" s="1"/>
  <c r="D688" i="7" s="1"/>
  <c r="D689" i="7" s="1"/>
  <c r="D690" i="7" s="1"/>
  <c r="D691" i="7" s="1"/>
  <c r="D692" i="7" s="1"/>
  <c r="D693" i="7" s="1"/>
  <c r="D694" i="7" s="1"/>
  <c r="D695" i="7" s="1"/>
  <c r="D696" i="7" s="1"/>
  <c r="D697" i="7" s="1"/>
  <c r="D698" i="7" s="1"/>
  <c r="D699" i="7" s="1"/>
  <c r="D700" i="7" s="1"/>
  <c r="D701" i="7" s="1"/>
  <c r="D702" i="7" s="1"/>
  <c r="D703" i="7" s="1"/>
  <c r="D704" i="7" s="1"/>
  <c r="D705" i="7" s="1"/>
  <c r="D706" i="7" s="1"/>
  <c r="D707" i="7" s="1"/>
  <c r="D708" i="7" s="1"/>
  <c r="D709" i="7" s="1"/>
  <c r="D710" i="7" s="1"/>
  <c r="D711" i="7" s="1"/>
  <c r="D712" i="7" s="1"/>
  <c r="D713" i="7" s="1"/>
  <c r="D714" i="7" s="1"/>
  <c r="D715" i="7" s="1"/>
  <c r="D716" i="7" s="1"/>
  <c r="D717" i="7" s="1"/>
  <c r="D718" i="7" s="1"/>
  <c r="D719" i="7" s="1"/>
  <c r="D720" i="7" s="1"/>
  <c r="D721" i="7" s="1"/>
  <c r="D722" i="7" s="1"/>
  <c r="D723" i="7" s="1"/>
  <c r="D724" i="7" s="1"/>
  <c r="D725" i="7" s="1"/>
  <c r="D726" i="7" s="1"/>
  <c r="D727" i="7" s="1"/>
  <c r="D728" i="7" s="1"/>
  <c r="D729" i="7" s="1"/>
  <c r="D730" i="7" s="1"/>
  <c r="D731" i="7" s="1"/>
  <c r="D732" i="7" s="1"/>
  <c r="D733" i="7" s="1"/>
  <c r="D734" i="7" s="1"/>
  <c r="D735" i="7" s="1"/>
  <c r="D736" i="7" s="1"/>
  <c r="D737" i="7" s="1"/>
  <c r="D738" i="7" s="1"/>
  <c r="D739" i="7" s="1"/>
  <c r="D740" i="7" s="1"/>
  <c r="D741" i="7" s="1"/>
  <c r="D742" i="7" s="1"/>
  <c r="D743" i="7" s="1"/>
  <c r="D744" i="7" s="1"/>
  <c r="D745" i="7" s="1"/>
  <c r="D746" i="7" s="1"/>
  <c r="D747" i="7" s="1"/>
  <c r="D748" i="7" s="1"/>
  <c r="D749" i="7" s="1"/>
  <c r="D750" i="7" s="1"/>
  <c r="D751" i="7" s="1"/>
  <c r="D752" i="7" s="1"/>
  <c r="D753" i="7" s="1"/>
  <c r="D754" i="7" s="1"/>
  <c r="D755" i="7" s="1"/>
  <c r="D756" i="7" s="1"/>
  <c r="D757" i="7" s="1"/>
  <c r="D758" i="7" s="1"/>
  <c r="D759" i="7" s="1"/>
  <c r="D760" i="7" s="1"/>
  <c r="D761" i="7" s="1"/>
  <c r="D762" i="7" s="1"/>
  <c r="D763" i="7" s="1"/>
  <c r="D764" i="7" s="1"/>
  <c r="D765" i="7" s="1"/>
  <c r="D766" i="7" s="1"/>
  <c r="D767" i="7" s="1"/>
  <c r="D768" i="7" s="1"/>
  <c r="D769" i="7" s="1"/>
  <c r="D770" i="7" s="1"/>
  <c r="D771" i="7" s="1"/>
  <c r="D772" i="7" s="1"/>
  <c r="D773" i="7" s="1"/>
  <c r="D774" i="7" s="1"/>
  <c r="D775" i="7" s="1"/>
  <c r="D776" i="7" s="1"/>
  <c r="D777" i="7" s="1"/>
  <c r="D778" i="7" s="1"/>
  <c r="D779" i="7" s="1"/>
  <c r="D780" i="7" s="1"/>
  <c r="D781" i="7" s="1"/>
  <c r="D782" i="7" s="1"/>
  <c r="D783" i="7" s="1"/>
  <c r="D784" i="7" s="1"/>
  <c r="D785" i="7" s="1"/>
  <c r="D786" i="7" s="1"/>
  <c r="D787" i="7" s="1"/>
  <c r="D788" i="7" s="1"/>
  <c r="D789" i="7" s="1"/>
  <c r="D790" i="7" s="1"/>
  <c r="D791" i="7" s="1"/>
  <c r="D792" i="7" s="1"/>
  <c r="D793" i="7" s="1"/>
  <c r="D794" i="7" s="1"/>
  <c r="D795" i="7" s="1"/>
  <c r="D796" i="7" s="1"/>
  <c r="D797" i="7" s="1"/>
  <c r="D798" i="7" s="1"/>
  <c r="D799" i="7" s="1"/>
  <c r="D800" i="7" s="1"/>
  <c r="D801" i="7" s="1"/>
  <c r="D802" i="7" s="1"/>
  <c r="D803" i="7" s="1"/>
  <c r="D804" i="7" s="1"/>
  <c r="D805" i="7" s="1"/>
  <c r="D806" i="7" s="1"/>
  <c r="D807" i="7" s="1"/>
  <c r="D808" i="7" s="1"/>
  <c r="D809" i="7" s="1"/>
  <c r="D810" i="7" s="1"/>
  <c r="D811" i="7" s="1"/>
  <c r="D812" i="7" s="1"/>
  <c r="D813" i="7" s="1"/>
  <c r="D814" i="7" s="1"/>
  <c r="D815" i="7" s="1"/>
  <c r="D816" i="7" s="1"/>
  <c r="D817" i="7" s="1"/>
  <c r="D818" i="7" s="1"/>
  <c r="D819" i="7" s="1"/>
  <c r="D820" i="7" s="1"/>
  <c r="D821" i="7" s="1"/>
  <c r="D822" i="7" s="1"/>
  <c r="D823" i="7" s="1"/>
  <c r="D824" i="7" s="1"/>
  <c r="D825" i="7" s="1"/>
  <c r="D826" i="7" s="1"/>
  <c r="D827" i="7" s="1"/>
  <c r="D828" i="7" s="1"/>
  <c r="D829" i="7" s="1"/>
  <c r="D830" i="7" s="1"/>
  <c r="D831" i="7" s="1"/>
  <c r="D832" i="7" s="1"/>
  <c r="D833" i="7" s="1"/>
  <c r="D834" i="7" s="1"/>
  <c r="D835" i="7" s="1"/>
  <c r="D836" i="7" s="1"/>
  <c r="D837" i="7" s="1"/>
  <c r="D838" i="7" s="1"/>
  <c r="D839" i="7" s="1"/>
  <c r="D840" i="7" s="1"/>
  <c r="D841" i="7" s="1"/>
  <c r="D842" i="7" s="1"/>
  <c r="D843" i="7" s="1"/>
  <c r="D844" i="7" s="1"/>
  <c r="D845" i="7" s="1"/>
  <c r="D846" i="7" s="1"/>
  <c r="D847" i="7" s="1"/>
  <c r="D848" i="7" s="1"/>
  <c r="D849" i="7" s="1"/>
  <c r="D850" i="7" s="1"/>
  <c r="D851" i="7" s="1"/>
  <c r="D852" i="7" s="1"/>
  <c r="D853" i="7" s="1"/>
  <c r="D854" i="7" s="1"/>
  <c r="D855" i="7" s="1"/>
  <c r="D856" i="7" s="1"/>
  <c r="D857" i="7" s="1"/>
  <c r="D858" i="7" s="1"/>
  <c r="D859" i="7" s="1"/>
  <c r="D860" i="7" s="1"/>
  <c r="D861" i="7" s="1"/>
  <c r="D862" i="7" s="1"/>
  <c r="D863" i="7" s="1"/>
  <c r="D864" i="7" s="1"/>
  <c r="D865" i="7" s="1"/>
  <c r="D866" i="7" s="1"/>
  <c r="D867" i="7" s="1"/>
  <c r="D868" i="7" s="1"/>
  <c r="D869" i="7" s="1"/>
  <c r="D870" i="7" s="1"/>
  <c r="D871" i="7" s="1"/>
  <c r="D872" i="7" s="1"/>
  <c r="D873" i="7" s="1"/>
  <c r="D874" i="7" s="1"/>
  <c r="D875" i="7" s="1"/>
  <c r="D876" i="7" s="1"/>
  <c r="D877" i="7" s="1"/>
  <c r="D878" i="7"/>
  <c r="D879" i="7" s="1"/>
  <c r="D880" i="7" s="1"/>
  <c r="D881" i="7" s="1"/>
  <c r="D882" i="7" s="1"/>
  <c r="D883" i="7" s="1"/>
  <c r="D884" i="7" s="1"/>
  <c r="D885" i="7" s="1"/>
  <c r="D886" i="7" s="1"/>
  <c r="D887" i="7" s="1"/>
  <c r="D888" i="7" s="1"/>
  <c r="D889" i="7" s="1"/>
  <c r="D890" i="7" s="1"/>
  <c r="D891" i="7" s="1"/>
  <c r="D892" i="7" s="1"/>
  <c r="D893" i="7" s="1"/>
  <c r="D894" i="7" s="1"/>
  <c r="D895" i="7" s="1"/>
  <c r="D896" i="7" s="1"/>
  <c r="D897" i="7" s="1"/>
  <c r="D898" i="7" s="1"/>
  <c r="D899" i="7" s="1"/>
  <c r="D900" i="7" s="1"/>
  <c r="D901" i="7" s="1"/>
  <c r="D902" i="7" s="1"/>
  <c r="D903" i="7" s="1"/>
  <c r="D904" i="7" s="1"/>
  <c r="D905" i="7" s="1"/>
  <c r="D906" i="7" s="1"/>
  <c r="D907" i="7" s="1"/>
  <c r="D908" i="7" s="1"/>
  <c r="D909" i="7" s="1"/>
  <c r="D910" i="7" s="1"/>
  <c r="D911" i="7" s="1"/>
  <c r="D912" i="7" s="1"/>
  <c r="D913" i="7" s="1"/>
  <c r="D914" i="7" s="1"/>
  <c r="D915" i="7" s="1"/>
  <c r="D916" i="7" s="1"/>
  <c r="D917" i="7" s="1"/>
  <c r="D918" i="7" s="1"/>
  <c r="D919" i="7" s="1"/>
  <c r="D920" i="7" s="1"/>
  <c r="D921" i="7" s="1"/>
  <c r="D922" i="7" s="1"/>
  <c r="D923" i="7" s="1"/>
  <c r="D924" i="7" s="1"/>
  <c r="D925" i="7" s="1"/>
  <c r="D926" i="7" s="1"/>
  <c r="D927" i="7" s="1"/>
  <c r="D928" i="7" s="1"/>
  <c r="D929" i="7" s="1"/>
  <c r="D930" i="7" s="1"/>
  <c r="D931" i="7" s="1"/>
  <c r="D932" i="7" s="1"/>
  <c r="D933" i="7" s="1"/>
  <c r="D934" i="7" s="1"/>
  <c r="D935" i="7" s="1"/>
  <c r="D936" i="7" s="1"/>
  <c r="D937" i="7" s="1"/>
  <c r="D938" i="7" s="1"/>
  <c r="D939" i="7" s="1"/>
  <c r="D940" i="7" s="1"/>
  <c r="D941" i="7" s="1"/>
  <c r="D942" i="7" s="1"/>
  <c r="D943" i="7" s="1"/>
  <c r="D944" i="7" s="1"/>
  <c r="D945" i="7" s="1"/>
  <c r="D946" i="7" s="1"/>
  <c r="D947" i="7" s="1"/>
  <c r="D948" i="7" s="1"/>
  <c r="D949" i="7" s="1"/>
  <c r="D950" i="7" s="1"/>
  <c r="D951" i="7" s="1"/>
  <c r="D952" i="7" s="1"/>
  <c r="D953" i="7" s="1"/>
  <c r="D954" i="7" s="1"/>
  <c r="D955" i="7" s="1"/>
  <c r="D956" i="7" s="1"/>
  <c r="D957" i="7" s="1"/>
  <c r="D958" i="7" s="1"/>
  <c r="D959" i="7" s="1"/>
  <c r="D960" i="7" s="1"/>
  <c r="D961" i="7" s="1"/>
  <c r="D962" i="7" s="1"/>
  <c r="D963" i="7" s="1"/>
  <c r="D964" i="7" s="1"/>
  <c r="D965" i="7" s="1"/>
  <c r="D966" i="7" s="1"/>
  <c r="D967" i="7" s="1"/>
  <c r="D968" i="7" s="1"/>
  <c r="D969" i="7" s="1"/>
  <c r="D970" i="7" s="1"/>
  <c r="D971" i="7" s="1"/>
  <c r="D972" i="7" s="1"/>
  <c r="D973" i="7" s="1"/>
  <c r="D974" i="7" s="1"/>
  <c r="D975" i="7" s="1"/>
  <c r="D976" i="7" s="1"/>
  <c r="D977" i="7" s="1"/>
  <c r="D978" i="7" s="1"/>
  <c r="D979" i="7" s="1"/>
  <c r="D980" i="7" s="1"/>
  <c r="D981" i="7" s="1"/>
  <c r="D982" i="7" s="1"/>
  <c r="D983" i="7" s="1"/>
  <c r="D984" i="7" s="1"/>
  <c r="D985" i="7" s="1"/>
  <c r="D986" i="7" s="1"/>
  <c r="D987" i="7" s="1"/>
  <c r="D988" i="7" s="1"/>
  <c r="D989" i="7" s="1"/>
  <c r="D990" i="7" s="1"/>
  <c r="D991" i="7" s="1"/>
  <c r="D992" i="7" s="1"/>
  <c r="D993" i="7" s="1"/>
  <c r="D994" i="7" s="1"/>
  <c r="D995" i="7" s="1"/>
  <c r="D996" i="7" s="1"/>
  <c r="D997" i="7" s="1"/>
  <c r="D998" i="7" s="1"/>
  <c r="D999" i="7" s="1"/>
  <c r="D1000" i="7" s="1"/>
  <c r="D1001" i="7" s="1"/>
  <c r="D1002" i="7" s="1"/>
  <c r="D1003" i="7" s="1"/>
  <c r="D1004" i="7" s="1"/>
  <c r="D1005" i="7" s="1"/>
  <c r="D1006" i="7" s="1"/>
  <c r="D1007" i="7" s="1"/>
  <c r="D1008" i="7" s="1"/>
  <c r="D1009" i="7" s="1"/>
  <c r="D1010" i="7" s="1"/>
  <c r="D1011" i="7" s="1"/>
  <c r="D1012" i="7" s="1"/>
  <c r="D1013" i="7" s="1"/>
  <c r="D1014" i="7" s="1"/>
  <c r="D1015" i="7" s="1"/>
  <c r="D1016" i="7" s="1"/>
  <c r="D1017" i="7" s="1"/>
  <c r="D1018" i="7" s="1"/>
  <c r="D1019" i="7" s="1"/>
  <c r="D1020" i="7" s="1"/>
  <c r="D1021" i="7" s="1"/>
  <c r="D1022" i="7" s="1"/>
  <c r="D1023" i="7" s="1"/>
  <c r="D1024" i="7" s="1"/>
  <c r="D1025" i="7" s="1"/>
  <c r="D1026" i="7" s="1"/>
  <c r="D1027" i="7" s="1"/>
  <c r="D1028" i="7" s="1"/>
  <c r="D1029" i="7" s="1"/>
  <c r="D1030" i="7" s="1"/>
  <c r="D1031" i="7" s="1"/>
  <c r="D1032" i="7" s="1"/>
  <c r="D1033" i="7" s="1"/>
  <c r="D1034" i="7" s="1"/>
  <c r="D1035" i="7" s="1"/>
  <c r="D1036" i="7" s="1"/>
  <c r="D1037" i="7" s="1"/>
  <c r="D1038" i="7" s="1"/>
  <c r="D1039" i="7" s="1"/>
  <c r="D1040" i="7" s="1"/>
  <c r="D1041" i="7" s="1"/>
  <c r="D1042" i="7" s="1"/>
  <c r="D1043" i="7" s="1"/>
  <c r="D1044" i="7" s="1"/>
  <c r="D1045" i="7" s="1"/>
  <c r="D1046" i="7" s="1"/>
  <c r="D1047" i="7" s="1"/>
  <c r="D1048" i="7" s="1"/>
  <c r="D1049" i="7" s="1"/>
  <c r="D1050" i="7" s="1"/>
  <c r="D1051" i="7" s="1"/>
  <c r="D1052" i="7" s="1"/>
  <c r="D1053" i="7" s="1"/>
  <c r="D1054" i="7" s="1"/>
  <c r="D1055" i="7" s="1"/>
  <c r="D1056" i="7" s="1"/>
  <c r="D1057" i="7" s="1"/>
  <c r="D1058" i="7" s="1"/>
  <c r="D1059" i="7" s="1"/>
  <c r="D1060" i="7" s="1"/>
  <c r="D1061" i="7" s="1"/>
  <c r="D1062" i="7" s="1"/>
  <c r="D1063" i="7" s="1"/>
  <c r="D1064" i="7" s="1"/>
  <c r="D1065" i="7" s="1"/>
  <c r="D1066" i="7" s="1"/>
  <c r="D1067" i="7" s="1"/>
  <c r="D1068" i="7" s="1"/>
  <c r="D1069" i="7" s="1"/>
  <c r="D1070" i="7" s="1"/>
  <c r="D1071" i="7" s="1"/>
  <c r="D1072" i="7" s="1"/>
  <c r="D1073" i="7" s="1"/>
  <c r="D1074" i="7" s="1"/>
  <c r="D1075" i="7" s="1"/>
  <c r="D1076" i="7" s="1"/>
  <c r="D1077" i="7" s="1"/>
  <c r="D1078" i="7" s="1"/>
  <c r="D1079" i="7" s="1"/>
  <c r="D1080" i="7" s="1"/>
  <c r="D1081" i="7" s="1"/>
  <c r="D1082" i="7" s="1"/>
  <c r="D1083" i="7" s="1"/>
  <c r="D1084" i="7" s="1"/>
  <c r="D1085" i="7" s="1"/>
  <c r="D1086" i="7" s="1"/>
  <c r="D1087" i="7" s="1"/>
  <c r="D1088" i="7" s="1"/>
  <c r="D1089" i="7" s="1"/>
  <c r="D1090" i="7" s="1"/>
  <c r="D1091" i="7" s="1"/>
  <c r="D1092" i="7" s="1"/>
  <c r="D1093" i="7" s="1"/>
  <c r="D1094" i="7" s="1"/>
  <c r="D1095" i="7" s="1"/>
  <c r="D1096" i="7" s="1"/>
  <c r="D1097" i="7" s="1"/>
  <c r="D1098" i="7" s="1"/>
  <c r="D1099" i="7" s="1"/>
  <c r="D1100" i="7" s="1"/>
  <c r="D1101" i="7" s="1"/>
  <c r="D1102" i="7" s="1"/>
  <c r="D1103" i="7" s="1"/>
  <c r="D1104" i="7" s="1"/>
  <c r="D1105" i="7" s="1"/>
  <c r="D1106" i="7" s="1"/>
  <c r="D1107" i="7" s="1"/>
  <c r="D1108" i="7" s="1"/>
  <c r="D1109" i="7" s="1"/>
  <c r="D1110" i="7" s="1"/>
  <c r="D1111" i="7" s="1"/>
  <c r="D1112" i="7" s="1"/>
  <c r="D1113" i="7" s="1"/>
  <c r="D1114" i="7" s="1"/>
  <c r="D1115" i="7" s="1"/>
  <c r="D1116" i="7" s="1"/>
  <c r="D1117" i="7" s="1"/>
  <c r="D1118" i="7" s="1"/>
  <c r="D1119" i="7" s="1"/>
  <c r="D1120" i="7" s="1"/>
  <c r="D1121" i="7" s="1"/>
  <c r="D1122" i="7" s="1"/>
  <c r="D1123" i="7" s="1"/>
  <c r="D1124" i="7" s="1"/>
  <c r="D1125" i="7" s="1"/>
  <c r="D1126" i="7" s="1"/>
  <c r="D1127" i="7" s="1"/>
  <c r="D1128" i="7" s="1"/>
  <c r="D1129" i="7" s="1"/>
  <c r="D1130" i="7" s="1"/>
  <c r="D1131" i="7" s="1"/>
  <c r="D1132" i="7" s="1"/>
  <c r="D1133" i="7" s="1"/>
  <c r="D1134" i="7" s="1"/>
  <c r="D1135" i="7" s="1"/>
  <c r="D1136" i="7" s="1"/>
  <c r="D1137" i="7" s="1"/>
  <c r="D1138" i="7" s="1"/>
  <c r="D1139" i="7" s="1"/>
  <c r="D1140" i="7" s="1"/>
  <c r="D1141" i="7" s="1"/>
  <c r="D1142" i="7" s="1"/>
  <c r="D1143" i="7" s="1"/>
  <c r="D1144" i="7" s="1"/>
  <c r="D1145" i="7" s="1"/>
  <c r="D1146" i="7" s="1"/>
  <c r="D1147" i="7" s="1"/>
  <c r="D1148" i="7" s="1"/>
  <c r="D1149" i="7" s="1"/>
  <c r="D1150" i="7" s="1"/>
  <c r="D1151" i="7" s="1"/>
  <c r="D1152" i="7" s="1"/>
  <c r="D1153" i="7" s="1"/>
  <c r="D1154" i="7" s="1"/>
  <c r="D1155" i="7" s="1"/>
  <c r="D1156" i="7" s="1"/>
  <c r="D1157" i="7" s="1"/>
  <c r="D1158" i="7" s="1"/>
  <c r="D1159" i="7" s="1"/>
  <c r="D1160" i="7" s="1"/>
  <c r="D1161" i="7" s="1"/>
  <c r="D1162" i="7" s="1"/>
  <c r="D1163" i="7" s="1"/>
  <c r="D1164" i="7" s="1"/>
  <c r="D1165" i="7" s="1"/>
  <c r="D1166" i="7" s="1"/>
  <c r="D1167" i="7" s="1"/>
  <c r="D1168" i="7" s="1"/>
  <c r="D1169" i="7" s="1"/>
  <c r="D1170" i="7" s="1"/>
  <c r="D1171" i="7" s="1"/>
  <c r="D1172" i="7" s="1"/>
  <c r="D1173" i="7" s="1"/>
  <c r="D1174" i="7" s="1"/>
  <c r="D1175" i="7" s="1"/>
  <c r="D1176" i="7" s="1"/>
  <c r="D1177" i="7" s="1"/>
  <c r="D1178" i="7" s="1"/>
  <c r="D1179" i="7" s="1"/>
  <c r="D1180" i="7" s="1"/>
  <c r="D1181" i="7" s="1"/>
  <c r="D1182" i="7" s="1"/>
  <c r="D1183" i="7" s="1"/>
  <c r="D1184" i="7" s="1"/>
  <c r="D1185" i="7" s="1"/>
  <c r="D1186" i="7" s="1"/>
  <c r="D1187" i="7" s="1"/>
  <c r="D1188" i="7" s="1"/>
  <c r="D1189" i="7" s="1"/>
  <c r="D1190" i="7" s="1"/>
  <c r="D1191" i="7" s="1"/>
  <c r="D1192" i="7" s="1"/>
  <c r="D1193" i="7" s="1"/>
  <c r="D1194" i="7" s="1"/>
  <c r="D1195" i="7" s="1"/>
  <c r="D1196" i="7" s="1"/>
  <c r="D1197" i="7" s="1"/>
  <c r="D1198" i="7" s="1"/>
  <c r="D1199" i="7" s="1"/>
  <c r="D1200" i="7" s="1"/>
  <c r="D1201" i="7" s="1"/>
  <c r="D1202" i="7" s="1"/>
  <c r="D1203" i="7" s="1"/>
  <c r="D1204" i="7" s="1"/>
  <c r="D1205" i="7" s="1"/>
  <c r="D1206" i="7" s="1"/>
  <c r="D1207" i="7" s="1"/>
  <c r="D1208" i="7" s="1"/>
  <c r="D1209" i="7" s="1"/>
  <c r="D1210" i="7" s="1"/>
  <c r="D1211" i="7" s="1"/>
  <c r="D1212" i="7" s="1"/>
  <c r="D1213" i="7" s="1"/>
  <c r="D1214" i="7" s="1"/>
  <c r="D1215" i="7" s="1"/>
  <c r="D1216" i="7" s="1"/>
  <c r="D1217" i="7" s="1"/>
  <c r="D1218" i="7" s="1"/>
  <c r="D1219" i="7" s="1"/>
  <c r="D1220" i="7" s="1"/>
  <c r="D1221" i="7" s="1"/>
  <c r="D1222" i="7" s="1"/>
  <c r="D1223" i="7" s="1"/>
  <c r="D1224" i="7" s="1"/>
  <c r="D1225" i="7" s="1"/>
  <c r="D1226" i="7" s="1"/>
  <c r="D1227" i="7" s="1"/>
  <c r="D1228" i="7" s="1"/>
  <c r="D1229" i="7" s="1"/>
  <c r="D1230" i="7" s="1"/>
  <c r="D1231" i="7" s="1"/>
  <c r="D1232" i="7" s="1"/>
  <c r="D1233" i="7" s="1"/>
  <c r="D1234" i="7" s="1"/>
  <c r="D1235" i="7" s="1"/>
  <c r="D1236" i="7" s="1"/>
  <c r="D1237" i="7" s="1"/>
  <c r="D1238" i="7" s="1"/>
  <c r="D1239" i="7" s="1"/>
  <c r="D1240" i="7" s="1"/>
  <c r="D1241" i="7" s="1"/>
  <c r="D1242" i="7" s="1"/>
  <c r="D1243" i="7" s="1"/>
  <c r="D1244" i="7" s="1"/>
  <c r="D1245" i="7" s="1"/>
  <c r="D1246" i="7" s="1"/>
  <c r="D1247" i="7" s="1"/>
  <c r="D1248" i="7" s="1"/>
  <c r="D1249" i="7" s="1"/>
  <c r="D1250" i="7" s="1"/>
  <c r="D1251" i="7" s="1"/>
  <c r="D1252" i="7" s="1"/>
  <c r="D1253" i="7" s="1"/>
  <c r="D1254" i="7" s="1"/>
  <c r="D1255" i="7" s="1"/>
  <c r="D1256" i="7" s="1"/>
  <c r="D1257" i="7" s="1"/>
  <c r="D1258" i="7" s="1"/>
  <c r="D1259" i="7" s="1"/>
  <c r="D1260" i="7" s="1"/>
  <c r="D1261" i="7" s="1"/>
  <c r="D1262" i="7" s="1"/>
  <c r="D1263" i="7" s="1"/>
  <c r="D1264" i="7" s="1"/>
  <c r="D1265" i="7" s="1"/>
  <c r="D1266" i="7" s="1"/>
  <c r="D1267" i="7" s="1"/>
  <c r="D1268" i="7" s="1"/>
  <c r="D1269" i="7" s="1"/>
  <c r="D1270" i="7" s="1"/>
  <c r="D1271" i="7" s="1"/>
  <c r="D1272" i="7" s="1"/>
  <c r="D1273" i="7" s="1"/>
  <c r="D1274" i="7" s="1"/>
  <c r="D1275" i="7" s="1"/>
  <c r="D1276" i="7" s="1"/>
  <c r="D1277" i="7" s="1"/>
  <c r="D1278" i="7" s="1"/>
  <c r="D1279" i="7" s="1"/>
  <c r="D1280" i="7" s="1"/>
  <c r="D1281" i="7" s="1"/>
  <c r="D1282" i="7" s="1"/>
  <c r="D1283" i="7" s="1"/>
  <c r="D1284" i="7" s="1"/>
  <c r="D1285" i="7" s="1"/>
  <c r="D1286" i="7" s="1"/>
  <c r="D1287" i="7" s="1"/>
  <c r="D1288" i="7" s="1"/>
  <c r="D1289" i="7" s="1"/>
  <c r="D1290" i="7" s="1"/>
  <c r="D1291" i="7" s="1"/>
  <c r="D1292" i="7" s="1"/>
  <c r="D1293" i="7" s="1"/>
  <c r="D1294" i="7" s="1"/>
  <c r="D1295" i="7" s="1"/>
  <c r="D1296" i="7" s="1"/>
  <c r="D1297" i="7" s="1"/>
  <c r="D1298" i="7" s="1"/>
  <c r="D1299" i="7" s="1"/>
  <c r="D1300" i="7" s="1"/>
  <c r="D1301" i="7" s="1"/>
  <c r="D1302" i="7" s="1"/>
  <c r="D1303" i="7" s="1"/>
  <c r="D1304" i="7" s="1"/>
  <c r="D1305" i="7" s="1"/>
  <c r="D1306" i="7" s="1"/>
  <c r="D1307" i="7" s="1"/>
  <c r="D1308" i="7" s="1"/>
  <c r="D1309" i="7" s="1"/>
  <c r="D1310" i="7" s="1"/>
  <c r="D1311" i="7" s="1"/>
  <c r="D1312" i="7" s="1"/>
  <c r="D1313" i="7" s="1"/>
  <c r="D1314" i="7" s="1"/>
  <c r="D1315" i="7" s="1"/>
  <c r="D1316" i="7" s="1"/>
  <c r="D1317" i="7" s="1"/>
  <c r="D1318" i="7" s="1"/>
  <c r="D1319" i="7" s="1"/>
  <c r="D1320" i="7" s="1"/>
  <c r="D1321" i="7" s="1"/>
  <c r="D1322" i="7" s="1"/>
  <c r="D1323" i="7" s="1"/>
  <c r="D1324" i="7" s="1"/>
  <c r="D1325" i="7" s="1"/>
  <c r="D1326" i="7" s="1"/>
  <c r="D1327" i="7" s="1"/>
  <c r="D1328" i="7" s="1"/>
  <c r="D1329" i="7" s="1"/>
  <c r="D1330" i="7" s="1"/>
  <c r="D1331" i="7" s="1"/>
  <c r="D1332" i="7" s="1"/>
  <c r="D1333" i="7" s="1"/>
  <c r="D1334" i="7" s="1"/>
  <c r="D1335" i="7" s="1"/>
  <c r="D1336" i="7" s="1"/>
  <c r="D1337" i="7" s="1"/>
  <c r="D1338" i="7" s="1"/>
  <c r="D1339" i="7" s="1"/>
  <c r="D1340" i="7" s="1"/>
  <c r="D1341" i="7" s="1"/>
  <c r="D1342" i="7" s="1"/>
  <c r="D1343" i="7" s="1"/>
  <c r="D1344" i="7" s="1"/>
  <c r="D1345" i="7" s="1"/>
  <c r="D1346" i="7" s="1"/>
  <c r="D1347" i="7" s="1"/>
  <c r="D1348" i="7" s="1"/>
  <c r="D1349" i="7" s="1"/>
  <c r="D1350" i="7" s="1"/>
  <c r="D1351" i="7" s="1"/>
  <c r="D1352" i="7" s="1"/>
  <c r="D1353" i="7" s="1"/>
  <c r="D1354" i="7" s="1"/>
  <c r="D1355" i="7" s="1"/>
  <c r="D1356" i="7" s="1"/>
  <c r="D1357" i="7" s="1"/>
  <c r="D1358" i="7" s="1"/>
  <c r="D1359" i="7" s="1"/>
  <c r="D1360" i="7" s="1"/>
  <c r="D1361" i="7" s="1"/>
  <c r="D1362" i="7" s="1"/>
  <c r="D1363" i="7" s="1"/>
  <c r="D1364" i="7" s="1"/>
  <c r="D1365" i="7" s="1"/>
  <c r="D1366" i="7" s="1"/>
  <c r="D1367" i="7" s="1"/>
  <c r="D1368" i="7" s="1"/>
  <c r="D1369" i="7" s="1"/>
  <c r="D1370" i="7" s="1"/>
  <c r="D1371" i="7" s="1"/>
  <c r="D1372" i="7" s="1"/>
  <c r="D1373" i="7" s="1"/>
  <c r="D1374" i="7" s="1"/>
  <c r="D1375" i="7" s="1"/>
  <c r="D1376" i="7" s="1"/>
  <c r="D1377" i="7" s="1"/>
  <c r="D1378" i="7" s="1"/>
  <c r="D1379" i="7" s="1"/>
  <c r="D1380" i="7" s="1"/>
  <c r="D1381" i="7" s="1"/>
  <c r="D1382" i="7" s="1"/>
  <c r="D1383" i="7" s="1"/>
  <c r="D1384" i="7" s="1"/>
  <c r="D1385" i="7" s="1"/>
  <c r="D1386" i="7" s="1"/>
  <c r="D1387" i="7" s="1"/>
  <c r="D1388" i="7" s="1"/>
  <c r="D1389" i="7" s="1"/>
  <c r="D1390" i="7" s="1"/>
  <c r="D1391" i="7" s="1"/>
  <c r="D1392" i="7" s="1"/>
  <c r="D1393" i="7" s="1"/>
  <c r="D1394" i="7" s="1"/>
  <c r="D1395" i="7" s="1"/>
  <c r="D1396" i="7" s="1"/>
  <c r="D1397" i="7" s="1"/>
  <c r="D1398" i="7" s="1"/>
  <c r="D1399" i="7" s="1"/>
  <c r="D1400" i="7" s="1"/>
  <c r="D1401" i="7" s="1"/>
  <c r="D1402" i="7" s="1"/>
  <c r="D1403" i="7" s="1"/>
  <c r="D1404" i="7" s="1"/>
  <c r="D1405" i="7" s="1"/>
  <c r="D1406" i="7" s="1"/>
  <c r="D1407" i="7" s="1"/>
  <c r="D1408" i="7" s="1"/>
  <c r="D1409" i="7" s="1"/>
  <c r="D1410" i="7" s="1"/>
  <c r="D1411" i="7" s="1"/>
  <c r="D1412" i="7" s="1"/>
  <c r="D1413" i="7" s="1"/>
  <c r="D1414" i="7" s="1"/>
  <c r="D1415" i="7" s="1"/>
  <c r="D1416" i="7" s="1"/>
  <c r="D1417" i="7" s="1"/>
  <c r="D1418" i="7" s="1"/>
  <c r="D1419" i="7" s="1"/>
  <c r="D1420" i="7" s="1"/>
  <c r="D1421" i="7" s="1"/>
  <c r="D1422" i="7" s="1"/>
  <c r="D1423" i="7" s="1"/>
  <c r="D1424" i="7" s="1"/>
  <c r="D1425" i="7" s="1"/>
  <c r="D1426" i="7" s="1"/>
  <c r="D1427" i="7" s="1"/>
  <c r="D1428" i="7" s="1"/>
  <c r="D1429" i="7" s="1"/>
  <c r="D1430" i="7" s="1"/>
  <c r="D1431" i="7" s="1"/>
  <c r="D1432" i="7" s="1"/>
  <c r="D1433" i="7" s="1"/>
  <c r="D1434" i="7" s="1"/>
  <c r="D1435" i="7" s="1"/>
  <c r="D1436" i="7" s="1"/>
  <c r="D1437" i="7" s="1"/>
  <c r="D1438" i="7" s="1"/>
  <c r="D1439" i="7" s="1"/>
  <c r="D1440" i="7" s="1"/>
  <c r="D1441" i="7" s="1"/>
  <c r="D1442" i="7" s="1"/>
  <c r="D1443" i="7" s="1"/>
  <c r="D1444" i="7" s="1"/>
  <c r="D1445" i="7" s="1"/>
  <c r="D1446" i="7" s="1"/>
  <c r="D1447" i="7" s="1"/>
  <c r="D1448" i="7" s="1"/>
  <c r="D1449" i="7" s="1"/>
  <c r="D1450" i="7" s="1"/>
  <c r="D1451" i="7" s="1"/>
  <c r="D1452" i="7" s="1"/>
  <c r="D1453" i="7" s="1"/>
  <c r="D1454" i="7" s="1"/>
  <c r="D1455" i="7" s="1"/>
  <c r="D1456" i="7" s="1"/>
  <c r="D1457" i="7" s="1"/>
  <c r="D1458" i="7" s="1"/>
  <c r="D1459" i="7" s="1"/>
  <c r="D1460" i="7" s="1"/>
  <c r="D1461" i="7" s="1"/>
  <c r="D1462" i="7" s="1"/>
  <c r="D1463" i="7" s="1"/>
  <c r="D1464" i="7" s="1"/>
  <c r="D1465" i="7" s="1"/>
  <c r="D1466" i="7" s="1"/>
  <c r="D1467" i="7" s="1"/>
  <c r="D1468" i="7" s="1"/>
  <c r="D1469" i="7" s="1"/>
  <c r="D1470" i="7" s="1"/>
  <c r="D1471" i="7" s="1"/>
  <c r="D1472" i="7" s="1"/>
  <c r="D1473" i="7" s="1"/>
  <c r="D1474" i="7" s="1"/>
  <c r="D1475" i="7" s="1"/>
  <c r="D1476" i="7" s="1"/>
  <c r="D1477" i="7" s="1"/>
  <c r="D1478" i="7" s="1"/>
  <c r="D1479" i="7" s="1"/>
  <c r="D1480" i="7" s="1"/>
  <c r="D1481" i="7" s="1"/>
  <c r="D1482" i="7" s="1"/>
  <c r="D1483" i="7" s="1"/>
  <c r="D1484" i="7" s="1"/>
  <c r="D1485" i="7" s="1"/>
  <c r="D1486" i="7" s="1"/>
  <c r="D1487" i="7" s="1"/>
  <c r="D1488" i="7" s="1"/>
  <c r="D1489" i="7" s="1"/>
  <c r="D1490" i="7" s="1"/>
  <c r="D1491" i="7" s="1"/>
  <c r="D1492" i="7" s="1"/>
  <c r="D1493" i="7" s="1"/>
  <c r="D1494" i="7" s="1"/>
  <c r="D1495" i="7" s="1"/>
  <c r="D1496" i="7" s="1"/>
  <c r="D1497" i="7" s="1"/>
  <c r="D1498" i="7" s="1"/>
  <c r="D1499" i="7" s="1"/>
  <c r="D1500" i="7" s="1"/>
  <c r="D1501" i="7" s="1"/>
  <c r="D1502" i="7" s="1"/>
  <c r="D1503" i="7" s="1"/>
  <c r="D1504" i="7" s="1"/>
  <c r="D1505" i="7" s="1"/>
  <c r="D1506" i="7" s="1"/>
  <c r="D1507" i="7" s="1"/>
  <c r="D1508" i="7" s="1"/>
  <c r="D1509" i="7" s="1"/>
  <c r="D1510" i="7" s="1"/>
  <c r="D1511" i="7" s="1"/>
  <c r="D1512" i="7" s="1"/>
  <c r="D1513" i="7" s="1"/>
  <c r="D1514" i="7" s="1"/>
  <c r="D1515" i="7" s="1"/>
  <c r="D1516" i="7" s="1"/>
  <c r="D1517" i="7" s="1"/>
  <c r="D1518" i="7" s="1"/>
  <c r="D1519" i="7" s="1"/>
  <c r="D1520" i="7" s="1"/>
  <c r="D1521" i="7" s="1"/>
  <c r="D1522" i="7" s="1"/>
  <c r="D1523" i="7" s="1"/>
  <c r="D1524" i="7" s="1"/>
  <c r="D1525" i="7" s="1"/>
  <c r="D1526" i="7" s="1"/>
  <c r="D1527" i="7" s="1"/>
  <c r="D1528" i="7" s="1"/>
  <c r="D1529" i="7" s="1"/>
  <c r="D1530" i="7" s="1"/>
  <c r="D1531" i="7" s="1"/>
  <c r="D1532" i="7" s="1"/>
  <c r="D1533" i="7" s="1"/>
  <c r="D1534" i="7" s="1"/>
  <c r="D1535" i="7" s="1"/>
  <c r="D1536" i="7" s="1"/>
  <c r="D1537" i="7" s="1"/>
  <c r="D1538" i="7" s="1"/>
  <c r="D1539" i="7" s="1"/>
  <c r="D1540" i="7" s="1"/>
  <c r="D1541" i="7" s="1"/>
  <c r="D1542" i="7" s="1"/>
  <c r="D1543" i="7" s="1"/>
  <c r="D1544" i="7" s="1"/>
  <c r="D1545" i="7" s="1"/>
  <c r="D1546" i="7" s="1"/>
  <c r="D1547" i="7" s="1"/>
  <c r="D1548" i="7" s="1"/>
  <c r="D1549" i="7" s="1"/>
  <c r="D1550" i="7" s="1"/>
  <c r="D1551" i="7" s="1"/>
  <c r="D1552" i="7" s="1"/>
  <c r="D1553" i="7" s="1"/>
  <c r="D1554" i="7" s="1"/>
  <c r="D1555" i="7" s="1"/>
  <c r="D1556" i="7" s="1"/>
  <c r="D1557" i="7" s="1"/>
  <c r="D1558" i="7" s="1"/>
  <c r="D1559" i="7" s="1"/>
  <c r="D1560" i="7" s="1"/>
  <c r="D1561" i="7" s="1"/>
  <c r="D1562" i="7" s="1"/>
  <c r="D1563" i="7" s="1"/>
  <c r="D1564" i="7" s="1"/>
  <c r="D1565" i="7" s="1"/>
  <c r="D1566" i="7" s="1"/>
  <c r="D1567" i="7" s="1"/>
  <c r="D1568" i="7" s="1"/>
  <c r="D1569" i="7" s="1"/>
  <c r="D1570" i="7" s="1"/>
  <c r="D1571" i="7" s="1"/>
  <c r="D1572" i="7" s="1"/>
  <c r="D1573" i="7" s="1"/>
  <c r="D1574" i="7" s="1"/>
  <c r="D1575" i="7" s="1"/>
  <c r="D1576" i="7" s="1"/>
  <c r="D1577" i="7" s="1"/>
  <c r="D1578" i="7" s="1"/>
  <c r="D1579" i="7" s="1"/>
  <c r="D1580" i="7" s="1"/>
  <c r="D1581" i="7" s="1"/>
  <c r="D1582" i="7" s="1"/>
  <c r="D1583" i="7" s="1"/>
  <c r="D1584" i="7" s="1"/>
  <c r="D1585" i="7" s="1"/>
  <c r="D1586" i="7" s="1"/>
  <c r="D1587" i="7" s="1"/>
  <c r="D1588" i="7" s="1"/>
  <c r="D1589" i="7" s="1"/>
  <c r="D1590" i="7" s="1"/>
  <c r="D1591" i="7" s="1"/>
  <c r="D1592" i="7" s="1"/>
  <c r="D1593" i="7" s="1"/>
  <c r="D1594" i="7" s="1"/>
  <c r="D1595" i="7" s="1"/>
  <c r="D1596" i="7" s="1"/>
  <c r="D1597" i="7" s="1"/>
  <c r="D1598" i="7" s="1"/>
  <c r="D1599" i="7" s="1"/>
  <c r="D1600" i="7" s="1"/>
  <c r="D1601" i="7" s="1"/>
  <c r="D1602" i="7" s="1"/>
  <c r="D1603" i="7" s="1"/>
  <c r="D1604" i="7" s="1"/>
  <c r="D1605" i="7" s="1"/>
  <c r="D1606" i="7" s="1"/>
  <c r="D1607" i="7" s="1"/>
  <c r="D1608" i="7" s="1"/>
  <c r="D1609" i="7" s="1"/>
  <c r="D1610" i="7" s="1"/>
  <c r="D1611" i="7" s="1"/>
  <c r="D1612" i="7" s="1"/>
  <c r="D1613" i="7" s="1"/>
  <c r="D1614" i="7" s="1"/>
  <c r="D1615" i="7" s="1"/>
  <c r="D1616" i="7" s="1"/>
  <c r="D1617" i="7" s="1"/>
  <c r="D1618" i="7" s="1"/>
  <c r="D1619" i="7" s="1"/>
  <c r="D1620" i="7" s="1"/>
  <c r="D1621" i="7" s="1"/>
  <c r="D1622" i="7" s="1"/>
  <c r="D1623" i="7" s="1"/>
  <c r="D1624" i="7" s="1"/>
  <c r="D1625" i="7" s="1"/>
  <c r="D1626" i="7" s="1"/>
  <c r="D1627" i="7" s="1"/>
  <c r="D1628" i="7" s="1"/>
  <c r="D1629" i="7" s="1"/>
  <c r="D1630" i="7" s="1"/>
  <c r="D1631" i="7" s="1"/>
  <c r="D1632" i="7" s="1"/>
  <c r="D1633" i="7" s="1"/>
  <c r="F1634" i="7" s="1"/>
  <c r="D1634" i="7"/>
  <c r="D1635" i="7" s="1"/>
  <c r="D1636" i="7" s="1"/>
  <c r="D1637" i="7" s="1"/>
  <c r="D1638" i="7" s="1"/>
  <c r="D1639" i="7" s="1"/>
  <c r="D1640" i="7" s="1"/>
  <c r="D1641" i="7" s="1"/>
  <c r="D1642" i="7" s="1"/>
  <c r="D1643" i="7" s="1"/>
  <c r="D1644" i="7" s="1"/>
  <c r="D1645" i="7" s="1"/>
  <c r="D1646" i="7" s="1"/>
  <c r="D1647" i="7" s="1"/>
  <c r="D1648" i="7" s="1"/>
  <c r="D1649" i="7" s="1"/>
  <c r="D1650" i="7" s="1"/>
  <c r="D1651" i="7" s="1"/>
  <c r="D1652" i="7" s="1"/>
  <c r="D1653" i="7" s="1"/>
  <c r="D1654" i="7" s="1"/>
  <c r="D1655" i="7" s="1"/>
  <c r="D1656" i="7" s="1"/>
  <c r="D1657" i="7" s="1"/>
  <c r="D1658" i="7" s="1"/>
  <c r="D1659" i="7" s="1"/>
  <c r="D1660" i="7" s="1"/>
  <c r="D1661" i="7" s="1"/>
  <c r="D1662" i="7" s="1"/>
  <c r="D1663" i="7" s="1"/>
  <c r="D1664" i="7" s="1"/>
  <c r="D1665" i="7" s="1"/>
  <c r="D1666" i="7" s="1"/>
  <c r="D1667" i="7" s="1"/>
  <c r="D1668" i="7" s="1"/>
  <c r="D1669" i="7" s="1"/>
  <c r="D1670" i="7" s="1"/>
  <c r="D1671" i="7" s="1"/>
  <c r="D1672" i="7" s="1"/>
  <c r="D1673" i="7" s="1"/>
  <c r="D1674" i="7" s="1"/>
  <c r="D1675" i="7" s="1"/>
  <c r="D1676" i="7" s="1"/>
  <c r="D1677" i="7" s="1"/>
  <c r="D1678" i="7" s="1"/>
  <c r="D1679" i="7" s="1"/>
  <c r="D1680" i="7" s="1"/>
  <c r="D1681" i="7" s="1"/>
  <c r="D1682" i="7" s="1"/>
  <c r="D1683" i="7" s="1"/>
  <c r="D1684" i="7" s="1"/>
  <c r="D1685" i="7" s="1"/>
  <c r="D1686" i="7" s="1"/>
  <c r="D1687" i="7" s="1"/>
  <c r="D1688" i="7" s="1"/>
  <c r="D1689" i="7" s="1"/>
  <c r="D1690" i="7" s="1"/>
  <c r="D1691" i="7" s="1"/>
  <c r="D1692" i="7" s="1"/>
  <c r="D1693" i="7" s="1"/>
  <c r="D1694" i="7" s="1"/>
  <c r="D1695" i="7" s="1"/>
  <c r="D1696" i="7" s="1"/>
  <c r="D1697" i="7" s="1"/>
  <c r="D1698" i="7" s="1"/>
  <c r="D1699" i="7" s="1"/>
  <c r="D1700" i="7" s="1"/>
  <c r="D1701" i="7" s="1"/>
  <c r="D1702" i="7"/>
  <c r="D1703" i="7" s="1"/>
  <c r="D1704" i="7" s="1"/>
  <c r="D1705" i="7" s="1"/>
  <c r="D1706" i="7" s="1"/>
  <c r="D1707" i="7" s="1"/>
  <c r="D1708" i="7" s="1"/>
  <c r="D1709" i="7" s="1"/>
  <c r="D1710" i="7" s="1"/>
  <c r="D1711" i="7" s="1"/>
  <c r="D1712" i="7" s="1"/>
  <c r="D1713" i="7" s="1"/>
  <c r="D1714" i="7" s="1"/>
  <c r="D1715" i="7" s="1"/>
  <c r="D1716" i="7" s="1"/>
  <c r="D1717" i="7" s="1"/>
  <c r="D1718" i="7" s="1"/>
  <c r="D1719" i="7" s="1"/>
  <c r="D1720" i="7" s="1"/>
  <c r="D1721" i="7" s="1"/>
  <c r="D1722" i="7" s="1"/>
  <c r="D1723" i="7" s="1"/>
  <c r="D1724" i="7" s="1"/>
  <c r="D1725" i="7" s="1"/>
  <c r="D1726" i="7" s="1"/>
  <c r="D1727" i="7" s="1"/>
  <c r="D1728" i="7" s="1"/>
  <c r="D1729" i="7" s="1"/>
  <c r="D1730" i="7" s="1"/>
  <c r="D1731" i="7" s="1"/>
  <c r="D1732" i="7" s="1"/>
  <c r="D1733" i="7" s="1"/>
  <c r="D1734" i="7" s="1"/>
  <c r="D1735" i="7" s="1"/>
  <c r="D1736" i="7" s="1"/>
  <c r="D1737" i="7" s="1"/>
  <c r="D1738" i="7" s="1"/>
  <c r="D1739" i="7" s="1"/>
  <c r="D1740" i="7" s="1"/>
  <c r="D1741" i="7" s="1"/>
  <c r="D1742" i="7" s="1"/>
  <c r="D1743" i="7" s="1"/>
  <c r="D1744" i="7" s="1"/>
  <c r="D1745" i="7" s="1"/>
  <c r="D1746" i="7" s="1"/>
  <c r="D1747" i="7" s="1"/>
  <c r="D1748" i="7" s="1"/>
  <c r="D1749" i="7" s="1"/>
  <c r="D1750" i="7" s="1"/>
  <c r="D1751" i="7" s="1"/>
  <c r="D1752" i="7" s="1"/>
  <c r="D1753" i="7" s="1"/>
  <c r="D1754" i="7" s="1"/>
  <c r="D1755" i="7" s="1"/>
  <c r="D1756" i="7" s="1"/>
  <c r="D1757" i="7" s="1"/>
  <c r="D1758" i="7" s="1"/>
  <c r="D1759" i="7" s="1"/>
  <c r="D1760" i="7" s="1"/>
  <c r="D1761" i="7" s="1"/>
  <c r="D1762" i="7" s="1"/>
  <c r="D1763" i="7" s="1"/>
  <c r="D1764" i="7" s="1"/>
  <c r="D1765" i="7" s="1"/>
  <c r="D1766" i="7" s="1"/>
  <c r="D1767" i="7" s="1"/>
  <c r="D1768" i="7" s="1"/>
  <c r="D1769" i="7" s="1"/>
  <c r="D1770" i="7" s="1"/>
  <c r="D1771" i="7" s="1"/>
  <c r="D1772" i="7" s="1"/>
  <c r="D1773" i="7" s="1"/>
  <c r="D1774" i="7" s="1"/>
  <c r="D1775" i="7" s="1"/>
  <c r="D1776" i="7" s="1"/>
  <c r="D1777" i="7" s="1"/>
  <c r="D1778" i="7" s="1"/>
  <c r="D1779" i="7" s="1"/>
  <c r="D1780" i="7" s="1"/>
  <c r="D1781" i="7" s="1"/>
  <c r="D1782" i="7" s="1"/>
  <c r="D1783" i="7" s="1"/>
  <c r="D1784" i="7" s="1"/>
  <c r="D1785" i="7" s="1"/>
  <c r="D1786" i="7" s="1"/>
  <c r="D1787" i="7" s="1"/>
  <c r="D1788" i="7" s="1"/>
  <c r="D1789" i="7" s="1"/>
  <c r="D1790" i="7" s="1"/>
  <c r="D1791" i="7" s="1"/>
  <c r="D1792" i="7" s="1"/>
  <c r="D1793" i="7" s="1"/>
  <c r="D1794" i="7" s="1"/>
  <c r="D1795" i="7" s="1"/>
  <c r="D1796" i="7" s="1"/>
  <c r="D1797" i="7" s="1"/>
  <c r="D1798" i="7" s="1"/>
  <c r="D1799" i="7" s="1"/>
  <c r="D1800" i="7" s="1"/>
  <c r="D1801" i="7" s="1"/>
  <c r="D1802" i="7" s="1"/>
  <c r="D1803" i="7" s="1"/>
  <c r="D1804" i="7" s="1"/>
  <c r="D1805" i="7" s="1"/>
  <c r="D1806" i="7" s="1"/>
  <c r="D1807" i="7" s="1"/>
  <c r="D1808" i="7" s="1"/>
  <c r="D1809" i="7" s="1"/>
  <c r="D1810" i="7" s="1"/>
  <c r="D1811" i="7" s="1"/>
  <c r="D1812" i="7"/>
  <c r="D1813" i="7"/>
  <c r="D1814" i="7"/>
  <c r="D1815" i="7"/>
  <c r="D1816" i="7"/>
  <c r="D1817" i="7" s="1"/>
  <c r="D1818" i="7" s="1"/>
  <c r="D1819" i="7" s="1"/>
  <c r="D1820" i="7" s="1"/>
  <c r="D1821" i="7" s="1"/>
  <c r="D1822" i="7" s="1"/>
  <c r="D1823" i="7" s="1"/>
  <c r="D1824" i="7" s="1"/>
  <c r="D1825" i="7" s="1"/>
  <c r="D1826" i="7" s="1"/>
  <c r="D1827" i="7" s="1"/>
  <c r="D1828" i="7" s="1"/>
  <c r="D1829" i="7" s="1"/>
  <c r="D1830" i="7" s="1"/>
  <c r="D1831" i="7" s="1"/>
  <c r="D1832" i="7" s="1"/>
  <c r="D1833" i="7" s="1"/>
  <c r="D1834" i="7" s="1"/>
  <c r="D1835" i="7" s="1"/>
  <c r="D1836" i="7" s="1"/>
  <c r="D1837" i="7" s="1"/>
  <c r="D1838" i="7" s="1"/>
  <c r="D1839" i="7" s="1"/>
  <c r="D1840" i="7" s="1"/>
  <c r="D1841" i="7" s="1"/>
  <c r="D1842" i="7" s="1"/>
  <c r="D1843" i="7" s="1"/>
  <c r="D1844" i="7" s="1"/>
  <c r="D1845" i="7" s="1"/>
  <c r="D1846" i="7" s="1"/>
  <c r="D1847" i="7" s="1"/>
  <c r="D1848" i="7" s="1"/>
  <c r="D1849" i="7" s="1"/>
  <c r="D1850" i="7" s="1"/>
  <c r="D1851" i="7" s="1"/>
  <c r="D1852" i="7" s="1"/>
  <c r="D1853" i="7" s="1"/>
  <c r="D1854" i="7" s="1"/>
  <c r="D1855" i="7" s="1"/>
  <c r="D1856" i="7" s="1"/>
  <c r="D1857" i="7" s="1"/>
  <c r="D1858" i="7" s="1"/>
  <c r="D1859" i="7" s="1"/>
  <c r="D1860" i="7" s="1"/>
  <c r="D1861" i="7" s="1"/>
  <c r="D1862" i="7" s="1"/>
  <c r="D1863" i="7" s="1"/>
  <c r="D1864" i="7" s="1"/>
  <c r="D1865" i="7" s="1"/>
  <c r="D1866" i="7" s="1"/>
  <c r="D1867" i="7" s="1"/>
  <c r="D1868" i="7" s="1"/>
  <c r="D1869" i="7" s="1"/>
  <c r="D1870" i="7" s="1"/>
  <c r="D1871" i="7" s="1"/>
  <c r="D1872" i="7" s="1"/>
  <c r="D1873" i="7" s="1"/>
  <c r="D1874" i="7" s="1"/>
  <c r="D1875" i="7" s="1"/>
  <c r="D1876" i="7" s="1"/>
  <c r="D1877" i="7" s="1"/>
  <c r="D1878" i="7" s="1"/>
  <c r="D1879" i="7" s="1"/>
  <c r="D1880" i="7" s="1"/>
  <c r="D1881" i="7" s="1"/>
  <c r="D1882" i="7" s="1"/>
  <c r="D1883" i="7" s="1"/>
  <c r="D1884" i="7" s="1"/>
  <c r="D1885" i="7" s="1"/>
  <c r="D1886" i="7" s="1"/>
  <c r="D1887" i="7" s="1"/>
  <c r="D1888" i="7" s="1"/>
  <c r="D1889" i="7" s="1"/>
  <c r="D1890" i="7" s="1"/>
  <c r="D1891" i="7" s="1"/>
  <c r="D1892" i="7" s="1"/>
  <c r="D1893" i="7" s="1"/>
  <c r="D1894" i="7" s="1"/>
  <c r="D1895" i="7" s="1"/>
  <c r="D1896" i="7" s="1"/>
  <c r="D1897" i="7" s="1"/>
  <c r="D1898" i="7" s="1"/>
  <c r="D1899" i="7" s="1"/>
  <c r="D1900" i="7" s="1"/>
  <c r="D1901" i="7" s="1"/>
  <c r="D1902" i="7" s="1"/>
  <c r="D1903" i="7" s="1"/>
  <c r="D1904" i="7" s="1"/>
  <c r="D1905" i="7" s="1"/>
  <c r="D1906" i="7" s="1"/>
  <c r="D1907" i="7" s="1"/>
  <c r="D1908" i="7" s="1"/>
  <c r="D1909" i="7" s="1"/>
  <c r="D1910" i="7" s="1"/>
  <c r="D1911" i="7" s="1"/>
  <c r="D1912" i="7" s="1"/>
  <c r="D1913" i="7" s="1"/>
  <c r="D1914" i="7" s="1"/>
  <c r="D1915" i="7" s="1"/>
  <c r="D1916" i="7" s="1"/>
  <c r="D1917" i="7" s="1"/>
  <c r="D1918" i="7" s="1"/>
  <c r="D1919" i="7" s="1"/>
  <c r="D1920" i="7" s="1"/>
  <c r="D1921" i="7" s="1"/>
  <c r="D1922" i="7" s="1"/>
  <c r="D1923" i="7" s="1"/>
  <c r="D1924" i="7" s="1"/>
  <c r="D1925" i="7" s="1"/>
  <c r="D1926" i="7" s="1"/>
  <c r="D1927" i="7" s="1"/>
  <c r="D1928" i="7" s="1"/>
  <c r="D1929" i="7" s="1"/>
  <c r="D1930" i="7" s="1"/>
  <c r="D1931" i="7" s="1"/>
  <c r="D1932" i="7" s="1"/>
  <c r="D1933" i="7" s="1"/>
  <c r="D1934" i="7" s="1"/>
  <c r="D1935" i="7" s="1"/>
  <c r="D1936" i="7" s="1"/>
  <c r="D1937" i="7" s="1"/>
  <c r="D1938" i="7" s="1"/>
  <c r="D1939" i="7" s="1"/>
  <c r="D1940" i="7" s="1"/>
  <c r="D1941" i="7" s="1"/>
  <c r="D1942" i="7" s="1"/>
  <c r="D1943" i="7" s="1"/>
  <c r="D1944" i="7" s="1"/>
  <c r="D1945" i="7" s="1"/>
  <c r="D1946" i="7" s="1"/>
  <c r="D1947" i="7" s="1"/>
  <c r="D1948" i="7" s="1"/>
  <c r="D1949" i="7" s="1"/>
  <c r="D1950" i="7" s="1"/>
  <c r="D1951" i="7" s="1"/>
  <c r="D1952" i="7" s="1"/>
  <c r="D1953" i="7" s="1"/>
  <c r="D1954" i="7" s="1"/>
  <c r="D1955" i="7" s="1"/>
  <c r="D1956" i="7" s="1"/>
  <c r="D1957" i="7" s="1"/>
  <c r="D1958" i="7" s="1"/>
  <c r="D1959" i="7" s="1"/>
  <c r="D1960" i="7" s="1"/>
  <c r="D1961" i="7" s="1"/>
  <c r="D1962" i="7" s="1"/>
  <c r="D1963" i="7" s="1"/>
  <c r="D1964" i="7" s="1"/>
  <c r="D1965" i="7" s="1"/>
  <c r="D1966" i="7" s="1"/>
  <c r="D1967" i="7" s="1"/>
  <c r="D1968" i="7" s="1"/>
  <c r="D1969" i="7" s="1"/>
  <c r="D1970" i="7" s="1"/>
  <c r="D1971" i="7" s="1"/>
  <c r="D1972" i="7" s="1"/>
  <c r="D1973" i="7" s="1"/>
  <c r="D1974" i="7" s="1"/>
  <c r="D1975" i="7" s="1"/>
  <c r="D1976" i="7" s="1"/>
  <c r="D1977" i="7" s="1"/>
  <c r="D1978" i="7" s="1"/>
  <c r="D1979" i="7" s="1"/>
  <c r="D1980" i="7" s="1"/>
  <c r="D1981" i="7" s="1"/>
  <c r="D1982" i="7" s="1"/>
  <c r="D1983" i="7" s="1"/>
  <c r="D1984" i="7" s="1"/>
  <c r="D1985" i="7" s="1"/>
  <c r="D1986" i="7" s="1"/>
  <c r="D1987" i="7" s="1"/>
  <c r="D1988" i="7" s="1"/>
  <c r="D1989" i="7" s="1"/>
  <c r="D1990" i="7" s="1"/>
  <c r="D1991" i="7" s="1"/>
  <c r="D1992" i="7" s="1"/>
  <c r="D1993" i="7" s="1"/>
  <c r="D1994" i="7" s="1"/>
  <c r="D1995" i="7" s="1"/>
  <c r="D1996" i="7"/>
  <c r="D1997" i="7" s="1"/>
  <c r="D1998" i="7" s="1"/>
  <c r="D1999" i="7" s="1"/>
  <c r="D2000" i="7" s="1"/>
  <c r="D2001" i="7" s="1"/>
  <c r="D2002" i="7" s="1"/>
  <c r="D2003" i="7" s="1"/>
  <c r="D2004" i="7" s="1"/>
  <c r="D2005" i="7" s="1"/>
  <c r="D2006" i="7" s="1"/>
  <c r="D2007" i="7" s="1"/>
  <c r="D2008" i="7" s="1"/>
  <c r="D2009" i="7" s="1"/>
  <c r="D2010" i="7" s="1"/>
  <c r="D2011" i="7" s="1"/>
  <c r="D2012" i="7" s="1"/>
  <c r="D2013" i="7" s="1"/>
  <c r="D2014" i="7" s="1"/>
  <c r="D2015" i="7" s="1"/>
  <c r="D2016" i="7" s="1"/>
  <c r="D2017" i="7" s="1"/>
  <c r="D2018" i="7" s="1"/>
  <c r="D2019" i="7" s="1"/>
  <c r="D2020" i="7" s="1"/>
  <c r="D2021" i="7" s="1"/>
  <c r="D2022" i="7" s="1"/>
  <c r="D2023" i="7" s="1"/>
  <c r="D2024" i="7" s="1"/>
  <c r="D2025" i="7" s="1"/>
  <c r="D2026" i="7" s="1"/>
  <c r="D2027" i="7" s="1"/>
  <c r="D2028" i="7" s="1"/>
  <c r="D2029" i="7" s="1"/>
  <c r="D2030" i="7" s="1"/>
  <c r="D2031" i="7" s="1"/>
  <c r="D2032" i="7" s="1"/>
  <c r="D2033" i="7" s="1"/>
  <c r="D2034" i="7" s="1"/>
  <c r="D2035" i="7" s="1"/>
  <c r="D2036" i="7" s="1"/>
  <c r="D2037" i="7" s="1"/>
  <c r="D2038" i="7" s="1"/>
  <c r="D2039" i="7" s="1"/>
  <c r="D2040" i="7" s="1"/>
  <c r="D2041" i="7" s="1"/>
  <c r="D2042" i="7" s="1"/>
  <c r="D2043" i="7" s="1"/>
  <c r="D2044" i="7" s="1"/>
  <c r="D2045" i="7" s="1"/>
  <c r="D2046" i="7" s="1"/>
  <c r="D2047" i="7" s="1"/>
  <c r="D2048" i="7" s="1"/>
  <c r="D2049" i="7" s="1"/>
  <c r="D2050" i="7" s="1"/>
  <c r="D2051" i="7" s="1"/>
  <c r="D2052" i="7" s="1"/>
  <c r="D2053" i="7" s="1"/>
  <c r="D2054" i="7"/>
  <c r="D2055" i="7" s="1"/>
  <c r="D2056" i="7" s="1"/>
  <c r="D2057" i="7" s="1"/>
  <c r="D2058" i="7" s="1"/>
  <c r="D2059" i="7" s="1"/>
  <c r="D2060" i="7" s="1"/>
  <c r="D2061" i="7" s="1"/>
  <c r="D2062" i="7" s="1"/>
  <c r="D2063" i="7" s="1"/>
  <c r="D2064" i="7" s="1"/>
  <c r="D2065" i="7" s="1"/>
  <c r="D2066" i="7" s="1"/>
  <c r="D2067" i="7" s="1"/>
  <c r="D2068" i="7" s="1"/>
  <c r="D2069" i="7" s="1"/>
  <c r="D2070" i="7" s="1"/>
  <c r="D2071" i="7" s="1"/>
  <c r="D2072" i="7" s="1"/>
  <c r="D2073" i="7" s="1"/>
  <c r="D2074" i="7" s="1"/>
  <c r="D2075" i="7" s="1"/>
  <c r="D2076" i="7" s="1"/>
  <c r="D2077" i="7" s="1"/>
  <c r="D2078" i="7" s="1"/>
  <c r="D2079" i="7" s="1"/>
  <c r="D2080" i="7" s="1"/>
  <c r="D2081" i="7" s="1"/>
  <c r="D2082" i="7" s="1"/>
  <c r="D2083" i="7" s="1"/>
  <c r="D2084" i="7" s="1"/>
  <c r="D2085" i="7" s="1"/>
  <c r="D2086" i="7" s="1"/>
  <c r="D2087" i="7" s="1"/>
  <c r="D2088" i="7" s="1"/>
  <c r="D2089" i="7" s="1"/>
  <c r="D2090" i="7" s="1"/>
  <c r="D2091" i="7" s="1"/>
  <c r="D2092" i="7" s="1"/>
  <c r="D2093" i="7" s="1"/>
  <c r="D2094" i="7" s="1"/>
  <c r="D2095" i="7" s="1"/>
  <c r="D2096" i="7" s="1"/>
  <c r="D2097" i="7" s="1"/>
  <c r="D2098" i="7" s="1"/>
  <c r="D2099" i="7" s="1"/>
  <c r="D2100" i="7" s="1"/>
  <c r="D2101" i="7" s="1"/>
  <c r="D2102" i="7" s="1"/>
  <c r="D2103" i="7" s="1"/>
  <c r="D2104" i="7" s="1"/>
  <c r="D2105" i="7" s="1"/>
  <c r="D2106" i="7" s="1"/>
  <c r="D2107" i="7" s="1"/>
  <c r="D2108" i="7" s="1"/>
  <c r="D2109" i="7" s="1"/>
  <c r="D2110" i="7" s="1"/>
  <c r="D2111" i="7" s="1"/>
  <c r="D2112" i="7" s="1"/>
  <c r="D2113" i="7" s="1"/>
  <c r="D2114" i="7"/>
  <c r="D2115" i="7" s="1"/>
  <c r="D2116" i="7" s="1"/>
  <c r="D2117" i="7" s="1"/>
  <c r="D2118" i="7" s="1"/>
  <c r="D2119" i="7" s="1"/>
  <c r="D2120" i="7" s="1"/>
  <c r="D2121" i="7" s="1"/>
  <c r="D2122" i="7" s="1"/>
  <c r="D2123" i="7" s="1"/>
  <c r="D2124" i="7" s="1"/>
  <c r="D2125" i="7" s="1"/>
  <c r="D2126" i="7" s="1"/>
  <c r="D2127" i="7" s="1"/>
  <c r="D2128" i="7" s="1"/>
  <c r="D2129" i="7" s="1"/>
  <c r="D2130" i="7" s="1"/>
  <c r="D2131" i="7" s="1"/>
  <c r="D2132" i="7" s="1"/>
  <c r="D2133" i="7" s="1"/>
  <c r="D2134" i="7" s="1"/>
  <c r="D2135" i="7" s="1"/>
  <c r="D2136" i="7" s="1"/>
  <c r="D2137" i="7" s="1"/>
  <c r="D2138" i="7" s="1"/>
  <c r="F2139" i="7" s="1"/>
  <c r="D2139" i="7"/>
  <c r="D2140" i="7" s="1"/>
  <c r="D2141" i="7" s="1"/>
  <c r="D2142" i="7" s="1"/>
  <c r="D2143" i="7" s="1"/>
  <c r="D2144" i="7" s="1"/>
  <c r="D2145" i="7" s="1"/>
  <c r="D2146" i="7" s="1"/>
  <c r="F2147" i="7" s="1"/>
  <c r="D2147" i="7"/>
  <c r="D2148" i="7" s="1"/>
  <c r="D2149" i="7" s="1"/>
  <c r="D2150" i="7" s="1"/>
  <c r="D2151" i="7" s="1"/>
  <c r="D2152" i="7" s="1"/>
  <c r="D2153" i="7" s="1"/>
  <c r="D2154" i="7" s="1"/>
  <c r="D2155" i="7" s="1"/>
  <c r="D2156" i="7" s="1"/>
  <c r="D2157" i="7" s="1"/>
  <c r="D2158" i="7" s="1"/>
  <c r="D2159" i="7" s="1"/>
  <c r="D2160" i="7" s="1"/>
  <c r="D2161" i="7" s="1"/>
  <c r="D2162" i="7" s="1"/>
  <c r="D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2" i="6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C4" i="6"/>
  <c r="C26" i="6"/>
  <c r="C28" i="6"/>
  <c r="C29" i="6"/>
  <c r="C30" i="6"/>
  <c r="C40" i="6"/>
  <c r="C56" i="6"/>
  <c r="C58" i="6"/>
  <c r="C72" i="6"/>
  <c r="C74" i="6"/>
  <c r="C75" i="6"/>
  <c r="C104" i="6"/>
  <c r="C106" i="6"/>
  <c r="C107" i="6"/>
  <c r="C108" i="6"/>
  <c r="C120" i="6"/>
  <c r="C122" i="6"/>
  <c r="C123" i="6"/>
  <c r="C124" i="6"/>
  <c r="C125" i="6"/>
  <c r="C126" i="6"/>
  <c r="C152" i="6"/>
  <c r="C155" i="6"/>
  <c r="C156" i="6"/>
  <c r="C157" i="6"/>
  <c r="C158" i="6"/>
  <c r="C168" i="6"/>
  <c r="C184" i="6"/>
  <c r="C186" i="6"/>
  <c r="C200" i="6"/>
  <c r="C202" i="6"/>
  <c r="C232" i="6"/>
  <c r="C234" i="6"/>
  <c r="C235" i="6"/>
  <c r="C236" i="6"/>
  <c r="C248" i="6"/>
  <c r="C250" i="6"/>
  <c r="C251" i="6"/>
  <c r="C252" i="6"/>
  <c r="C253" i="6"/>
  <c r="C282" i="6"/>
  <c r="C283" i="6"/>
  <c r="C284" i="6"/>
  <c r="C285" i="6"/>
  <c r="C286" i="6"/>
  <c r="C296" i="6"/>
  <c r="C312" i="6"/>
  <c r="C314" i="6"/>
  <c r="C328" i="6"/>
  <c r="C360" i="6"/>
  <c r="C362" i="6"/>
  <c r="C363" i="6"/>
  <c r="C364" i="6"/>
  <c r="C376" i="6"/>
  <c r="C378" i="6"/>
  <c r="C379" i="6"/>
  <c r="C380" i="6"/>
  <c r="C408" i="6"/>
  <c r="C410" i="6"/>
  <c r="C411" i="6"/>
  <c r="C412" i="6"/>
  <c r="C413" i="6"/>
  <c r="C414" i="6"/>
  <c r="C424" i="6"/>
  <c r="C440" i="6"/>
  <c r="C442" i="6"/>
  <c r="C488" i="6"/>
  <c r="C490" i="6"/>
  <c r="C491" i="6"/>
  <c r="C492" i="6"/>
  <c r="C504" i="6"/>
  <c r="C536" i="6"/>
  <c r="C538" i="6"/>
  <c r="C539" i="6"/>
  <c r="C540" i="6"/>
  <c r="C541" i="6"/>
  <c r="C542" i="6"/>
  <c r="C552" i="6"/>
  <c r="C586" i="6"/>
  <c r="C587" i="6"/>
  <c r="C588" i="6"/>
  <c r="C589" i="6"/>
  <c r="C590" i="6"/>
  <c r="C591" i="6"/>
  <c r="C616" i="6"/>
  <c r="C618" i="6"/>
  <c r="C619" i="6"/>
  <c r="C620" i="6"/>
  <c r="C664" i="6"/>
  <c r="C666" i="6"/>
  <c r="C667" i="6"/>
  <c r="C668" i="6"/>
  <c r="C669" i="6"/>
  <c r="C670" i="6"/>
  <c r="C698" i="6"/>
  <c r="C712" i="6"/>
  <c r="C714" i="6"/>
  <c r="C715" i="6"/>
  <c r="C716" i="6"/>
  <c r="C717" i="6"/>
  <c r="C718" i="6"/>
  <c r="C719" i="6"/>
  <c r="C744" i="6"/>
  <c r="C746" i="6"/>
  <c r="C747" i="6"/>
  <c r="C762" i="6"/>
  <c r="C764" i="6"/>
  <c r="C765" i="6"/>
  <c r="C766" i="6"/>
  <c r="C767" i="6"/>
  <c r="C792" i="6"/>
  <c r="C794" i="6"/>
  <c r="C795" i="6"/>
  <c r="C796" i="6"/>
  <c r="C797" i="6"/>
  <c r="C824" i="6"/>
  <c r="C840" i="6"/>
  <c r="C842" i="6"/>
  <c r="C843" i="6"/>
  <c r="C844" i="6"/>
  <c r="C845" i="6"/>
  <c r="C846" i="6"/>
  <c r="C847" i="6"/>
  <c r="C872" i="6"/>
  <c r="C874" i="6"/>
  <c r="C888" i="6"/>
  <c r="C891" i="6"/>
  <c r="C892" i="6"/>
  <c r="C893" i="6"/>
  <c r="C894" i="6"/>
  <c r="C895" i="6"/>
  <c r="D2" i="6"/>
  <c r="C2" i="6" s="1"/>
  <c r="D3" i="6"/>
  <c r="C3" i="6" s="1"/>
  <c r="D4" i="6"/>
  <c r="D5" i="6"/>
  <c r="C5" i="6" s="1"/>
  <c r="D6" i="6"/>
  <c r="C6" i="6" s="1"/>
  <c r="D7" i="6"/>
  <c r="C7" i="6" s="1"/>
  <c r="D8" i="6"/>
  <c r="C8" i="6" s="1"/>
  <c r="D9" i="6"/>
  <c r="C9" i="6" s="1"/>
  <c r="D10" i="6"/>
  <c r="C10" i="6" s="1"/>
  <c r="D11" i="6"/>
  <c r="C11" i="6" s="1"/>
  <c r="D12" i="6"/>
  <c r="C12" i="6" s="1"/>
  <c r="D13" i="6"/>
  <c r="C13" i="6" s="1"/>
  <c r="D14" i="6"/>
  <c r="C14" i="6" s="1"/>
  <c r="D15" i="6"/>
  <c r="C15" i="6" s="1"/>
  <c r="D16" i="6"/>
  <c r="C16" i="6" s="1"/>
  <c r="D17" i="6"/>
  <c r="C17" i="6" s="1"/>
  <c r="D18" i="6"/>
  <c r="C18" i="6" s="1"/>
  <c r="D19" i="6"/>
  <c r="C19" i="6" s="1"/>
  <c r="D20" i="6"/>
  <c r="C20" i="6" s="1"/>
  <c r="D21" i="6"/>
  <c r="C21" i="6" s="1"/>
  <c r="D22" i="6"/>
  <c r="C22" i="6" s="1"/>
  <c r="D23" i="6"/>
  <c r="C23" i="6" s="1"/>
  <c r="D24" i="6"/>
  <c r="C24" i="6" s="1"/>
  <c r="D25" i="6"/>
  <c r="C25" i="6" s="1"/>
  <c r="D26" i="6"/>
  <c r="D27" i="6"/>
  <c r="C27" i="6" s="1"/>
  <c r="D28" i="6"/>
  <c r="D29" i="6"/>
  <c r="D30" i="6"/>
  <c r="D31" i="6"/>
  <c r="C31" i="6" s="1"/>
  <c r="D32" i="6"/>
  <c r="C32" i="6" s="1"/>
  <c r="D33" i="6"/>
  <c r="C33" i="6" s="1"/>
  <c r="D34" i="6"/>
  <c r="C34" i="6" s="1"/>
  <c r="D35" i="6"/>
  <c r="C35" i="6" s="1"/>
  <c r="D36" i="6"/>
  <c r="C36" i="6" s="1"/>
  <c r="D37" i="6"/>
  <c r="C37" i="6" s="1"/>
  <c r="D38" i="6"/>
  <c r="C38" i="6" s="1"/>
  <c r="D39" i="6"/>
  <c r="C39" i="6" s="1"/>
  <c r="D40" i="6"/>
  <c r="D41" i="6"/>
  <c r="C41" i="6" s="1"/>
  <c r="D42" i="6"/>
  <c r="C42" i="6" s="1"/>
  <c r="D43" i="6"/>
  <c r="C43" i="6" s="1"/>
  <c r="D44" i="6"/>
  <c r="C44" i="6" s="1"/>
  <c r="D45" i="6"/>
  <c r="C45" i="6" s="1"/>
  <c r="D46" i="6"/>
  <c r="C46" i="6" s="1"/>
  <c r="D47" i="6"/>
  <c r="C47" i="6" s="1"/>
  <c r="D48" i="6"/>
  <c r="C48" i="6" s="1"/>
  <c r="D49" i="6"/>
  <c r="C49" i="6" s="1"/>
  <c r="D50" i="6"/>
  <c r="C50" i="6" s="1"/>
  <c r="D51" i="6"/>
  <c r="C51" i="6" s="1"/>
  <c r="D52" i="6"/>
  <c r="C52" i="6" s="1"/>
  <c r="D53" i="6"/>
  <c r="C53" i="6" s="1"/>
  <c r="D54" i="6"/>
  <c r="C54" i="6" s="1"/>
  <c r="D55" i="6"/>
  <c r="C55" i="6" s="1"/>
  <c r="D56" i="6"/>
  <c r="D57" i="6"/>
  <c r="C57" i="6" s="1"/>
  <c r="D58" i="6"/>
  <c r="D59" i="6"/>
  <c r="C59" i="6" s="1"/>
  <c r="D60" i="6"/>
  <c r="C60" i="6" s="1"/>
  <c r="D61" i="6"/>
  <c r="C61" i="6" s="1"/>
  <c r="D62" i="6"/>
  <c r="C62" i="6" s="1"/>
  <c r="D63" i="6"/>
  <c r="C63" i="6" s="1"/>
  <c r="D64" i="6"/>
  <c r="C64" i="6" s="1"/>
  <c r="D65" i="6"/>
  <c r="C65" i="6" s="1"/>
  <c r="D66" i="6"/>
  <c r="C66" i="6" s="1"/>
  <c r="D67" i="6"/>
  <c r="C67" i="6" s="1"/>
  <c r="D68" i="6"/>
  <c r="C68" i="6" s="1"/>
  <c r="D69" i="6"/>
  <c r="C69" i="6" s="1"/>
  <c r="D70" i="6"/>
  <c r="C70" i="6" s="1"/>
  <c r="D71" i="6"/>
  <c r="C71" i="6" s="1"/>
  <c r="D72" i="6"/>
  <c r="D73" i="6"/>
  <c r="C73" i="6" s="1"/>
  <c r="D74" i="6"/>
  <c r="D75" i="6"/>
  <c r="D76" i="6"/>
  <c r="C76" i="6" s="1"/>
  <c r="D77" i="6"/>
  <c r="C77" i="6" s="1"/>
  <c r="D78" i="6"/>
  <c r="C78" i="6" s="1"/>
  <c r="D79" i="6"/>
  <c r="C79" i="6" s="1"/>
  <c r="D80" i="6"/>
  <c r="C80" i="6" s="1"/>
  <c r="D81" i="6"/>
  <c r="C81" i="6" s="1"/>
  <c r="D82" i="6"/>
  <c r="C82" i="6" s="1"/>
  <c r="D83" i="6"/>
  <c r="C83" i="6" s="1"/>
  <c r="D84" i="6"/>
  <c r="C84" i="6" s="1"/>
  <c r="D85" i="6"/>
  <c r="C85" i="6" s="1"/>
  <c r="D86" i="6"/>
  <c r="C86" i="6" s="1"/>
  <c r="D87" i="6"/>
  <c r="C87" i="6" s="1"/>
  <c r="D88" i="6"/>
  <c r="C88" i="6" s="1"/>
  <c r="D89" i="6"/>
  <c r="C89" i="6" s="1"/>
  <c r="D90" i="6"/>
  <c r="C90" i="6" s="1"/>
  <c r="D91" i="6"/>
  <c r="C91" i="6" s="1"/>
  <c r="D92" i="6"/>
  <c r="C92" i="6" s="1"/>
  <c r="D93" i="6"/>
  <c r="C93" i="6" s="1"/>
  <c r="D94" i="6"/>
  <c r="C94" i="6" s="1"/>
  <c r="D95" i="6"/>
  <c r="C95" i="6" s="1"/>
  <c r="D96" i="6"/>
  <c r="C96" i="6" s="1"/>
  <c r="D97" i="6"/>
  <c r="C97" i="6" s="1"/>
  <c r="D98" i="6"/>
  <c r="C98" i="6" s="1"/>
  <c r="D99" i="6"/>
  <c r="C99" i="6" s="1"/>
  <c r="D100" i="6"/>
  <c r="C100" i="6" s="1"/>
  <c r="D101" i="6"/>
  <c r="C101" i="6" s="1"/>
  <c r="D102" i="6"/>
  <c r="C102" i="6" s="1"/>
  <c r="D103" i="6"/>
  <c r="C103" i="6" s="1"/>
  <c r="D104" i="6"/>
  <c r="D105" i="6"/>
  <c r="C105" i="6" s="1"/>
  <c r="D106" i="6"/>
  <c r="D107" i="6"/>
  <c r="D108" i="6"/>
  <c r="D109" i="6"/>
  <c r="C109" i="6" s="1"/>
  <c r="D110" i="6"/>
  <c r="C110" i="6" s="1"/>
  <c r="D111" i="6"/>
  <c r="C111" i="6" s="1"/>
  <c r="D112" i="6"/>
  <c r="C112" i="6" s="1"/>
  <c r="D113" i="6"/>
  <c r="C113" i="6" s="1"/>
  <c r="D114" i="6"/>
  <c r="C114" i="6" s="1"/>
  <c r="D115" i="6"/>
  <c r="C115" i="6" s="1"/>
  <c r="D116" i="6"/>
  <c r="C116" i="6" s="1"/>
  <c r="D117" i="6"/>
  <c r="C117" i="6" s="1"/>
  <c r="D118" i="6"/>
  <c r="C118" i="6" s="1"/>
  <c r="D119" i="6"/>
  <c r="C119" i="6" s="1"/>
  <c r="D120" i="6"/>
  <c r="D121" i="6"/>
  <c r="C121" i="6" s="1"/>
  <c r="D122" i="6"/>
  <c r="D123" i="6"/>
  <c r="D124" i="6"/>
  <c r="D125" i="6"/>
  <c r="D126" i="6"/>
  <c r="D127" i="6"/>
  <c r="C127" i="6" s="1"/>
  <c r="D128" i="6"/>
  <c r="C128" i="6" s="1"/>
  <c r="D129" i="6"/>
  <c r="C129" i="6" s="1"/>
  <c r="D130" i="6"/>
  <c r="C130" i="6" s="1"/>
  <c r="D131" i="6"/>
  <c r="C131" i="6" s="1"/>
  <c r="D132" i="6"/>
  <c r="C132" i="6" s="1"/>
  <c r="D133" i="6"/>
  <c r="C133" i="6" s="1"/>
  <c r="D134" i="6"/>
  <c r="C134" i="6" s="1"/>
  <c r="D135" i="6"/>
  <c r="C135" i="6" s="1"/>
  <c r="D136" i="6"/>
  <c r="C136" i="6" s="1"/>
  <c r="D137" i="6"/>
  <c r="C137" i="6" s="1"/>
  <c r="D138" i="6"/>
  <c r="C138" i="6" s="1"/>
  <c r="D139" i="6"/>
  <c r="C139" i="6" s="1"/>
  <c r="D140" i="6"/>
  <c r="C140" i="6" s="1"/>
  <c r="D141" i="6"/>
  <c r="C141" i="6" s="1"/>
  <c r="D142" i="6"/>
  <c r="C142" i="6" s="1"/>
  <c r="D143" i="6"/>
  <c r="C143" i="6" s="1"/>
  <c r="D144" i="6"/>
  <c r="C144" i="6" s="1"/>
  <c r="D145" i="6"/>
  <c r="C145" i="6" s="1"/>
  <c r="D146" i="6"/>
  <c r="C146" i="6" s="1"/>
  <c r="D147" i="6"/>
  <c r="C147" i="6" s="1"/>
  <c r="D148" i="6"/>
  <c r="C148" i="6" s="1"/>
  <c r="D149" i="6"/>
  <c r="C149" i="6" s="1"/>
  <c r="D150" i="6"/>
  <c r="C150" i="6" s="1"/>
  <c r="D151" i="6"/>
  <c r="C151" i="6" s="1"/>
  <c r="D152" i="6"/>
  <c r="D153" i="6"/>
  <c r="C153" i="6" s="1"/>
  <c r="D154" i="6"/>
  <c r="C154" i="6" s="1"/>
  <c r="D155" i="6"/>
  <c r="D156" i="6"/>
  <c r="D157" i="6"/>
  <c r="D158" i="6"/>
  <c r="D159" i="6"/>
  <c r="C159" i="6" s="1"/>
  <c r="D160" i="6"/>
  <c r="C160" i="6" s="1"/>
  <c r="D161" i="6"/>
  <c r="C161" i="6" s="1"/>
  <c r="D162" i="6"/>
  <c r="C162" i="6" s="1"/>
  <c r="D163" i="6"/>
  <c r="C163" i="6" s="1"/>
  <c r="D164" i="6"/>
  <c r="C164" i="6" s="1"/>
  <c r="D165" i="6"/>
  <c r="C165" i="6" s="1"/>
  <c r="D166" i="6"/>
  <c r="C166" i="6" s="1"/>
  <c r="D167" i="6"/>
  <c r="C167" i="6" s="1"/>
  <c r="D168" i="6"/>
  <c r="D169" i="6"/>
  <c r="C169" i="6" s="1"/>
  <c r="D170" i="6"/>
  <c r="C170" i="6" s="1"/>
  <c r="D171" i="6"/>
  <c r="C171" i="6" s="1"/>
  <c r="D172" i="6"/>
  <c r="C172" i="6" s="1"/>
  <c r="D173" i="6"/>
  <c r="C173" i="6" s="1"/>
  <c r="D174" i="6"/>
  <c r="C174" i="6" s="1"/>
  <c r="D175" i="6"/>
  <c r="C175" i="6" s="1"/>
  <c r="D176" i="6"/>
  <c r="C176" i="6" s="1"/>
  <c r="D177" i="6"/>
  <c r="C177" i="6" s="1"/>
  <c r="D178" i="6"/>
  <c r="C178" i="6" s="1"/>
  <c r="D179" i="6"/>
  <c r="C179" i="6" s="1"/>
  <c r="D180" i="6"/>
  <c r="C180" i="6" s="1"/>
  <c r="D181" i="6"/>
  <c r="C181" i="6" s="1"/>
  <c r="D182" i="6"/>
  <c r="C182" i="6" s="1"/>
  <c r="D183" i="6"/>
  <c r="C183" i="6" s="1"/>
  <c r="D184" i="6"/>
  <c r="D185" i="6"/>
  <c r="C185" i="6" s="1"/>
  <c r="D186" i="6"/>
  <c r="D187" i="6"/>
  <c r="C187" i="6" s="1"/>
  <c r="D188" i="6"/>
  <c r="C188" i="6" s="1"/>
  <c r="D189" i="6"/>
  <c r="C189" i="6" s="1"/>
  <c r="D190" i="6"/>
  <c r="C190" i="6" s="1"/>
  <c r="D191" i="6"/>
  <c r="C191" i="6" s="1"/>
  <c r="D192" i="6"/>
  <c r="C192" i="6" s="1"/>
  <c r="D193" i="6"/>
  <c r="C193" i="6" s="1"/>
  <c r="D194" i="6"/>
  <c r="C194" i="6" s="1"/>
  <c r="D195" i="6"/>
  <c r="C195" i="6" s="1"/>
  <c r="D196" i="6"/>
  <c r="C196" i="6" s="1"/>
  <c r="D197" i="6"/>
  <c r="C197" i="6" s="1"/>
  <c r="D198" i="6"/>
  <c r="C198" i="6" s="1"/>
  <c r="D199" i="6"/>
  <c r="C199" i="6" s="1"/>
  <c r="D200" i="6"/>
  <c r="D201" i="6"/>
  <c r="C201" i="6" s="1"/>
  <c r="D202" i="6"/>
  <c r="D203" i="6"/>
  <c r="C203" i="6" s="1"/>
  <c r="D204" i="6"/>
  <c r="C204" i="6" s="1"/>
  <c r="D205" i="6"/>
  <c r="C205" i="6" s="1"/>
  <c r="D206" i="6"/>
  <c r="C206" i="6" s="1"/>
  <c r="D207" i="6"/>
  <c r="C207" i="6" s="1"/>
  <c r="D208" i="6"/>
  <c r="C208" i="6" s="1"/>
  <c r="D209" i="6"/>
  <c r="C209" i="6" s="1"/>
  <c r="D210" i="6"/>
  <c r="C210" i="6" s="1"/>
  <c r="D211" i="6"/>
  <c r="C211" i="6" s="1"/>
  <c r="D212" i="6"/>
  <c r="C212" i="6" s="1"/>
  <c r="D213" i="6"/>
  <c r="C213" i="6" s="1"/>
  <c r="D214" i="6"/>
  <c r="C214" i="6" s="1"/>
  <c r="D215" i="6"/>
  <c r="C215" i="6" s="1"/>
  <c r="D216" i="6"/>
  <c r="C216" i="6" s="1"/>
  <c r="D217" i="6"/>
  <c r="C217" i="6" s="1"/>
  <c r="D218" i="6"/>
  <c r="C218" i="6" s="1"/>
  <c r="D219" i="6"/>
  <c r="C219" i="6" s="1"/>
  <c r="D220" i="6"/>
  <c r="C220" i="6" s="1"/>
  <c r="D221" i="6"/>
  <c r="C221" i="6" s="1"/>
  <c r="D222" i="6"/>
  <c r="C222" i="6" s="1"/>
  <c r="D223" i="6"/>
  <c r="C223" i="6" s="1"/>
  <c r="D224" i="6"/>
  <c r="C224" i="6" s="1"/>
  <c r="D225" i="6"/>
  <c r="C225" i="6" s="1"/>
  <c r="D226" i="6"/>
  <c r="C226" i="6" s="1"/>
  <c r="D227" i="6"/>
  <c r="C227" i="6" s="1"/>
  <c r="D228" i="6"/>
  <c r="C228" i="6" s="1"/>
  <c r="D229" i="6"/>
  <c r="C229" i="6" s="1"/>
  <c r="D230" i="6"/>
  <c r="C230" i="6" s="1"/>
  <c r="D231" i="6"/>
  <c r="C231" i="6" s="1"/>
  <c r="D232" i="6"/>
  <c r="D233" i="6"/>
  <c r="C233" i="6" s="1"/>
  <c r="D234" i="6"/>
  <c r="D235" i="6"/>
  <c r="D236" i="6"/>
  <c r="D237" i="6"/>
  <c r="C237" i="6" s="1"/>
  <c r="D238" i="6"/>
  <c r="C238" i="6" s="1"/>
  <c r="D239" i="6"/>
  <c r="C239" i="6" s="1"/>
  <c r="D240" i="6"/>
  <c r="C240" i="6" s="1"/>
  <c r="D241" i="6"/>
  <c r="C241" i="6" s="1"/>
  <c r="D242" i="6"/>
  <c r="C242" i="6" s="1"/>
  <c r="D243" i="6"/>
  <c r="C243" i="6" s="1"/>
  <c r="D244" i="6"/>
  <c r="C244" i="6" s="1"/>
  <c r="D245" i="6"/>
  <c r="C245" i="6" s="1"/>
  <c r="D246" i="6"/>
  <c r="C246" i="6" s="1"/>
  <c r="D247" i="6"/>
  <c r="C247" i="6" s="1"/>
  <c r="D248" i="6"/>
  <c r="D249" i="6"/>
  <c r="C249" i="6" s="1"/>
  <c r="D250" i="6"/>
  <c r="D251" i="6"/>
  <c r="D252" i="6"/>
  <c r="D253" i="6"/>
  <c r="D254" i="6"/>
  <c r="C254" i="6" s="1"/>
  <c r="D255" i="6"/>
  <c r="C255" i="6" s="1"/>
  <c r="D256" i="6"/>
  <c r="C256" i="6" s="1"/>
  <c r="D257" i="6"/>
  <c r="C257" i="6" s="1"/>
  <c r="D258" i="6"/>
  <c r="C258" i="6" s="1"/>
  <c r="D259" i="6"/>
  <c r="C259" i="6" s="1"/>
  <c r="D260" i="6"/>
  <c r="C260" i="6" s="1"/>
  <c r="D261" i="6"/>
  <c r="C261" i="6" s="1"/>
  <c r="D262" i="6"/>
  <c r="C262" i="6" s="1"/>
  <c r="D263" i="6"/>
  <c r="C263" i="6" s="1"/>
  <c r="D264" i="6"/>
  <c r="C264" i="6" s="1"/>
  <c r="D265" i="6"/>
  <c r="C265" i="6" s="1"/>
  <c r="D266" i="6"/>
  <c r="C266" i="6" s="1"/>
  <c r="D267" i="6"/>
  <c r="C267" i="6" s="1"/>
  <c r="D268" i="6"/>
  <c r="C268" i="6" s="1"/>
  <c r="D269" i="6"/>
  <c r="C269" i="6" s="1"/>
  <c r="D270" i="6"/>
  <c r="C270" i="6" s="1"/>
  <c r="D271" i="6"/>
  <c r="C271" i="6" s="1"/>
  <c r="D272" i="6"/>
  <c r="C272" i="6" s="1"/>
  <c r="D273" i="6"/>
  <c r="C273" i="6" s="1"/>
  <c r="D274" i="6"/>
  <c r="C274" i="6" s="1"/>
  <c r="D275" i="6"/>
  <c r="C275" i="6" s="1"/>
  <c r="D276" i="6"/>
  <c r="C276" i="6" s="1"/>
  <c r="D277" i="6"/>
  <c r="C277" i="6" s="1"/>
  <c r="D278" i="6"/>
  <c r="C278" i="6" s="1"/>
  <c r="D279" i="6"/>
  <c r="C279" i="6" s="1"/>
  <c r="D280" i="6"/>
  <c r="C280" i="6" s="1"/>
  <c r="D281" i="6"/>
  <c r="C281" i="6" s="1"/>
  <c r="D282" i="6"/>
  <c r="D283" i="6"/>
  <c r="D284" i="6"/>
  <c r="D285" i="6"/>
  <c r="D286" i="6"/>
  <c r="D287" i="6"/>
  <c r="C287" i="6" s="1"/>
  <c r="D288" i="6"/>
  <c r="C288" i="6" s="1"/>
  <c r="D289" i="6"/>
  <c r="C289" i="6" s="1"/>
  <c r="D290" i="6"/>
  <c r="C290" i="6" s="1"/>
  <c r="D291" i="6"/>
  <c r="C291" i="6" s="1"/>
  <c r="D292" i="6"/>
  <c r="C292" i="6" s="1"/>
  <c r="D293" i="6"/>
  <c r="C293" i="6" s="1"/>
  <c r="D294" i="6"/>
  <c r="C294" i="6" s="1"/>
  <c r="D295" i="6"/>
  <c r="C295" i="6" s="1"/>
  <c r="D296" i="6"/>
  <c r="D297" i="6"/>
  <c r="C297" i="6" s="1"/>
  <c r="D298" i="6"/>
  <c r="C298" i="6" s="1"/>
  <c r="D299" i="6"/>
  <c r="C299" i="6" s="1"/>
  <c r="D300" i="6"/>
  <c r="C300" i="6" s="1"/>
  <c r="D301" i="6"/>
  <c r="C301" i="6" s="1"/>
  <c r="D302" i="6"/>
  <c r="C302" i="6" s="1"/>
  <c r="D303" i="6"/>
  <c r="C303" i="6" s="1"/>
  <c r="D304" i="6"/>
  <c r="C304" i="6" s="1"/>
  <c r="D305" i="6"/>
  <c r="C305" i="6" s="1"/>
  <c r="D306" i="6"/>
  <c r="C306" i="6" s="1"/>
  <c r="D307" i="6"/>
  <c r="C307" i="6" s="1"/>
  <c r="D308" i="6"/>
  <c r="C308" i="6" s="1"/>
  <c r="D309" i="6"/>
  <c r="C309" i="6" s="1"/>
  <c r="D310" i="6"/>
  <c r="C310" i="6" s="1"/>
  <c r="D311" i="6"/>
  <c r="C311" i="6" s="1"/>
  <c r="D312" i="6"/>
  <c r="D313" i="6"/>
  <c r="C313" i="6" s="1"/>
  <c r="D314" i="6"/>
  <c r="D315" i="6"/>
  <c r="C315" i="6" s="1"/>
  <c r="D316" i="6"/>
  <c r="C316" i="6" s="1"/>
  <c r="D317" i="6"/>
  <c r="C317" i="6" s="1"/>
  <c r="D318" i="6"/>
  <c r="C318" i="6" s="1"/>
  <c r="D319" i="6"/>
  <c r="C319" i="6" s="1"/>
  <c r="D320" i="6"/>
  <c r="C320" i="6" s="1"/>
  <c r="D321" i="6"/>
  <c r="C321" i="6" s="1"/>
  <c r="D322" i="6"/>
  <c r="C322" i="6" s="1"/>
  <c r="D323" i="6"/>
  <c r="C323" i="6" s="1"/>
  <c r="D324" i="6"/>
  <c r="C324" i="6" s="1"/>
  <c r="D325" i="6"/>
  <c r="C325" i="6" s="1"/>
  <c r="D326" i="6"/>
  <c r="C326" i="6" s="1"/>
  <c r="D327" i="6"/>
  <c r="C327" i="6" s="1"/>
  <c r="D328" i="6"/>
  <c r="D329" i="6"/>
  <c r="C329" i="6" s="1"/>
  <c r="D330" i="6"/>
  <c r="C330" i="6" s="1"/>
  <c r="D331" i="6"/>
  <c r="C331" i="6" s="1"/>
  <c r="D332" i="6"/>
  <c r="C332" i="6" s="1"/>
  <c r="D333" i="6"/>
  <c r="C333" i="6" s="1"/>
  <c r="D334" i="6"/>
  <c r="C334" i="6" s="1"/>
  <c r="D335" i="6"/>
  <c r="C335" i="6" s="1"/>
  <c r="D336" i="6"/>
  <c r="C336" i="6" s="1"/>
  <c r="D337" i="6"/>
  <c r="C337" i="6" s="1"/>
  <c r="D338" i="6"/>
  <c r="C338" i="6" s="1"/>
  <c r="D339" i="6"/>
  <c r="C339" i="6" s="1"/>
  <c r="D340" i="6"/>
  <c r="C340" i="6" s="1"/>
  <c r="D341" i="6"/>
  <c r="C341" i="6" s="1"/>
  <c r="D342" i="6"/>
  <c r="C342" i="6" s="1"/>
  <c r="D343" i="6"/>
  <c r="C343" i="6" s="1"/>
  <c r="D344" i="6"/>
  <c r="C344" i="6" s="1"/>
  <c r="D345" i="6"/>
  <c r="C345" i="6" s="1"/>
  <c r="D346" i="6"/>
  <c r="C346" i="6" s="1"/>
  <c r="D347" i="6"/>
  <c r="C347" i="6" s="1"/>
  <c r="D348" i="6"/>
  <c r="C348" i="6" s="1"/>
  <c r="D349" i="6"/>
  <c r="C349" i="6" s="1"/>
  <c r="D350" i="6"/>
  <c r="C350" i="6" s="1"/>
  <c r="D351" i="6"/>
  <c r="C351" i="6" s="1"/>
  <c r="D352" i="6"/>
  <c r="C352" i="6" s="1"/>
  <c r="D353" i="6"/>
  <c r="C353" i="6" s="1"/>
  <c r="D354" i="6"/>
  <c r="C354" i="6" s="1"/>
  <c r="D355" i="6"/>
  <c r="C355" i="6" s="1"/>
  <c r="D356" i="6"/>
  <c r="C356" i="6" s="1"/>
  <c r="D357" i="6"/>
  <c r="C357" i="6" s="1"/>
  <c r="D358" i="6"/>
  <c r="C358" i="6" s="1"/>
  <c r="D359" i="6"/>
  <c r="C359" i="6" s="1"/>
  <c r="D360" i="6"/>
  <c r="D361" i="6"/>
  <c r="C361" i="6" s="1"/>
  <c r="D362" i="6"/>
  <c r="D363" i="6"/>
  <c r="D364" i="6"/>
  <c r="D365" i="6"/>
  <c r="C365" i="6" s="1"/>
  <c r="D366" i="6"/>
  <c r="C366" i="6" s="1"/>
  <c r="D367" i="6"/>
  <c r="C367" i="6" s="1"/>
  <c r="D368" i="6"/>
  <c r="C368" i="6" s="1"/>
  <c r="D369" i="6"/>
  <c r="C369" i="6" s="1"/>
  <c r="D370" i="6"/>
  <c r="C370" i="6" s="1"/>
  <c r="D371" i="6"/>
  <c r="C371" i="6" s="1"/>
  <c r="D372" i="6"/>
  <c r="C372" i="6" s="1"/>
  <c r="D373" i="6"/>
  <c r="C373" i="6" s="1"/>
  <c r="D374" i="6"/>
  <c r="C374" i="6" s="1"/>
  <c r="D375" i="6"/>
  <c r="C375" i="6" s="1"/>
  <c r="D376" i="6"/>
  <c r="D377" i="6"/>
  <c r="C377" i="6" s="1"/>
  <c r="D378" i="6"/>
  <c r="D379" i="6"/>
  <c r="D380" i="6"/>
  <c r="D381" i="6"/>
  <c r="C381" i="6" s="1"/>
  <c r="D382" i="6"/>
  <c r="C382" i="6" s="1"/>
  <c r="D383" i="6"/>
  <c r="C383" i="6" s="1"/>
  <c r="D384" i="6"/>
  <c r="C384" i="6" s="1"/>
  <c r="D385" i="6"/>
  <c r="C385" i="6" s="1"/>
  <c r="D386" i="6"/>
  <c r="C386" i="6" s="1"/>
  <c r="D387" i="6"/>
  <c r="C387" i="6" s="1"/>
  <c r="D388" i="6"/>
  <c r="C388" i="6" s="1"/>
  <c r="D389" i="6"/>
  <c r="C389" i="6" s="1"/>
  <c r="D390" i="6"/>
  <c r="C390" i="6" s="1"/>
  <c r="D391" i="6"/>
  <c r="C391" i="6" s="1"/>
  <c r="D392" i="6"/>
  <c r="C392" i="6" s="1"/>
  <c r="D393" i="6"/>
  <c r="C393" i="6" s="1"/>
  <c r="D394" i="6"/>
  <c r="C394" i="6" s="1"/>
  <c r="D395" i="6"/>
  <c r="C395" i="6" s="1"/>
  <c r="D396" i="6"/>
  <c r="C396" i="6" s="1"/>
  <c r="D397" i="6"/>
  <c r="C397" i="6" s="1"/>
  <c r="D398" i="6"/>
  <c r="C398" i="6" s="1"/>
  <c r="D399" i="6"/>
  <c r="C399" i="6" s="1"/>
  <c r="D400" i="6"/>
  <c r="C400" i="6" s="1"/>
  <c r="D401" i="6"/>
  <c r="C401" i="6" s="1"/>
  <c r="D402" i="6"/>
  <c r="C402" i="6" s="1"/>
  <c r="D403" i="6"/>
  <c r="C403" i="6" s="1"/>
  <c r="D404" i="6"/>
  <c r="C404" i="6" s="1"/>
  <c r="D405" i="6"/>
  <c r="C405" i="6" s="1"/>
  <c r="D406" i="6"/>
  <c r="C406" i="6" s="1"/>
  <c r="D407" i="6"/>
  <c r="C407" i="6" s="1"/>
  <c r="D408" i="6"/>
  <c r="D409" i="6"/>
  <c r="C409" i="6" s="1"/>
  <c r="D410" i="6"/>
  <c r="D411" i="6"/>
  <c r="D412" i="6"/>
  <c r="D413" i="6"/>
  <c r="D414" i="6"/>
  <c r="D415" i="6"/>
  <c r="C415" i="6" s="1"/>
  <c r="D416" i="6"/>
  <c r="C416" i="6" s="1"/>
  <c r="D417" i="6"/>
  <c r="C417" i="6" s="1"/>
  <c r="D418" i="6"/>
  <c r="C418" i="6" s="1"/>
  <c r="D419" i="6"/>
  <c r="C419" i="6" s="1"/>
  <c r="D420" i="6"/>
  <c r="C420" i="6" s="1"/>
  <c r="D421" i="6"/>
  <c r="C421" i="6" s="1"/>
  <c r="D422" i="6"/>
  <c r="C422" i="6" s="1"/>
  <c r="D423" i="6"/>
  <c r="C423" i="6" s="1"/>
  <c r="D424" i="6"/>
  <c r="D425" i="6"/>
  <c r="C425" i="6" s="1"/>
  <c r="D426" i="6"/>
  <c r="C426" i="6" s="1"/>
  <c r="D427" i="6"/>
  <c r="C427" i="6" s="1"/>
  <c r="D428" i="6"/>
  <c r="C428" i="6" s="1"/>
  <c r="D429" i="6"/>
  <c r="C429" i="6" s="1"/>
  <c r="D430" i="6"/>
  <c r="C430" i="6" s="1"/>
  <c r="D431" i="6"/>
  <c r="C431" i="6" s="1"/>
  <c r="D432" i="6"/>
  <c r="C432" i="6" s="1"/>
  <c r="D433" i="6"/>
  <c r="C433" i="6" s="1"/>
  <c r="D434" i="6"/>
  <c r="C434" i="6" s="1"/>
  <c r="D435" i="6"/>
  <c r="C435" i="6" s="1"/>
  <c r="D436" i="6"/>
  <c r="C436" i="6" s="1"/>
  <c r="D437" i="6"/>
  <c r="C437" i="6" s="1"/>
  <c r="D438" i="6"/>
  <c r="C438" i="6" s="1"/>
  <c r="D439" i="6"/>
  <c r="C439" i="6" s="1"/>
  <c r="D440" i="6"/>
  <c r="D441" i="6"/>
  <c r="C441" i="6" s="1"/>
  <c r="D442" i="6"/>
  <c r="D443" i="6"/>
  <c r="C443" i="6" s="1"/>
  <c r="D444" i="6"/>
  <c r="C444" i="6" s="1"/>
  <c r="D445" i="6"/>
  <c r="C445" i="6" s="1"/>
  <c r="D446" i="6"/>
  <c r="C446" i="6" s="1"/>
  <c r="D447" i="6"/>
  <c r="C447" i="6" s="1"/>
  <c r="D448" i="6"/>
  <c r="C448" i="6" s="1"/>
  <c r="D449" i="6"/>
  <c r="C449" i="6" s="1"/>
  <c r="D450" i="6"/>
  <c r="C450" i="6" s="1"/>
  <c r="D451" i="6"/>
  <c r="C451" i="6" s="1"/>
  <c r="D452" i="6"/>
  <c r="C452" i="6" s="1"/>
  <c r="D453" i="6"/>
  <c r="C453" i="6" s="1"/>
  <c r="D454" i="6"/>
  <c r="C454" i="6" s="1"/>
  <c r="D455" i="6"/>
  <c r="C455" i="6" s="1"/>
  <c r="D456" i="6"/>
  <c r="C456" i="6" s="1"/>
  <c r="D457" i="6"/>
  <c r="C457" i="6" s="1"/>
  <c r="D458" i="6"/>
  <c r="C458" i="6" s="1"/>
  <c r="D459" i="6"/>
  <c r="C459" i="6" s="1"/>
  <c r="D460" i="6"/>
  <c r="C460" i="6" s="1"/>
  <c r="D461" i="6"/>
  <c r="C461" i="6" s="1"/>
  <c r="D462" i="6"/>
  <c r="C462" i="6" s="1"/>
  <c r="D463" i="6"/>
  <c r="C463" i="6" s="1"/>
  <c r="D464" i="6"/>
  <c r="C464" i="6" s="1"/>
  <c r="D465" i="6"/>
  <c r="C465" i="6" s="1"/>
  <c r="D466" i="6"/>
  <c r="C466" i="6" s="1"/>
  <c r="D467" i="6"/>
  <c r="C467" i="6" s="1"/>
  <c r="D468" i="6"/>
  <c r="C468" i="6" s="1"/>
  <c r="D469" i="6"/>
  <c r="C469" i="6" s="1"/>
  <c r="D470" i="6"/>
  <c r="C470" i="6" s="1"/>
  <c r="D471" i="6"/>
  <c r="C471" i="6" s="1"/>
  <c r="D472" i="6"/>
  <c r="C472" i="6" s="1"/>
  <c r="D473" i="6"/>
  <c r="C473" i="6" s="1"/>
  <c r="D474" i="6"/>
  <c r="C474" i="6" s="1"/>
  <c r="D475" i="6"/>
  <c r="C475" i="6" s="1"/>
  <c r="D476" i="6"/>
  <c r="C476" i="6" s="1"/>
  <c r="D477" i="6"/>
  <c r="C477" i="6" s="1"/>
  <c r="D478" i="6"/>
  <c r="C478" i="6" s="1"/>
  <c r="D479" i="6"/>
  <c r="C479" i="6" s="1"/>
  <c r="D480" i="6"/>
  <c r="C480" i="6" s="1"/>
  <c r="D481" i="6"/>
  <c r="C481" i="6" s="1"/>
  <c r="D482" i="6"/>
  <c r="C482" i="6" s="1"/>
  <c r="D483" i="6"/>
  <c r="C483" i="6" s="1"/>
  <c r="D484" i="6"/>
  <c r="C484" i="6" s="1"/>
  <c r="D485" i="6"/>
  <c r="C485" i="6" s="1"/>
  <c r="D486" i="6"/>
  <c r="C486" i="6" s="1"/>
  <c r="D487" i="6"/>
  <c r="C487" i="6" s="1"/>
  <c r="D488" i="6"/>
  <c r="D489" i="6"/>
  <c r="C489" i="6" s="1"/>
  <c r="D490" i="6"/>
  <c r="D491" i="6"/>
  <c r="D492" i="6"/>
  <c r="D493" i="6"/>
  <c r="C493" i="6" s="1"/>
  <c r="D494" i="6"/>
  <c r="C494" i="6" s="1"/>
  <c r="D495" i="6"/>
  <c r="C495" i="6" s="1"/>
  <c r="D496" i="6"/>
  <c r="C496" i="6" s="1"/>
  <c r="D497" i="6"/>
  <c r="C497" i="6" s="1"/>
  <c r="D498" i="6"/>
  <c r="C498" i="6" s="1"/>
  <c r="D499" i="6"/>
  <c r="C499" i="6" s="1"/>
  <c r="D500" i="6"/>
  <c r="C500" i="6" s="1"/>
  <c r="D501" i="6"/>
  <c r="C501" i="6" s="1"/>
  <c r="D502" i="6"/>
  <c r="C502" i="6" s="1"/>
  <c r="D503" i="6"/>
  <c r="C503" i="6" s="1"/>
  <c r="D504" i="6"/>
  <c r="D505" i="6"/>
  <c r="C505" i="6" s="1"/>
  <c r="D506" i="6"/>
  <c r="C506" i="6" s="1"/>
  <c r="D507" i="6"/>
  <c r="C507" i="6" s="1"/>
  <c r="D508" i="6"/>
  <c r="C508" i="6" s="1"/>
  <c r="D509" i="6"/>
  <c r="C509" i="6" s="1"/>
  <c r="D510" i="6"/>
  <c r="C510" i="6" s="1"/>
  <c r="D511" i="6"/>
  <c r="C511" i="6" s="1"/>
  <c r="D512" i="6"/>
  <c r="C512" i="6" s="1"/>
  <c r="D513" i="6"/>
  <c r="C513" i="6" s="1"/>
  <c r="D514" i="6"/>
  <c r="C514" i="6" s="1"/>
  <c r="D515" i="6"/>
  <c r="C515" i="6" s="1"/>
  <c r="D516" i="6"/>
  <c r="C516" i="6" s="1"/>
  <c r="D517" i="6"/>
  <c r="C517" i="6" s="1"/>
  <c r="D518" i="6"/>
  <c r="C518" i="6" s="1"/>
  <c r="D519" i="6"/>
  <c r="C519" i="6" s="1"/>
  <c r="D520" i="6"/>
  <c r="C520" i="6" s="1"/>
  <c r="D521" i="6"/>
  <c r="C521" i="6" s="1"/>
  <c r="D522" i="6"/>
  <c r="C522" i="6" s="1"/>
  <c r="D523" i="6"/>
  <c r="C523" i="6" s="1"/>
  <c r="D524" i="6"/>
  <c r="C524" i="6" s="1"/>
  <c r="D525" i="6"/>
  <c r="C525" i="6" s="1"/>
  <c r="D526" i="6"/>
  <c r="C526" i="6" s="1"/>
  <c r="D527" i="6"/>
  <c r="C527" i="6" s="1"/>
  <c r="D528" i="6"/>
  <c r="C528" i="6" s="1"/>
  <c r="D529" i="6"/>
  <c r="C529" i="6" s="1"/>
  <c r="D530" i="6"/>
  <c r="C530" i="6" s="1"/>
  <c r="D531" i="6"/>
  <c r="C531" i="6" s="1"/>
  <c r="D532" i="6"/>
  <c r="C532" i="6" s="1"/>
  <c r="D533" i="6"/>
  <c r="C533" i="6" s="1"/>
  <c r="D534" i="6"/>
  <c r="C534" i="6" s="1"/>
  <c r="D535" i="6"/>
  <c r="C535" i="6" s="1"/>
  <c r="D536" i="6"/>
  <c r="D537" i="6"/>
  <c r="C537" i="6" s="1"/>
  <c r="D538" i="6"/>
  <c r="D539" i="6"/>
  <c r="D540" i="6"/>
  <c r="D541" i="6"/>
  <c r="D542" i="6"/>
  <c r="D543" i="6"/>
  <c r="C543" i="6" s="1"/>
  <c r="D544" i="6"/>
  <c r="C544" i="6" s="1"/>
  <c r="D545" i="6"/>
  <c r="C545" i="6" s="1"/>
  <c r="D546" i="6"/>
  <c r="C546" i="6" s="1"/>
  <c r="D547" i="6"/>
  <c r="C547" i="6" s="1"/>
  <c r="D548" i="6"/>
  <c r="C548" i="6" s="1"/>
  <c r="D549" i="6"/>
  <c r="C549" i="6" s="1"/>
  <c r="D550" i="6"/>
  <c r="C550" i="6" s="1"/>
  <c r="D551" i="6"/>
  <c r="C551" i="6" s="1"/>
  <c r="D552" i="6"/>
  <c r="D553" i="6"/>
  <c r="C553" i="6" s="1"/>
  <c r="D554" i="6"/>
  <c r="C554" i="6" s="1"/>
  <c r="D555" i="6"/>
  <c r="C555" i="6" s="1"/>
  <c r="D556" i="6"/>
  <c r="C556" i="6" s="1"/>
  <c r="D557" i="6"/>
  <c r="C557" i="6" s="1"/>
  <c r="D558" i="6"/>
  <c r="C558" i="6" s="1"/>
  <c r="D559" i="6"/>
  <c r="C559" i="6" s="1"/>
  <c r="D560" i="6"/>
  <c r="C560" i="6" s="1"/>
  <c r="D561" i="6"/>
  <c r="C561" i="6" s="1"/>
  <c r="D562" i="6"/>
  <c r="C562" i="6" s="1"/>
  <c r="D563" i="6"/>
  <c r="C563" i="6" s="1"/>
  <c r="D564" i="6"/>
  <c r="C564" i="6" s="1"/>
  <c r="D565" i="6"/>
  <c r="C565" i="6" s="1"/>
  <c r="D566" i="6"/>
  <c r="C566" i="6" s="1"/>
  <c r="D567" i="6"/>
  <c r="C567" i="6" s="1"/>
  <c r="D568" i="6"/>
  <c r="C568" i="6" s="1"/>
  <c r="D569" i="6"/>
  <c r="C569" i="6" s="1"/>
  <c r="D570" i="6"/>
  <c r="C570" i="6" s="1"/>
  <c r="D571" i="6"/>
  <c r="C571" i="6" s="1"/>
  <c r="D572" i="6"/>
  <c r="C572" i="6" s="1"/>
  <c r="D573" i="6"/>
  <c r="C573" i="6" s="1"/>
  <c r="D574" i="6"/>
  <c r="C574" i="6" s="1"/>
  <c r="D575" i="6"/>
  <c r="C575" i="6" s="1"/>
  <c r="D576" i="6"/>
  <c r="C576" i="6" s="1"/>
  <c r="D577" i="6"/>
  <c r="C577" i="6" s="1"/>
  <c r="D578" i="6"/>
  <c r="C578" i="6" s="1"/>
  <c r="D579" i="6"/>
  <c r="C579" i="6" s="1"/>
  <c r="D580" i="6"/>
  <c r="C580" i="6" s="1"/>
  <c r="D581" i="6"/>
  <c r="C581" i="6" s="1"/>
  <c r="D582" i="6"/>
  <c r="C582" i="6" s="1"/>
  <c r="D583" i="6"/>
  <c r="C583" i="6" s="1"/>
  <c r="D584" i="6"/>
  <c r="C584" i="6" s="1"/>
  <c r="D585" i="6"/>
  <c r="C585" i="6" s="1"/>
  <c r="D586" i="6"/>
  <c r="D587" i="6"/>
  <c r="D588" i="6"/>
  <c r="D589" i="6"/>
  <c r="D590" i="6"/>
  <c r="D591" i="6"/>
  <c r="D592" i="6"/>
  <c r="C592" i="6" s="1"/>
  <c r="D593" i="6"/>
  <c r="C593" i="6" s="1"/>
  <c r="D594" i="6"/>
  <c r="C594" i="6" s="1"/>
  <c r="D595" i="6"/>
  <c r="C595" i="6" s="1"/>
  <c r="D596" i="6"/>
  <c r="C596" i="6" s="1"/>
  <c r="D597" i="6"/>
  <c r="C597" i="6" s="1"/>
  <c r="D598" i="6"/>
  <c r="C598" i="6" s="1"/>
  <c r="D599" i="6"/>
  <c r="C599" i="6" s="1"/>
  <c r="D600" i="6"/>
  <c r="C600" i="6" s="1"/>
  <c r="D601" i="6"/>
  <c r="C601" i="6" s="1"/>
  <c r="D602" i="6"/>
  <c r="C602" i="6" s="1"/>
  <c r="D603" i="6"/>
  <c r="C603" i="6" s="1"/>
  <c r="D604" i="6"/>
  <c r="C604" i="6" s="1"/>
  <c r="D605" i="6"/>
  <c r="C605" i="6" s="1"/>
  <c r="D606" i="6"/>
  <c r="C606" i="6" s="1"/>
  <c r="D607" i="6"/>
  <c r="C607" i="6" s="1"/>
  <c r="D608" i="6"/>
  <c r="C608" i="6" s="1"/>
  <c r="D609" i="6"/>
  <c r="C609" i="6" s="1"/>
  <c r="D610" i="6"/>
  <c r="C610" i="6" s="1"/>
  <c r="D611" i="6"/>
  <c r="C611" i="6" s="1"/>
  <c r="D612" i="6"/>
  <c r="C612" i="6" s="1"/>
  <c r="D613" i="6"/>
  <c r="C613" i="6" s="1"/>
  <c r="D614" i="6"/>
  <c r="C614" i="6" s="1"/>
  <c r="D615" i="6"/>
  <c r="C615" i="6" s="1"/>
  <c r="D616" i="6"/>
  <c r="D617" i="6"/>
  <c r="C617" i="6" s="1"/>
  <c r="D618" i="6"/>
  <c r="D619" i="6"/>
  <c r="D620" i="6"/>
  <c r="D621" i="6"/>
  <c r="C621" i="6" s="1"/>
  <c r="D622" i="6"/>
  <c r="C622" i="6" s="1"/>
  <c r="D623" i="6"/>
  <c r="C623" i="6" s="1"/>
  <c r="D624" i="6"/>
  <c r="C624" i="6" s="1"/>
  <c r="D625" i="6"/>
  <c r="C625" i="6" s="1"/>
  <c r="D626" i="6"/>
  <c r="C626" i="6" s="1"/>
  <c r="D627" i="6"/>
  <c r="C627" i="6" s="1"/>
  <c r="D628" i="6"/>
  <c r="C628" i="6" s="1"/>
  <c r="D629" i="6"/>
  <c r="C629" i="6" s="1"/>
  <c r="D630" i="6"/>
  <c r="C630" i="6" s="1"/>
  <c r="D631" i="6"/>
  <c r="C631" i="6" s="1"/>
  <c r="D632" i="6"/>
  <c r="C632" i="6" s="1"/>
  <c r="D633" i="6"/>
  <c r="C633" i="6" s="1"/>
  <c r="D634" i="6"/>
  <c r="C634" i="6" s="1"/>
  <c r="D635" i="6"/>
  <c r="C635" i="6" s="1"/>
  <c r="D636" i="6"/>
  <c r="C636" i="6" s="1"/>
  <c r="D637" i="6"/>
  <c r="C637" i="6" s="1"/>
  <c r="D638" i="6"/>
  <c r="C638" i="6" s="1"/>
  <c r="D639" i="6"/>
  <c r="C639" i="6" s="1"/>
  <c r="D640" i="6"/>
  <c r="C640" i="6" s="1"/>
  <c r="D641" i="6"/>
  <c r="C641" i="6" s="1"/>
  <c r="D642" i="6"/>
  <c r="C642" i="6" s="1"/>
  <c r="D643" i="6"/>
  <c r="C643" i="6" s="1"/>
  <c r="D644" i="6"/>
  <c r="C644" i="6" s="1"/>
  <c r="D645" i="6"/>
  <c r="C645" i="6" s="1"/>
  <c r="D646" i="6"/>
  <c r="C646" i="6" s="1"/>
  <c r="D647" i="6"/>
  <c r="C647" i="6" s="1"/>
  <c r="D648" i="6"/>
  <c r="C648" i="6" s="1"/>
  <c r="D649" i="6"/>
  <c r="C649" i="6" s="1"/>
  <c r="D650" i="6"/>
  <c r="C650" i="6" s="1"/>
  <c r="D651" i="6"/>
  <c r="C651" i="6" s="1"/>
  <c r="D652" i="6"/>
  <c r="C652" i="6" s="1"/>
  <c r="D653" i="6"/>
  <c r="C653" i="6" s="1"/>
  <c r="D654" i="6"/>
  <c r="C654" i="6" s="1"/>
  <c r="D655" i="6"/>
  <c r="C655" i="6" s="1"/>
  <c r="D656" i="6"/>
  <c r="C656" i="6" s="1"/>
  <c r="D657" i="6"/>
  <c r="C657" i="6" s="1"/>
  <c r="D658" i="6"/>
  <c r="C658" i="6" s="1"/>
  <c r="D659" i="6"/>
  <c r="C659" i="6" s="1"/>
  <c r="D660" i="6"/>
  <c r="C660" i="6" s="1"/>
  <c r="D661" i="6"/>
  <c r="C661" i="6" s="1"/>
  <c r="D662" i="6"/>
  <c r="C662" i="6" s="1"/>
  <c r="D663" i="6"/>
  <c r="C663" i="6" s="1"/>
  <c r="D664" i="6"/>
  <c r="D665" i="6"/>
  <c r="C665" i="6" s="1"/>
  <c r="D666" i="6"/>
  <c r="D667" i="6"/>
  <c r="D668" i="6"/>
  <c r="D669" i="6"/>
  <c r="D670" i="6"/>
  <c r="D671" i="6"/>
  <c r="C671" i="6" s="1"/>
  <c r="D672" i="6"/>
  <c r="C672" i="6" s="1"/>
  <c r="D673" i="6"/>
  <c r="C673" i="6" s="1"/>
  <c r="D674" i="6"/>
  <c r="C674" i="6" s="1"/>
  <c r="D675" i="6"/>
  <c r="C675" i="6" s="1"/>
  <c r="D676" i="6"/>
  <c r="C676" i="6" s="1"/>
  <c r="D677" i="6"/>
  <c r="C677" i="6" s="1"/>
  <c r="D678" i="6"/>
  <c r="C678" i="6" s="1"/>
  <c r="D679" i="6"/>
  <c r="C679" i="6" s="1"/>
  <c r="D680" i="6"/>
  <c r="C680" i="6" s="1"/>
  <c r="D681" i="6"/>
  <c r="C681" i="6" s="1"/>
  <c r="D682" i="6"/>
  <c r="C682" i="6" s="1"/>
  <c r="D683" i="6"/>
  <c r="C683" i="6" s="1"/>
  <c r="D684" i="6"/>
  <c r="C684" i="6" s="1"/>
  <c r="D685" i="6"/>
  <c r="C685" i="6" s="1"/>
  <c r="D686" i="6"/>
  <c r="C686" i="6" s="1"/>
  <c r="D687" i="6"/>
  <c r="C687" i="6" s="1"/>
  <c r="D688" i="6"/>
  <c r="C688" i="6" s="1"/>
  <c r="D689" i="6"/>
  <c r="C689" i="6" s="1"/>
  <c r="D690" i="6"/>
  <c r="C690" i="6" s="1"/>
  <c r="D691" i="6"/>
  <c r="C691" i="6" s="1"/>
  <c r="D692" i="6"/>
  <c r="C692" i="6" s="1"/>
  <c r="D693" i="6"/>
  <c r="C693" i="6" s="1"/>
  <c r="D694" i="6"/>
  <c r="C694" i="6" s="1"/>
  <c r="D695" i="6"/>
  <c r="C695" i="6" s="1"/>
  <c r="D696" i="6"/>
  <c r="C696" i="6" s="1"/>
  <c r="D697" i="6"/>
  <c r="C697" i="6" s="1"/>
  <c r="D698" i="6"/>
  <c r="D699" i="6"/>
  <c r="C699" i="6" s="1"/>
  <c r="D700" i="6"/>
  <c r="C700" i="6" s="1"/>
  <c r="D701" i="6"/>
  <c r="C701" i="6" s="1"/>
  <c r="D702" i="6"/>
  <c r="C702" i="6" s="1"/>
  <c r="D703" i="6"/>
  <c r="C703" i="6" s="1"/>
  <c r="D704" i="6"/>
  <c r="C704" i="6" s="1"/>
  <c r="D705" i="6"/>
  <c r="C705" i="6" s="1"/>
  <c r="D706" i="6"/>
  <c r="C706" i="6" s="1"/>
  <c r="D707" i="6"/>
  <c r="C707" i="6" s="1"/>
  <c r="D708" i="6"/>
  <c r="C708" i="6" s="1"/>
  <c r="D709" i="6"/>
  <c r="C709" i="6" s="1"/>
  <c r="D710" i="6"/>
  <c r="C710" i="6" s="1"/>
  <c r="D711" i="6"/>
  <c r="C711" i="6" s="1"/>
  <c r="D712" i="6"/>
  <c r="D713" i="6"/>
  <c r="C713" i="6" s="1"/>
  <c r="D714" i="6"/>
  <c r="D715" i="6"/>
  <c r="D716" i="6"/>
  <c r="D717" i="6"/>
  <c r="D718" i="6"/>
  <c r="D719" i="6"/>
  <c r="D720" i="6"/>
  <c r="C720" i="6" s="1"/>
  <c r="D721" i="6"/>
  <c r="C721" i="6" s="1"/>
  <c r="D722" i="6"/>
  <c r="C722" i="6" s="1"/>
  <c r="D723" i="6"/>
  <c r="C723" i="6" s="1"/>
  <c r="D724" i="6"/>
  <c r="C724" i="6" s="1"/>
  <c r="D725" i="6"/>
  <c r="C725" i="6" s="1"/>
  <c r="D726" i="6"/>
  <c r="C726" i="6" s="1"/>
  <c r="D727" i="6"/>
  <c r="C727" i="6" s="1"/>
  <c r="D728" i="6"/>
  <c r="C728" i="6" s="1"/>
  <c r="D729" i="6"/>
  <c r="C729" i="6" s="1"/>
  <c r="D730" i="6"/>
  <c r="C730" i="6" s="1"/>
  <c r="D731" i="6"/>
  <c r="C731" i="6" s="1"/>
  <c r="D732" i="6"/>
  <c r="C732" i="6" s="1"/>
  <c r="D733" i="6"/>
  <c r="C733" i="6" s="1"/>
  <c r="D734" i="6"/>
  <c r="C734" i="6" s="1"/>
  <c r="D735" i="6"/>
  <c r="C735" i="6" s="1"/>
  <c r="D736" i="6"/>
  <c r="C736" i="6" s="1"/>
  <c r="D737" i="6"/>
  <c r="C737" i="6" s="1"/>
  <c r="D738" i="6"/>
  <c r="C738" i="6" s="1"/>
  <c r="D739" i="6"/>
  <c r="C739" i="6" s="1"/>
  <c r="D740" i="6"/>
  <c r="C740" i="6" s="1"/>
  <c r="D741" i="6"/>
  <c r="C741" i="6" s="1"/>
  <c r="D742" i="6"/>
  <c r="C742" i="6" s="1"/>
  <c r="D743" i="6"/>
  <c r="C743" i="6" s="1"/>
  <c r="D744" i="6"/>
  <c r="D745" i="6"/>
  <c r="C745" i="6" s="1"/>
  <c r="D746" i="6"/>
  <c r="D747" i="6"/>
  <c r="D748" i="6"/>
  <c r="C748" i="6" s="1"/>
  <c r="D749" i="6"/>
  <c r="C749" i="6" s="1"/>
  <c r="D750" i="6"/>
  <c r="C750" i="6" s="1"/>
  <c r="D751" i="6"/>
  <c r="C751" i="6" s="1"/>
  <c r="D752" i="6"/>
  <c r="C752" i="6" s="1"/>
  <c r="D753" i="6"/>
  <c r="C753" i="6" s="1"/>
  <c r="D754" i="6"/>
  <c r="C754" i="6" s="1"/>
  <c r="D755" i="6"/>
  <c r="C755" i="6" s="1"/>
  <c r="D756" i="6"/>
  <c r="C756" i="6" s="1"/>
  <c r="D757" i="6"/>
  <c r="C757" i="6" s="1"/>
  <c r="D758" i="6"/>
  <c r="C758" i="6" s="1"/>
  <c r="D759" i="6"/>
  <c r="C759" i="6" s="1"/>
  <c r="D760" i="6"/>
  <c r="C760" i="6" s="1"/>
  <c r="D761" i="6"/>
  <c r="C761" i="6" s="1"/>
  <c r="D762" i="6"/>
  <c r="D763" i="6"/>
  <c r="C763" i="6" s="1"/>
  <c r="D764" i="6"/>
  <c r="D765" i="6"/>
  <c r="D766" i="6"/>
  <c r="D767" i="6"/>
  <c r="D768" i="6"/>
  <c r="C768" i="6" s="1"/>
  <c r="D769" i="6"/>
  <c r="C769" i="6" s="1"/>
  <c r="D770" i="6"/>
  <c r="C770" i="6" s="1"/>
  <c r="D771" i="6"/>
  <c r="C771" i="6" s="1"/>
  <c r="D772" i="6"/>
  <c r="C772" i="6" s="1"/>
  <c r="D773" i="6"/>
  <c r="C773" i="6" s="1"/>
  <c r="D774" i="6"/>
  <c r="C774" i="6" s="1"/>
  <c r="D775" i="6"/>
  <c r="C775" i="6" s="1"/>
  <c r="D776" i="6"/>
  <c r="C776" i="6" s="1"/>
  <c r="D777" i="6"/>
  <c r="C777" i="6" s="1"/>
  <c r="D778" i="6"/>
  <c r="C778" i="6" s="1"/>
  <c r="D779" i="6"/>
  <c r="C779" i="6" s="1"/>
  <c r="D780" i="6"/>
  <c r="C780" i="6" s="1"/>
  <c r="D781" i="6"/>
  <c r="C781" i="6" s="1"/>
  <c r="D782" i="6"/>
  <c r="C782" i="6" s="1"/>
  <c r="D783" i="6"/>
  <c r="C783" i="6" s="1"/>
  <c r="D784" i="6"/>
  <c r="C784" i="6" s="1"/>
  <c r="D785" i="6"/>
  <c r="C785" i="6" s="1"/>
  <c r="D786" i="6"/>
  <c r="C786" i="6" s="1"/>
  <c r="D787" i="6"/>
  <c r="C787" i="6" s="1"/>
  <c r="D788" i="6"/>
  <c r="C788" i="6" s="1"/>
  <c r="D789" i="6"/>
  <c r="C789" i="6" s="1"/>
  <c r="D790" i="6"/>
  <c r="C790" i="6" s="1"/>
  <c r="D791" i="6"/>
  <c r="C791" i="6" s="1"/>
  <c r="D792" i="6"/>
  <c r="D793" i="6"/>
  <c r="C793" i="6" s="1"/>
  <c r="D794" i="6"/>
  <c r="D795" i="6"/>
  <c r="D796" i="6"/>
  <c r="D797" i="6"/>
  <c r="D798" i="6"/>
  <c r="C798" i="6" s="1"/>
  <c r="D799" i="6"/>
  <c r="C799" i="6" s="1"/>
  <c r="D800" i="6"/>
  <c r="C800" i="6" s="1"/>
  <c r="D801" i="6"/>
  <c r="C801" i="6" s="1"/>
  <c r="D802" i="6"/>
  <c r="C802" i="6" s="1"/>
  <c r="D803" i="6"/>
  <c r="C803" i="6" s="1"/>
  <c r="D804" i="6"/>
  <c r="C804" i="6" s="1"/>
  <c r="D805" i="6"/>
  <c r="C805" i="6" s="1"/>
  <c r="D806" i="6"/>
  <c r="C806" i="6" s="1"/>
  <c r="D807" i="6"/>
  <c r="C807" i="6" s="1"/>
  <c r="D808" i="6"/>
  <c r="C808" i="6" s="1"/>
  <c r="D809" i="6"/>
  <c r="C809" i="6" s="1"/>
  <c r="D810" i="6"/>
  <c r="C810" i="6" s="1"/>
  <c r="D811" i="6"/>
  <c r="C811" i="6" s="1"/>
  <c r="D812" i="6"/>
  <c r="C812" i="6" s="1"/>
  <c r="D813" i="6"/>
  <c r="C813" i="6" s="1"/>
  <c r="D814" i="6"/>
  <c r="C814" i="6" s="1"/>
  <c r="D815" i="6"/>
  <c r="C815" i="6" s="1"/>
  <c r="D816" i="6"/>
  <c r="C816" i="6" s="1"/>
  <c r="D817" i="6"/>
  <c r="C817" i="6" s="1"/>
  <c r="D818" i="6"/>
  <c r="C818" i="6" s="1"/>
  <c r="D819" i="6"/>
  <c r="C819" i="6" s="1"/>
  <c r="D820" i="6"/>
  <c r="C820" i="6" s="1"/>
  <c r="D821" i="6"/>
  <c r="C821" i="6" s="1"/>
  <c r="D822" i="6"/>
  <c r="C822" i="6" s="1"/>
  <c r="D823" i="6"/>
  <c r="C823" i="6" s="1"/>
  <c r="D824" i="6"/>
  <c r="D825" i="6"/>
  <c r="C825" i="6" s="1"/>
  <c r="D826" i="6"/>
  <c r="C826" i="6" s="1"/>
  <c r="D827" i="6"/>
  <c r="C827" i="6" s="1"/>
  <c r="D828" i="6"/>
  <c r="C828" i="6" s="1"/>
  <c r="D829" i="6"/>
  <c r="C829" i="6" s="1"/>
  <c r="D830" i="6"/>
  <c r="C830" i="6" s="1"/>
  <c r="D831" i="6"/>
  <c r="C831" i="6" s="1"/>
  <c r="D832" i="6"/>
  <c r="C832" i="6" s="1"/>
  <c r="D833" i="6"/>
  <c r="C833" i="6" s="1"/>
  <c r="D834" i="6"/>
  <c r="C834" i="6" s="1"/>
  <c r="D835" i="6"/>
  <c r="C835" i="6" s="1"/>
  <c r="D836" i="6"/>
  <c r="C836" i="6" s="1"/>
  <c r="D837" i="6"/>
  <c r="C837" i="6" s="1"/>
  <c r="D838" i="6"/>
  <c r="C838" i="6" s="1"/>
  <c r="D839" i="6"/>
  <c r="C839" i="6" s="1"/>
  <c r="D840" i="6"/>
  <c r="D841" i="6"/>
  <c r="C841" i="6" s="1"/>
  <c r="D842" i="6"/>
  <c r="D843" i="6"/>
  <c r="D844" i="6"/>
  <c r="D845" i="6"/>
  <c r="D846" i="6"/>
  <c r="D847" i="6"/>
  <c r="D848" i="6"/>
  <c r="C848" i="6" s="1"/>
  <c r="D849" i="6"/>
  <c r="C849" i="6" s="1"/>
  <c r="D850" i="6"/>
  <c r="C850" i="6" s="1"/>
  <c r="D851" i="6"/>
  <c r="C851" i="6" s="1"/>
  <c r="D852" i="6"/>
  <c r="C852" i="6" s="1"/>
  <c r="D853" i="6"/>
  <c r="C853" i="6" s="1"/>
  <c r="D854" i="6"/>
  <c r="C854" i="6" s="1"/>
  <c r="D855" i="6"/>
  <c r="C855" i="6" s="1"/>
  <c r="D856" i="6"/>
  <c r="C856" i="6" s="1"/>
  <c r="D857" i="6"/>
  <c r="C857" i="6" s="1"/>
  <c r="D858" i="6"/>
  <c r="C858" i="6" s="1"/>
  <c r="D859" i="6"/>
  <c r="C859" i="6" s="1"/>
  <c r="D860" i="6"/>
  <c r="C860" i="6" s="1"/>
  <c r="D861" i="6"/>
  <c r="C861" i="6" s="1"/>
  <c r="D862" i="6"/>
  <c r="C862" i="6" s="1"/>
  <c r="D863" i="6"/>
  <c r="C863" i="6" s="1"/>
  <c r="D864" i="6"/>
  <c r="C864" i="6" s="1"/>
  <c r="D865" i="6"/>
  <c r="C865" i="6" s="1"/>
  <c r="D866" i="6"/>
  <c r="C866" i="6" s="1"/>
  <c r="D867" i="6"/>
  <c r="C867" i="6" s="1"/>
  <c r="D868" i="6"/>
  <c r="C868" i="6" s="1"/>
  <c r="D869" i="6"/>
  <c r="C869" i="6" s="1"/>
  <c r="D870" i="6"/>
  <c r="C870" i="6" s="1"/>
  <c r="D871" i="6"/>
  <c r="C871" i="6" s="1"/>
  <c r="D872" i="6"/>
  <c r="D873" i="6"/>
  <c r="C873" i="6" s="1"/>
  <c r="D874" i="6"/>
  <c r="D875" i="6"/>
  <c r="C875" i="6" s="1"/>
  <c r="D876" i="6"/>
  <c r="C876" i="6" s="1"/>
  <c r="D877" i="6"/>
  <c r="C877" i="6" s="1"/>
  <c r="D878" i="6"/>
  <c r="C878" i="6" s="1"/>
  <c r="D879" i="6"/>
  <c r="C879" i="6" s="1"/>
  <c r="D880" i="6"/>
  <c r="C880" i="6" s="1"/>
  <c r="D881" i="6"/>
  <c r="C881" i="6" s="1"/>
  <c r="D882" i="6"/>
  <c r="C882" i="6" s="1"/>
  <c r="D883" i="6"/>
  <c r="C883" i="6" s="1"/>
  <c r="D884" i="6"/>
  <c r="C884" i="6" s="1"/>
  <c r="D885" i="6"/>
  <c r="C885" i="6" s="1"/>
  <c r="D886" i="6"/>
  <c r="C886" i="6" s="1"/>
  <c r="D887" i="6"/>
  <c r="C887" i="6" s="1"/>
  <c r="D888" i="6"/>
  <c r="D889" i="6"/>
  <c r="C889" i="6" s="1"/>
  <c r="D890" i="6"/>
  <c r="C890" i="6" s="1"/>
  <c r="D891" i="6"/>
  <c r="D892" i="6"/>
  <c r="D893" i="6"/>
  <c r="D894" i="6"/>
  <c r="D895" i="6"/>
  <c r="D896" i="6"/>
  <c r="C896" i="6" s="1"/>
  <c r="C2163" i="7"/>
  <c r="F2" i="2" s="1"/>
  <c r="B2163" i="7"/>
  <c r="E2162" i="7"/>
  <c r="F2162" i="7" s="1"/>
  <c r="E2161" i="7"/>
  <c r="F2161" i="7" s="1"/>
  <c r="E2160" i="7"/>
  <c r="F2160" i="7" s="1"/>
  <c r="E2159" i="7"/>
  <c r="F2159" i="7" s="1"/>
  <c r="E2158" i="7"/>
  <c r="F2158" i="7" s="1"/>
  <c r="E2157" i="7"/>
  <c r="F2157" i="7" s="1"/>
  <c r="E2156" i="7"/>
  <c r="F2156" i="7" s="1"/>
  <c r="E2155" i="7"/>
  <c r="F2155" i="7" s="1"/>
  <c r="E2154" i="7"/>
  <c r="F2154" i="7" s="1"/>
  <c r="E2153" i="7"/>
  <c r="F2153" i="7" s="1"/>
  <c r="E2152" i="7"/>
  <c r="F2152" i="7" s="1"/>
  <c r="E2151" i="7"/>
  <c r="F2151" i="7" s="1"/>
  <c r="E2150" i="7"/>
  <c r="F2150" i="7" s="1"/>
  <c r="E2149" i="7"/>
  <c r="F2149" i="7" s="1"/>
  <c r="F2148" i="7"/>
  <c r="E2148" i="7"/>
  <c r="E2147" i="7"/>
  <c r="E2146" i="7"/>
  <c r="F2146" i="7" s="1"/>
  <c r="E2145" i="7"/>
  <c r="F2145" i="7" s="1"/>
  <c r="E2144" i="7"/>
  <c r="F2144" i="7" s="1"/>
  <c r="E2143" i="7"/>
  <c r="F2143" i="7" s="1"/>
  <c r="E2142" i="7"/>
  <c r="F2142" i="7" s="1"/>
  <c r="E2141" i="7"/>
  <c r="F2141" i="7" s="1"/>
  <c r="E2140" i="7"/>
  <c r="F2140" i="7" s="1"/>
  <c r="E2139" i="7"/>
  <c r="E2138" i="7"/>
  <c r="F2138" i="7" s="1"/>
  <c r="E2137" i="7"/>
  <c r="F2137" i="7" s="1"/>
  <c r="E2136" i="7"/>
  <c r="F2136" i="7" s="1"/>
  <c r="E2135" i="7"/>
  <c r="F2135" i="7" s="1"/>
  <c r="E2134" i="7"/>
  <c r="F2134" i="7" s="1"/>
  <c r="E2133" i="7"/>
  <c r="F2133" i="7" s="1"/>
  <c r="E2132" i="7"/>
  <c r="F2132" i="7" s="1"/>
  <c r="E2131" i="7"/>
  <c r="F2131" i="7" s="1"/>
  <c r="E2130" i="7"/>
  <c r="F2130" i="7" s="1"/>
  <c r="E2129" i="7"/>
  <c r="F2129" i="7" s="1"/>
  <c r="E2128" i="7"/>
  <c r="F2128" i="7" s="1"/>
  <c r="F2127" i="7"/>
  <c r="E2127" i="7"/>
  <c r="E2126" i="7"/>
  <c r="F2126" i="7" s="1"/>
  <c r="E2125" i="7"/>
  <c r="F2125" i="7" s="1"/>
  <c r="E2124" i="7"/>
  <c r="F2124" i="7" s="1"/>
  <c r="E2123" i="7"/>
  <c r="F2123" i="7" s="1"/>
  <c r="E2122" i="7"/>
  <c r="F2122" i="7" s="1"/>
  <c r="E2121" i="7"/>
  <c r="F2121" i="7" s="1"/>
  <c r="E2120" i="7"/>
  <c r="F2120" i="7" s="1"/>
  <c r="E2119" i="7"/>
  <c r="F2119" i="7" s="1"/>
  <c r="E2118" i="7"/>
  <c r="F2118" i="7" s="1"/>
  <c r="E2117" i="7"/>
  <c r="F2117" i="7" s="1"/>
  <c r="E2116" i="7"/>
  <c r="F2116" i="7" s="1"/>
  <c r="E2115" i="7"/>
  <c r="F2115" i="7" s="1"/>
  <c r="E2114" i="7"/>
  <c r="E2113" i="7"/>
  <c r="F2113" i="7" s="1"/>
  <c r="F2112" i="7"/>
  <c r="E2112" i="7"/>
  <c r="E2111" i="7"/>
  <c r="F2111" i="7" s="1"/>
  <c r="E2110" i="7"/>
  <c r="F2110" i="7" s="1"/>
  <c r="E2109" i="7"/>
  <c r="F2109" i="7" s="1"/>
  <c r="E2108" i="7"/>
  <c r="F2108" i="7" s="1"/>
  <c r="E2107" i="7"/>
  <c r="F2107" i="7" s="1"/>
  <c r="E2106" i="7"/>
  <c r="F2106" i="7" s="1"/>
  <c r="E2105" i="7"/>
  <c r="F2105" i="7" s="1"/>
  <c r="E2104" i="7"/>
  <c r="F2104" i="7" s="1"/>
  <c r="E2103" i="7"/>
  <c r="F2103" i="7" s="1"/>
  <c r="E2102" i="7"/>
  <c r="F2102" i="7" s="1"/>
  <c r="E2101" i="7"/>
  <c r="F2101" i="7" s="1"/>
  <c r="E2100" i="7"/>
  <c r="F2100" i="7" s="1"/>
  <c r="E2099" i="7"/>
  <c r="F2099" i="7" s="1"/>
  <c r="E2098" i="7"/>
  <c r="F2098" i="7" s="1"/>
  <c r="E2097" i="7"/>
  <c r="F2097" i="7" s="1"/>
  <c r="E2096" i="7"/>
  <c r="F2096" i="7" s="1"/>
  <c r="E2095" i="7"/>
  <c r="F2095" i="7" s="1"/>
  <c r="F2094" i="7"/>
  <c r="E2094" i="7"/>
  <c r="E2093" i="7"/>
  <c r="F2093" i="7" s="1"/>
  <c r="E2092" i="7"/>
  <c r="F2092" i="7" s="1"/>
  <c r="F2091" i="7"/>
  <c r="E2091" i="7"/>
  <c r="F2090" i="7"/>
  <c r="E2090" i="7"/>
  <c r="E2089" i="7"/>
  <c r="F2089" i="7" s="1"/>
  <c r="E2088" i="7"/>
  <c r="F2088" i="7" s="1"/>
  <c r="F2087" i="7"/>
  <c r="E2087" i="7"/>
  <c r="E2086" i="7"/>
  <c r="F2086" i="7" s="1"/>
  <c r="E2085" i="7"/>
  <c r="F2085" i="7" s="1"/>
  <c r="E2084" i="7"/>
  <c r="F2084" i="7" s="1"/>
  <c r="F2083" i="7"/>
  <c r="E2083" i="7"/>
  <c r="E2082" i="7"/>
  <c r="F2082" i="7" s="1"/>
  <c r="E2081" i="7"/>
  <c r="F2081" i="7" s="1"/>
  <c r="E2080" i="7"/>
  <c r="F2080" i="7" s="1"/>
  <c r="F2079" i="7"/>
  <c r="E2079" i="7"/>
  <c r="F2078" i="7"/>
  <c r="E2078" i="7"/>
  <c r="E2077" i="7"/>
  <c r="F2077" i="7" s="1"/>
  <c r="E2076" i="7"/>
  <c r="F2076" i="7" s="1"/>
  <c r="E2075" i="7"/>
  <c r="F2075" i="7" s="1"/>
  <c r="E2074" i="7"/>
  <c r="F2074" i="7" s="1"/>
  <c r="E2073" i="7"/>
  <c r="F2073" i="7" s="1"/>
  <c r="E2072" i="7"/>
  <c r="F2072" i="7" s="1"/>
  <c r="F2071" i="7"/>
  <c r="E2071" i="7"/>
  <c r="E2070" i="7"/>
  <c r="F2070" i="7" s="1"/>
  <c r="E2069" i="7"/>
  <c r="F2069" i="7" s="1"/>
  <c r="F2068" i="7"/>
  <c r="E2068" i="7"/>
  <c r="F2067" i="7"/>
  <c r="E2067" i="7"/>
  <c r="E2066" i="7"/>
  <c r="F2066" i="7" s="1"/>
  <c r="E2065" i="7"/>
  <c r="F2065" i="7" s="1"/>
  <c r="E2064" i="7"/>
  <c r="F2064" i="7" s="1"/>
  <c r="E2063" i="7"/>
  <c r="F2063" i="7" s="1"/>
  <c r="E2062" i="7"/>
  <c r="F2062" i="7" s="1"/>
  <c r="E2061" i="7"/>
  <c r="F2061" i="7" s="1"/>
  <c r="E2060" i="7"/>
  <c r="F2060" i="7" s="1"/>
  <c r="E2059" i="7"/>
  <c r="F2059" i="7" s="1"/>
  <c r="E2058" i="7"/>
  <c r="F2058" i="7" s="1"/>
  <c r="E2057" i="7"/>
  <c r="F2057" i="7" s="1"/>
  <c r="E2056" i="7"/>
  <c r="F2056" i="7" s="1"/>
  <c r="F2055" i="7"/>
  <c r="E2055" i="7"/>
  <c r="E2054" i="7"/>
  <c r="E2053" i="7"/>
  <c r="F2053" i="7" s="1"/>
  <c r="E2052" i="7"/>
  <c r="F2052" i="7" s="1"/>
  <c r="E2051" i="7"/>
  <c r="F2051" i="7" s="1"/>
  <c r="E2050" i="7"/>
  <c r="F2050" i="7" s="1"/>
  <c r="E2049" i="7"/>
  <c r="F2049" i="7" s="1"/>
  <c r="E2048" i="7"/>
  <c r="F2048" i="7" s="1"/>
  <c r="E2047" i="7"/>
  <c r="F2047" i="7" s="1"/>
  <c r="E2046" i="7"/>
  <c r="F2046" i="7" s="1"/>
  <c r="F2045" i="7"/>
  <c r="E2045" i="7"/>
  <c r="E2044" i="7"/>
  <c r="F2044" i="7" s="1"/>
  <c r="E2043" i="7"/>
  <c r="F2043" i="7" s="1"/>
  <c r="E2042" i="7"/>
  <c r="F2042" i="7" s="1"/>
  <c r="E2041" i="7"/>
  <c r="F2041" i="7" s="1"/>
  <c r="E2040" i="7"/>
  <c r="F2040" i="7" s="1"/>
  <c r="E2039" i="7"/>
  <c r="F2039" i="7" s="1"/>
  <c r="E2038" i="7"/>
  <c r="F2038" i="7" s="1"/>
  <c r="E2037" i="7"/>
  <c r="F2037" i="7" s="1"/>
  <c r="E2036" i="7"/>
  <c r="F2036" i="7" s="1"/>
  <c r="E2035" i="7"/>
  <c r="F2035" i="7" s="1"/>
  <c r="E2034" i="7"/>
  <c r="F2034" i="7" s="1"/>
  <c r="E2033" i="7"/>
  <c r="F2033" i="7" s="1"/>
  <c r="E2032" i="7"/>
  <c r="F2032" i="7" s="1"/>
  <c r="E2031" i="7"/>
  <c r="F2031" i="7" s="1"/>
  <c r="E2030" i="7"/>
  <c r="F2030" i="7" s="1"/>
  <c r="E2029" i="7"/>
  <c r="F2029" i="7" s="1"/>
  <c r="E2028" i="7"/>
  <c r="F2028" i="7" s="1"/>
  <c r="E2027" i="7"/>
  <c r="F2027" i="7" s="1"/>
  <c r="E2026" i="7"/>
  <c r="F2026" i="7" s="1"/>
  <c r="E2025" i="7"/>
  <c r="F2025" i="7" s="1"/>
  <c r="E2024" i="7"/>
  <c r="F2024" i="7" s="1"/>
  <c r="E2023" i="7"/>
  <c r="F2023" i="7" s="1"/>
  <c r="E2022" i="7"/>
  <c r="F2022" i="7" s="1"/>
  <c r="E2021" i="7"/>
  <c r="F2021" i="7" s="1"/>
  <c r="E2020" i="7"/>
  <c r="F2020" i="7" s="1"/>
  <c r="E2019" i="7"/>
  <c r="F2019" i="7" s="1"/>
  <c r="E2018" i="7"/>
  <c r="F2018" i="7" s="1"/>
  <c r="E2017" i="7"/>
  <c r="F2017" i="7" s="1"/>
  <c r="E2016" i="7"/>
  <c r="F2016" i="7" s="1"/>
  <c r="E2015" i="7"/>
  <c r="F2015" i="7" s="1"/>
  <c r="E2014" i="7"/>
  <c r="F2014" i="7" s="1"/>
  <c r="E2013" i="7"/>
  <c r="F2013" i="7" s="1"/>
  <c r="E2012" i="7"/>
  <c r="F2012" i="7" s="1"/>
  <c r="E2011" i="7"/>
  <c r="F2011" i="7" s="1"/>
  <c r="E2010" i="7"/>
  <c r="F2010" i="7" s="1"/>
  <c r="E2009" i="7"/>
  <c r="F2009" i="7" s="1"/>
  <c r="E2008" i="7"/>
  <c r="F2008" i="7" s="1"/>
  <c r="E2007" i="7"/>
  <c r="F2007" i="7" s="1"/>
  <c r="E2006" i="7"/>
  <c r="F2006" i="7" s="1"/>
  <c r="E2005" i="7"/>
  <c r="F2005" i="7" s="1"/>
  <c r="E2004" i="7"/>
  <c r="F2004" i="7" s="1"/>
  <c r="E2003" i="7"/>
  <c r="F2003" i="7" s="1"/>
  <c r="E2002" i="7"/>
  <c r="F2002" i="7" s="1"/>
  <c r="E2001" i="7"/>
  <c r="F2001" i="7" s="1"/>
  <c r="E2000" i="7"/>
  <c r="F2000" i="7" s="1"/>
  <c r="E1999" i="7"/>
  <c r="F1999" i="7" s="1"/>
  <c r="E1998" i="7"/>
  <c r="F1998" i="7" s="1"/>
  <c r="E1997" i="7"/>
  <c r="F1997" i="7" s="1"/>
  <c r="E1996" i="7"/>
  <c r="F1995" i="7"/>
  <c r="E1995" i="7"/>
  <c r="E1994" i="7"/>
  <c r="F1994" i="7" s="1"/>
  <c r="E1993" i="7"/>
  <c r="F1993" i="7" s="1"/>
  <c r="E1992" i="7"/>
  <c r="F1992" i="7" s="1"/>
  <c r="E1991" i="7"/>
  <c r="F1991" i="7" s="1"/>
  <c r="E1990" i="7"/>
  <c r="F1990" i="7" s="1"/>
  <c r="F1989" i="7"/>
  <c r="E1989" i="7"/>
  <c r="E1988" i="7"/>
  <c r="F1988" i="7" s="1"/>
  <c r="E1987" i="7"/>
  <c r="F1987" i="7" s="1"/>
  <c r="E1986" i="7"/>
  <c r="F1986" i="7" s="1"/>
  <c r="E1985" i="7"/>
  <c r="F1985" i="7" s="1"/>
  <c r="E1984" i="7"/>
  <c r="F1984" i="7" s="1"/>
  <c r="E1983" i="7"/>
  <c r="F1983" i="7" s="1"/>
  <c r="E1982" i="7"/>
  <c r="F1982" i="7" s="1"/>
  <c r="E1981" i="7"/>
  <c r="F1981" i="7" s="1"/>
  <c r="E1980" i="7"/>
  <c r="F1980" i="7" s="1"/>
  <c r="E1979" i="7"/>
  <c r="F1979" i="7" s="1"/>
  <c r="F1978" i="7"/>
  <c r="E1978" i="7"/>
  <c r="E1977" i="7"/>
  <c r="F1977" i="7" s="1"/>
  <c r="E1976" i="7"/>
  <c r="F1976" i="7" s="1"/>
  <c r="E1975" i="7"/>
  <c r="F1975" i="7" s="1"/>
  <c r="E1974" i="7"/>
  <c r="F1974" i="7" s="1"/>
  <c r="E1973" i="7"/>
  <c r="F1973" i="7" s="1"/>
  <c r="F1972" i="7"/>
  <c r="E1972" i="7"/>
  <c r="E1971" i="7"/>
  <c r="F1971" i="7" s="1"/>
  <c r="E1970" i="7"/>
  <c r="F1970" i="7" s="1"/>
  <c r="E1969" i="7"/>
  <c r="F1969" i="7" s="1"/>
  <c r="F1968" i="7"/>
  <c r="E1968" i="7"/>
  <c r="E1967" i="7"/>
  <c r="F1967" i="7" s="1"/>
  <c r="E1966" i="7"/>
  <c r="F1966" i="7" s="1"/>
  <c r="E1965" i="7"/>
  <c r="F1965" i="7" s="1"/>
  <c r="E1964" i="7"/>
  <c r="F1964" i="7" s="1"/>
  <c r="E1963" i="7"/>
  <c r="F1963" i="7" s="1"/>
  <c r="F1962" i="7"/>
  <c r="E1962" i="7"/>
  <c r="E1961" i="7"/>
  <c r="F1961" i="7" s="1"/>
  <c r="E1960" i="7"/>
  <c r="F1960" i="7" s="1"/>
  <c r="E1959" i="7"/>
  <c r="F1959" i="7" s="1"/>
  <c r="E1958" i="7"/>
  <c r="F1958" i="7" s="1"/>
  <c r="E1957" i="7"/>
  <c r="F1957" i="7" s="1"/>
  <c r="E1956" i="7"/>
  <c r="F1956" i="7" s="1"/>
  <c r="F1955" i="7"/>
  <c r="E1955" i="7"/>
  <c r="E1954" i="7"/>
  <c r="F1954" i="7" s="1"/>
  <c r="E1953" i="7"/>
  <c r="F1953" i="7" s="1"/>
  <c r="E1952" i="7"/>
  <c r="F1952" i="7" s="1"/>
  <c r="E1951" i="7"/>
  <c r="F1951" i="7" s="1"/>
  <c r="F1950" i="7"/>
  <c r="E1950" i="7"/>
  <c r="F1949" i="7"/>
  <c r="E1949" i="7"/>
  <c r="E1948" i="7"/>
  <c r="F1948" i="7" s="1"/>
  <c r="E1947" i="7"/>
  <c r="F1947" i="7" s="1"/>
  <c r="E1946" i="7"/>
  <c r="F1946" i="7" s="1"/>
  <c r="E1945" i="7"/>
  <c r="F1945" i="7" s="1"/>
  <c r="E1944" i="7"/>
  <c r="F1944" i="7" s="1"/>
  <c r="E1943" i="7"/>
  <c r="F1943" i="7" s="1"/>
  <c r="E1942" i="7"/>
  <c r="F1942" i="7" s="1"/>
  <c r="F1941" i="7"/>
  <c r="E1941" i="7"/>
  <c r="E1940" i="7"/>
  <c r="F1940" i="7" s="1"/>
  <c r="E1939" i="7"/>
  <c r="F1939" i="7" s="1"/>
  <c r="F1938" i="7"/>
  <c r="E1938" i="7"/>
  <c r="E1937" i="7"/>
  <c r="F1937" i="7" s="1"/>
  <c r="E1936" i="7"/>
  <c r="F1936" i="7" s="1"/>
  <c r="E1935" i="7"/>
  <c r="F1935" i="7" s="1"/>
  <c r="E1934" i="7"/>
  <c r="F1934" i="7" s="1"/>
  <c r="F1933" i="7"/>
  <c r="E1933" i="7"/>
  <c r="E1932" i="7"/>
  <c r="F1932" i="7" s="1"/>
  <c r="E1931" i="7"/>
  <c r="F1931" i="7" s="1"/>
  <c r="E1930" i="7"/>
  <c r="F1930" i="7" s="1"/>
  <c r="E1929" i="7"/>
  <c r="F1929" i="7" s="1"/>
  <c r="E1928" i="7"/>
  <c r="F1928" i="7" s="1"/>
  <c r="E1927" i="7"/>
  <c r="F1927" i="7" s="1"/>
  <c r="E1926" i="7"/>
  <c r="F1926" i="7" s="1"/>
  <c r="E1925" i="7"/>
  <c r="F1925" i="7" s="1"/>
  <c r="F1924" i="7"/>
  <c r="E1924" i="7"/>
  <c r="E1923" i="7"/>
  <c r="F1923" i="7" s="1"/>
  <c r="F1922" i="7"/>
  <c r="E1922" i="7"/>
  <c r="E1921" i="7"/>
  <c r="F1921" i="7" s="1"/>
  <c r="E1920" i="7"/>
  <c r="F1920" i="7" s="1"/>
  <c r="E1919" i="7"/>
  <c r="F1919" i="7" s="1"/>
  <c r="E1918" i="7"/>
  <c r="F1918" i="7" s="1"/>
  <c r="F1917" i="7"/>
  <c r="E1917" i="7"/>
  <c r="E1916" i="7"/>
  <c r="F1916" i="7" s="1"/>
  <c r="E1915" i="7"/>
  <c r="F1915" i="7" s="1"/>
  <c r="E1914" i="7"/>
  <c r="F1914" i="7" s="1"/>
  <c r="E1913" i="7"/>
  <c r="F1913" i="7" s="1"/>
  <c r="E1912" i="7"/>
  <c r="F1912" i="7" s="1"/>
  <c r="E1911" i="7"/>
  <c r="F1911" i="7" s="1"/>
  <c r="E1910" i="7"/>
  <c r="F1910" i="7" s="1"/>
  <c r="E1909" i="7"/>
  <c r="F1909" i="7" s="1"/>
  <c r="F1908" i="7"/>
  <c r="E1908" i="7"/>
  <c r="E1907" i="7"/>
  <c r="F1907" i="7" s="1"/>
  <c r="E1906" i="7"/>
  <c r="F1906" i="7" s="1"/>
  <c r="E1905" i="7"/>
  <c r="F1905" i="7" s="1"/>
  <c r="E1904" i="7"/>
  <c r="F1904" i="7" s="1"/>
  <c r="F1903" i="7"/>
  <c r="E1903" i="7"/>
  <c r="E1902" i="7"/>
  <c r="F1902" i="7" s="1"/>
  <c r="E1901" i="7"/>
  <c r="F1901" i="7" s="1"/>
  <c r="E1900" i="7"/>
  <c r="F1900" i="7" s="1"/>
  <c r="E1899" i="7"/>
  <c r="F1899" i="7" s="1"/>
  <c r="E1898" i="7"/>
  <c r="F1898" i="7" s="1"/>
  <c r="E1897" i="7"/>
  <c r="F1897" i="7" s="1"/>
  <c r="E1896" i="7"/>
  <c r="F1896" i="7" s="1"/>
  <c r="E1895" i="7"/>
  <c r="F1895" i="7" s="1"/>
  <c r="E1894" i="7"/>
  <c r="F1894" i="7" s="1"/>
  <c r="E1893" i="7"/>
  <c r="F1893" i="7" s="1"/>
  <c r="E1892" i="7"/>
  <c r="F1892" i="7" s="1"/>
  <c r="E1891" i="7"/>
  <c r="F1891" i="7" s="1"/>
  <c r="F1890" i="7"/>
  <c r="E1890" i="7"/>
  <c r="E1889" i="7"/>
  <c r="F1889" i="7" s="1"/>
  <c r="E1888" i="7"/>
  <c r="F1888" i="7" s="1"/>
  <c r="E1887" i="7"/>
  <c r="F1887" i="7" s="1"/>
  <c r="E1886" i="7"/>
  <c r="F1886" i="7" s="1"/>
  <c r="F1885" i="7"/>
  <c r="E1885" i="7"/>
  <c r="E1884" i="7"/>
  <c r="F1884" i="7" s="1"/>
  <c r="E1883" i="7"/>
  <c r="F1883" i="7" s="1"/>
  <c r="E1882" i="7"/>
  <c r="F1882" i="7" s="1"/>
  <c r="E1881" i="7"/>
  <c r="F1881" i="7" s="1"/>
  <c r="E1880" i="7"/>
  <c r="F1880" i="7" s="1"/>
  <c r="E1879" i="7"/>
  <c r="F1879" i="7" s="1"/>
  <c r="E1878" i="7"/>
  <c r="F1878" i="7" s="1"/>
  <c r="E1877" i="7"/>
  <c r="F1877" i="7" s="1"/>
  <c r="E1876" i="7"/>
  <c r="F1876" i="7" s="1"/>
  <c r="E1875" i="7"/>
  <c r="F1875" i="7" s="1"/>
  <c r="E1874" i="7"/>
  <c r="F1874" i="7" s="1"/>
  <c r="E1873" i="7"/>
  <c r="F1873" i="7" s="1"/>
  <c r="F1872" i="7"/>
  <c r="E1872" i="7"/>
  <c r="E1871" i="7"/>
  <c r="F1871" i="7" s="1"/>
  <c r="E1870" i="7"/>
  <c r="F1870" i="7" s="1"/>
  <c r="E1869" i="7"/>
  <c r="F1869" i="7" s="1"/>
  <c r="E1868" i="7"/>
  <c r="F1868" i="7" s="1"/>
  <c r="E1867" i="7"/>
  <c r="F1867" i="7" s="1"/>
  <c r="E1866" i="7"/>
  <c r="F1866" i="7" s="1"/>
  <c r="E1865" i="7"/>
  <c r="F1865" i="7" s="1"/>
  <c r="E1864" i="7"/>
  <c r="F1864" i="7" s="1"/>
  <c r="E1863" i="7"/>
  <c r="F1863" i="7" s="1"/>
  <c r="E1862" i="7"/>
  <c r="F1862" i="7" s="1"/>
  <c r="F1861" i="7"/>
  <c r="E1861" i="7"/>
  <c r="F1860" i="7"/>
  <c r="E1860" i="7"/>
  <c r="E1859" i="7"/>
  <c r="F1859" i="7" s="1"/>
  <c r="E1858" i="7"/>
  <c r="F1858" i="7" s="1"/>
  <c r="E1857" i="7"/>
  <c r="F1857" i="7" s="1"/>
  <c r="E1856" i="7"/>
  <c r="F1856" i="7" s="1"/>
  <c r="E1855" i="7"/>
  <c r="F1855" i="7" s="1"/>
  <c r="E1854" i="7"/>
  <c r="F1854" i="7" s="1"/>
  <c r="E1853" i="7"/>
  <c r="F1853" i="7" s="1"/>
  <c r="E1852" i="7"/>
  <c r="F1852" i="7" s="1"/>
  <c r="E1851" i="7"/>
  <c r="F1851" i="7" s="1"/>
  <c r="F1850" i="7"/>
  <c r="E1850" i="7"/>
  <c r="E1849" i="7"/>
  <c r="F1849" i="7" s="1"/>
  <c r="E1848" i="7"/>
  <c r="F1848" i="7" s="1"/>
  <c r="E1847" i="7"/>
  <c r="F1847" i="7" s="1"/>
  <c r="E1846" i="7"/>
  <c r="F1846" i="7" s="1"/>
  <c r="E1845" i="7"/>
  <c r="F1845" i="7" s="1"/>
  <c r="E1844" i="7"/>
  <c r="F1844" i="7" s="1"/>
  <c r="E1843" i="7"/>
  <c r="F1843" i="7" s="1"/>
  <c r="E1842" i="7"/>
  <c r="F1842" i="7" s="1"/>
  <c r="E1841" i="7"/>
  <c r="F1841" i="7" s="1"/>
  <c r="F1840" i="7"/>
  <c r="E1840" i="7"/>
  <c r="E1839" i="7"/>
  <c r="F1839" i="7" s="1"/>
  <c r="E1838" i="7"/>
  <c r="F1838" i="7" s="1"/>
  <c r="E1837" i="7"/>
  <c r="F1837" i="7" s="1"/>
  <c r="E1836" i="7"/>
  <c r="F1836" i="7" s="1"/>
  <c r="E1835" i="7"/>
  <c r="F1835" i="7" s="1"/>
  <c r="E1834" i="7"/>
  <c r="F1834" i="7" s="1"/>
  <c r="E1833" i="7"/>
  <c r="F1833" i="7" s="1"/>
  <c r="E1832" i="7"/>
  <c r="F1832" i="7" s="1"/>
  <c r="E1831" i="7"/>
  <c r="F1831" i="7" s="1"/>
  <c r="E1830" i="7"/>
  <c r="F1830" i="7" s="1"/>
  <c r="E1829" i="7"/>
  <c r="F1829" i="7" s="1"/>
  <c r="F1828" i="7"/>
  <c r="E1828" i="7"/>
  <c r="E1827" i="7"/>
  <c r="F1827" i="7" s="1"/>
  <c r="F1826" i="7"/>
  <c r="E1826" i="7"/>
  <c r="E1825" i="7"/>
  <c r="F1825" i="7" s="1"/>
  <c r="E1824" i="7"/>
  <c r="F1824" i="7" s="1"/>
  <c r="E1823" i="7"/>
  <c r="F1823" i="7" s="1"/>
  <c r="E1822" i="7"/>
  <c r="F1822" i="7" s="1"/>
  <c r="E1821" i="7"/>
  <c r="F1821" i="7" s="1"/>
  <c r="E1820" i="7"/>
  <c r="F1820" i="7" s="1"/>
  <c r="F1819" i="7"/>
  <c r="E1819" i="7"/>
  <c r="E1818" i="7"/>
  <c r="F1818" i="7" s="1"/>
  <c r="E1817" i="7"/>
  <c r="F1817" i="7" s="1"/>
  <c r="F1816" i="7"/>
  <c r="E1816" i="7"/>
  <c r="E1815" i="7"/>
  <c r="F1815" i="7" s="1"/>
  <c r="E1814" i="7"/>
  <c r="F1814" i="7" s="1"/>
  <c r="E1813" i="7"/>
  <c r="F1813" i="7" s="1"/>
  <c r="E1812" i="7"/>
  <c r="E1811" i="7"/>
  <c r="F1811" i="7" s="1"/>
  <c r="E1810" i="7"/>
  <c r="F1810" i="7" s="1"/>
  <c r="E1809" i="7"/>
  <c r="F1809" i="7" s="1"/>
  <c r="E1808" i="7"/>
  <c r="F1808" i="7" s="1"/>
  <c r="E1807" i="7"/>
  <c r="F1807" i="7" s="1"/>
  <c r="E1806" i="7"/>
  <c r="F1806" i="7" s="1"/>
  <c r="F1805" i="7"/>
  <c r="E1805" i="7"/>
  <c r="E1804" i="7"/>
  <c r="F1804" i="7" s="1"/>
  <c r="E1803" i="7"/>
  <c r="F1803" i="7" s="1"/>
  <c r="E1802" i="7"/>
  <c r="F1802" i="7" s="1"/>
  <c r="E1801" i="7"/>
  <c r="F1801" i="7" s="1"/>
  <c r="E1800" i="7"/>
  <c r="F1800" i="7" s="1"/>
  <c r="E1799" i="7"/>
  <c r="F1799" i="7" s="1"/>
  <c r="E1798" i="7"/>
  <c r="F1798" i="7" s="1"/>
  <c r="E1797" i="7"/>
  <c r="F1797" i="7" s="1"/>
  <c r="E1796" i="7"/>
  <c r="F1796" i="7" s="1"/>
  <c r="E1795" i="7"/>
  <c r="F1795" i="7" s="1"/>
  <c r="F1794" i="7"/>
  <c r="E1794" i="7"/>
  <c r="E1793" i="7"/>
  <c r="F1793" i="7" s="1"/>
  <c r="E1792" i="7"/>
  <c r="F1792" i="7" s="1"/>
  <c r="E1791" i="7"/>
  <c r="F1791" i="7" s="1"/>
  <c r="E1790" i="7"/>
  <c r="F1790" i="7" s="1"/>
  <c r="E1789" i="7"/>
  <c r="F1789" i="7" s="1"/>
  <c r="E1788" i="7"/>
  <c r="F1788" i="7" s="1"/>
  <c r="E1787" i="7"/>
  <c r="F1787" i="7" s="1"/>
  <c r="E1786" i="7"/>
  <c r="F1786" i="7" s="1"/>
  <c r="E1785" i="7"/>
  <c r="F1785" i="7" s="1"/>
  <c r="E1784" i="7"/>
  <c r="F1784" i="7" s="1"/>
  <c r="E1783" i="7"/>
  <c r="F1783" i="7" s="1"/>
  <c r="E1782" i="7"/>
  <c r="F1782" i="7" s="1"/>
  <c r="E1781" i="7"/>
  <c r="F1781" i="7" s="1"/>
  <c r="F1780" i="7"/>
  <c r="E1780" i="7"/>
  <c r="E1779" i="7"/>
  <c r="F1779" i="7" s="1"/>
  <c r="E1778" i="7"/>
  <c r="F1778" i="7" s="1"/>
  <c r="E1777" i="7"/>
  <c r="F1777" i="7" s="1"/>
  <c r="E1776" i="7"/>
  <c r="F1776" i="7" s="1"/>
  <c r="E1775" i="7"/>
  <c r="F1775" i="7" s="1"/>
  <c r="F1774" i="7"/>
  <c r="E1774" i="7"/>
  <c r="E1773" i="7"/>
  <c r="F1773" i="7" s="1"/>
  <c r="E1772" i="7"/>
  <c r="F1772" i="7" s="1"/>
  <c r="E1771" i="7"/>
  <c r="F1771" i="7" s="1"/>
  <c r="E1770" i="7"/>
  <c r="F1770" i="7" s="1"/>
  <c r="F1769" i="7"/>
  <c r="E1769" i="7"/>
  <c r="E1768" i="7"/>
  <c r="F1768" i="7" s="1"/>
  <c r="E1767" i="7"/>
  <c r="F1767" i="7" s="1"/>
  <c r="E1766" i="7"/>
  <c r="F1766" i="7" s="1"/>
  <c r="E1765" i="7"/>
  <c r="F1765" i="7" s="1"/>
  <c r="E1764" i="7"/>
  <c r="F1764" i="7" s="1"/>
  <c r="E1763" i="7"/>
  <c r="F1763" i="7" s="1"/>
  <c r="E1762" i="7"/>
  <c r="F1762" i="7" s="1"/>
  <c r="E1761" i="7"/>
  <c r="F1761" i="7" s="1"/>
  <c r="F1760" i="7"/>
  <c r="E1760" i="7"/>
  <c r="F1759" i="7"/>
  <c r="E1759" i="7"/>
  <c r="E1758" i="7"/>
  <c r="F1758" i="7" s="1"/>
  <c r="F1757" i="7"/>
  <c r="E1757" i="7"/>
  <c r="E1756" i="7"/>
  <c r="F1756" i="7" s="1"/>
  <c r="E1755" i="7"/>
  <c r="F1755" i="7" s="1"/>
  <c r="E1754" i="7"/>
  <c r="F1754" i="7" s="1"/>
  <c r="E1753" i="7"/>
  <c r="F1753" i="7" s="1"/>
  <c r="E1752" i="7"/>
  <c r="F1752" i="7" s="1"/>
  <c r="E1751" i="7"/>
  <c r="F1751" i="7" s="1"/>
  <c r="E1750" i="7"/>
  <c r="F1750" i="7" s="1"/>
  <c r="E1749" i="7"/>
  <c r="F1749" i="7" s="1"/>
  <c r="F1748" i="7"/>
  <c r="E1748" i="7"/>
  <c r="F1747" i="7"/>
  <c r="E1747" i="7"/>
  <c r="F1746" i="7"/>
  <c r="E1746" i="7"/>
  <c r="E1745" i="7"/>
  <c r="F1745" i="7" s="1"/>
  <c r="E1744" i="7"/>
  <c r="F1744" i="7" s="1"/>
  <c r="E1743" i="7"/>
  <c r="F1743" i="7" s="1"/>
  <c r="F1742" i="7"/>
  <c r="E1742" i="7"/>
  <c r="E1741" i="7"/>
  <c r="F1741" i="7" s="1"/>
  <c r="E1740" i="7"/>
  <c r="F1740" i="7" s="1"/>
  <c r="E1739" i="7"/>
  <c r="F1739" i="7" s="1"/>
  <c r="E1738" i="7"/>
  <c r="F1738" i="7" s="1"/>
  <c r="E1737" i="7"/>
  <c r="F1737" i="7" s="1"/>
  <c r="E1736" i="7"/>
  <c r="F1736" i="7" s="1"/>
  <c r="E1735" i="7"/>
  <c r="F1735" i="7" s="1"/>
  <c r="E1734" i="7"/>
  <c r="F1734" i="7" s="1"/>
  <c r="E1733" i="7"/>
  <c r="F1733" i="7" s="1"/>
  <c r="F1732" i="7"/>
  <c r="E1732" i="7"/>
  <c r="E1731" i="7"/>
  <c r="F1731" i="7" s="1"/>
  <c r="E1730" i="7"/>
  <c r="F1730" i="7" s="1"/>
  <c r="E1729" i="7"/>
  <c r="F1729" i="7" s="1"/>
  <c r="E1728" i="7"/>
  <c r="F1728" i="7" s="1"/>
  <c r="E1727" i="7"/>
  <c r="F1727" i="7" s="1"/>
  <c r="E1726" i="7"/>
  <c r="F1726" i="7" s="1"/>
  <c r="E1725" i="7"/>
  <c r="F1725" i="7" s="1"/>
  <c r="E1724" i="7"/>
  <c r="F1724" i="7" s="1"/>
  <c r="E1723" i="7"/>
  <c r="F1723" i="7" s="1"/>
  <c r="F1722" i="7"/>
  <c r="E1722" i="7"/>
  <c r="F1721" i="7"/>
  <c r="E1721" i="7"/>
  <c r="E1720" i="7"/>
  <c r="F1720" i="7" s="1"/>
  <c r="E1719" i="7"/>
  <c r="F1719" i="7" s="1"/>
  <c r="E1718" i="7"/>
  <c r="F1718" i="7" s="1"/>
  <c r="F1717" i="7"/>
  <c r="E1717" i="7"/>
  <c r="E1716" i="7"/>
  <c r="F1716" i="7" s="1"/>
  <c r="E1715" i="7"/>
  <c r="F1715" i="7" s="1"/>
  <c r="E1714" i="7"/>
  <c r="F1714" i="7" s="1"/>
  <c r="E1713" i="7"/>
  <c r="F1713" i="7" s="1"/>
  <c r="E1712" i="7"/>
  <c r="F1712" i="7" s="1"/>
  <c r="F1711" i="7"/>
  <c r="E1711" i="7"/>
  <c r="E1710" i="7"/>
  <c r="F1710" i="7" s="1"/>
  <c r="F1709" i="7"/>
  <c r="E1709" i="7"/>
  <c r="E1708" i="7"/>
  <c r="F1708" i="7" s="1"/>
  <c r="E1707" i="7"/>
  <c r="F1707" i="7" s="1"/>
  <c r="F1706" i="7"/>
  <c r="E1706" i="7"/>
  <c r="E1705" i="7"/>
  <c r="F1705" i="7" s="1"/>
  <c r="E1704" i="7"/>
  <c r="F1704" i="7" s="1"/>
  <c r="E1703" i="7"/>
  <c r="F1703" i="7" s="1"/>
  <c r="E1702" i="7"/>
  <c r="F1701" i="7"/>
  <c r="E1701" i="7"/>
  <c r="E1700" i="7"/>
  <c r="F1700" i="7" s="1"/>
  <c r="E1699" i="7"/>
  <c r="F1699" i="7" s="1"/>
  <c r="F1698" i="7"/>
  <c r="E1698" i="7"/>
  <c r="E1697" i="7"/>
  <c r="F1697" i="7" s="1"/>
  <c r="E1696" i="7"/>
  <c r="F1696" i="7" s="1"/>
  <c r="E1695" i="7"/>
  <c r="F1695" i="7" s="1"/>
  <c r="E1694" i="7"/>
  <c r="F1694" i="7" s="1"/>
  <c r="E1693" i="7"/>
  <c r="F1693" i="7" s="1"/>
  <c r="E1692" i="7"/>
  <c r="F1692" i="7" s="1"/>
  <c r="E1691" i="7"/>
  <c r="F1691" i="7" s="1"/>
  <c r="E1690" i="7"/>
  <c r="F1690" i="7" s="1"/>
  <c r="E1689" i="7"/>
  <c r="F1689" i="7" s="1"/>
  <c r="E1688" i="7"/>
  <c r="F1688" i="7" s="1"/>
  <c r="E1687" i="7"/>
  <c r="F1687" i="7" s="1"/>
  <c r="E1686" i="7"/>
  <c r="F1686" i="7" s="1"/>
  <c r="E1685" i="7"/>
  <c r="F1685" i="7" s="1"/>
  <c r="E1684" i="7"/>
  <c r="F1684" i="7" s="1"/>
  <c r="E1683" i="7"/>
  <c r="F1683" i="7" s="1"/>
  <c r="E1682" i="7"/>
  <c r="F1682" i="7" s="1"/>
  <c r="E1681" i="7"/>
  <c r="F1681" i="7" s="1"/>
  <c r="E1680" i="7"/>
  <c r="F1680" i="7" s="1"/>
  <c r="E1679" i="7"/>
  <c r="F1679" i="7" s="1"/>
  <c r="E1678" i="7"/>
  <c r="F1678" i="7" s="1"/>
  <c r="E1677" i="7"/>
  <c r="F1677" i="7" s="1"/>
  <c r="E1676" i="7"/>
  <c r="F1676" i="7" s="1"/>
  <c r="E1675" i="7"/>
  <c r="F1675" i="7" s="1"/>
  <c r="E1674" i="7"/>
  <c r="F1674" i="7" s="1"/>
  <c r="E1673" i="7"/>
  <c r="F1673" i="7" s="1"/>
  <c r="E1672" i="7"/>
  <c r="F1672" i="7" s="1"/>
  <c r="E1671" i="7"/>
  <c r="F1671" i="7" s="1"/>
  <c r="E1670" i="7"/>
  <c r="F1670" i="7" s="1"/>
  <c r="E1669" i="7"/>
  <c r="F1669" i="7" s="1"/>
  <c r="E1668" i="7"/>
  <c r="F1668" i="7" s="1"/>
  <c r="E1667" i="7"/>
  <c r="F1667" i="7" s="1"/>
  <c r="E1666" i="7"/>
  <c r="F1666" i="7" s="1"/>
  <c r="E1665" i="7"/>
  <c r="F1665" i="7" s="1"/>
  <c r="E1664" i="7"/>
  <c r="F1664" i="7" s="1"/>
  <c r="F1663" i="7"/>
  <c r="E1663" i="7"/>
  <c r="E1662" i="7"/>
  <c r="F1662" i="7" s="1"/>
  <c r="F1661" i="7"/>
  <c r="E1661" i="7"/>
  <c r="E1660" i="7"/>
  <c r="F1660" i="7" s="1"/>
  <c r="E1659" i="7"/>
  <c r="F1659" i="7" s="1"/>
  <c r="E1658" i="7"/>
  <c r="F1658" i="7" s="1"/>
  <c r="E1657" i="7"/>
  <c r="F1657" i="7" s="1"/>
  <c r="E1656" i="7"/>
  <c r="F1656" i="7" s="1"/>
  <c r="E1655" i="7"/>
  <c r="F1655" i="7" s="1"/>
  <c r="E1654" i="7"/>
  <c r="F1654" i="7" s="1"/>
  <c r="F1653" i="7"/>
  <c r="E1653" i="7"/>
  <c r="E1652" i="7"/>
  <c r="F1652" i="7" s="1"/>
  <c r="E1651" i="7"/>
  <c r="F1651" i="7" s="1"/>
  <c r="F1650" i="7"/>
  <c r="E1650" i="7"/>
  <c r="E1649" i="7"/>
  <c r="F1649" i="7" s="1"/>
  <c r="E1648" i="7"/>
  <c r="F1648" i="7" s="1"/>
  <c r="E1647" i="7"/>
  <c r="F1647" i="7" s="1"/>
  <c r="E1646" i="7"/>
  <c r="F1646" i="7" s="1"/>
  <c r="E1645" i="7"/>
  <c r="F1645" i="7" s="1"/>
  <c r="E1644" i="7"/>
  <c r="F1644" i="7" s="1"/>
  <c r="E1643" i="7"/>
  <c r="F1643" i="7" s="1"/>
  <c r="F1642" i="7"/>
  <c r="E1642" i="7"/>
  <c r="E1641" i="7"/>
  <c r="F1641" i="7" s="1"/>
  <c r="F1640" i="7"/>
  <c r="E1640" i="7"/>
  <c r="E1639" i="7"/>
  <c r="F1639" i="7" s="1"/>
  <c r="E1638" i="7"/>
  <c r="F1638" i="7" s="1"/>
  <c r="E1637" i="7"/>
  <c r="F1637" i="7" s="1"/>
  <c r="E1636" i="7"/>
  <c r="F1636" i="7" s="1"/>
  <c r="E1635" i="7"/>
  <c r="F1635" i="7" s="1"/>
  <c r="E1634" i="7"/>
  <c r="E1633" i="7"/>
  <c r="F1633" i="7" s="1"/>
  <c r="E1632" i="7"/>
  <c r="F1632" i="7" s="1"/>
  <c r="E1631" i="7"/>
  <c r="F1631" i="7" s="1"/>
  <c r="E1630" i="7"/>
  <c r="F1630" i="7" s="1"/>
  <c r="F1629" i="7"/>
  <c r="E1629" i="7"/>
  <c r="E1628" i="7"/>
  <c r="F1628" i="7" s="1"/>
  <c r="E1627" i="7"/>
  <c r="F1627" i="7" s="1"/>
  <c r="E1626" i="7"/>
  <c r="F1626" i="7" s="1"/>
  <c r="F1625" i="7"/>
  <c r="E1625" i="7"/>
  <c r="F1624" i="7"/>
  <c r="E1624" i="7"/>
  <c r="E1623" i="7"/>
  <c r="F1623" i="7" s="1"/>
  <c r="E1622" i="7"/>
  <c r="F1622" i="7" s="1"/>
  <c r="E1621" i="7"/>
  <c r="F1621" i="7" s="1"/>
  <c r="E1620" i="7"/>
  <c r="F1620" i="7" s="1"/>
  <c r="E1619" i="7"/>
  <c r="F1619" i="7" s="1"/>
  <c r="F1618" i="7"/>
  <c r="E1618" i="7"/>
  <c r="E1617" i="7"/>
  <c r="F1617" i="7" s="1"/>
  <c r="E1616" i="7"/>
  <c r="F1616" i="7" s="1"/>
  <c r="E1615" i="7"/>
  <c r="F1615" i="7" s="1"/>
  <c r="F1614" i="7"/>
  <c r="E1614" i="7"/>
  <c r="F1613" i="7"/>
  <c r="E1613" i="7"/>
  <c r="E1612" i="7"/>
  <c r="F1612" i="7" s="1"/>
  <c r="E1611" i="7"/>
  <c r="F1611" i="7" s="1"/>
  <c r="E1610" i="7"/>
  <c r="F1610" i="7" s="1"/>
  <c r="E1609" i="7"/>
  <c r="F1609" i="7" s="1"/>
  <c r="F1608" i="7"/>
  <c r="E1608" i="7"/>
  <c r="E1607" i="7"/>
  <c r="F1607" i="7" s="1"/>
  <c r="E1606" i="7"/>
  <c r="F1606" i="7" s="1"/>
  <c r="E1605" i="7"/>
  <c r="F1605" i="7" s="1"/>
  <c r="E1604" i="7"/>
  <c r="F1604" i="7" s="1"/>
  <c r="E1603" i="7"/>
  <c r="F1603" i="7" s="1"/>
  <c r="F1602" i="7"/>
  <c r="E1602" i="7"/>
  <c r="E1601" i="7"/>
  <c r="F1601" i="7" s="1"/>
  <c r="E1600" i="7"/>
  <c r="F1600" i="7" s="1"/>
  <c r="E1599" i="7"/>
  <c r="F1599" i="7" s="1"/>
  <c r="E1598" i="7"/>
  <c r="F1598" i="7" s="1"/>
  <c r="F1597" i="7"/>
  <c r="E1597" i="7"/>
  <c r="E1596" i="7"/>
  <c r="F1596" i="7" s="1"/>
  <c r="E1595" i="7"/>
  <c r="F1595" i="7" s="1"/>
  <c r="E1594" i="7"/>
  <c r="F1594" i="7" s="1"/>
  <c r="E1593" i="7"/>
  <c r="F1593" i="7" s="1"/>
  <c r="E1592" i="7"/>
  <c r="F1592" i="7" s="1"/>
  <c r="E1591" i="7"/>
  <c r="F1591" i="7" s="1"/>
  <c r="E1590" i="7"/>
  <c r="F1590" i="7" s="1"/>
  <c r="F1589" i="7"/>
  <c r="E1589" i="7"/>
  <c r="E1588" i="7"/>
  <c r="F1588" i="7" s="1"/>
  <c r="E1587" i="7"/>
  <c r="F1587" i="7" s="1"/>
  <c r="E1586" i="7"/>
  <c r="F1586" i="7" s="1"/>
  <c r="E1585" i="7"/>
  <c r="F1585" i="7" s="1"/>
  <c r="E1584" i="7"/>
  <c r="F1584" i="7" s="1"/>
  <c r="F1583" i="7"/>
  <c r="E1583" i="7"/>
  <c r="E1582" i="7"/>
  <c r="F1582" i="7" s="1"/>
  <c r="E1581" i="7"/>
  <c r="F1581" i="7" s="1"/>
  <c r="E1580" i="7"/>
  <c r="F1580" i="7" s="1"/>
  <c r="E1579" i="7"/>
  <c r="F1579" i="7" s="1"/>
  <c r="E1578" i="7"/>
  <c r="F1578" i="7" s="1"/>
  <c r="F1577" i="7"/>
  <c r="E1577" i="7"/>
  <c r="E1576" i="7"/>
  <c r="F1576" i="7" s="1"/>
  <c r="E1575" i="7"/>
  <c r="F1575" i="7" s="1"/>
  <c r="E1574" i="7"/>
  <c r="F1574" i="7" s="1"/>
  <c r="E1573" i="7"/>
  <c r="F1573" i="7" s="1"/>
  <c r="F1572" i="7"/>
  <c r="E1572" i="7"/>
  <c r="F1571" i="7"/>
  <c r="E1571" i="7"/>
  <c r="E1570" i="7"/>
  <c r="F1570" i="7" s="1"/>
  <c r="E1569" i="7"/>
  <c r="F1569" i="7" s="1"/>
  <c r="E1568" i="7"/>
  <c r="F1568" i="7" s="1"/>
  <c r="E1567" i="7"/>
  <c r="F1567" i="7" s="1"/>
  <c r="F1566" i="7"/>
  <c r="E1566" i="7"/>
  <c r="E1565" i="7"/>
  <c r="F1565" i="7" s="1"/>
  <c r="E1564" i="7"/>
  <c r="F1564" i="7" s="1"/>
  <c r="E1563" i="7"/>
  <c r="F1563" i="7" s="1"/>
  <c r="E1562" i="7"/>
  <c r="F1562" i="7" s="1"/>
  <c r="F1561" i="7"/>
  <c r="E1561" i="7"/>
  <c r="F1560" i="7"/>
  <c r="E1560" i="7"/>
  <c r="E1559" i="7"/>
  <c r="F1559" i="7" s="1"/>
  <c r="E1558" i="7"/>
  <c r="F1558" i="7" s="1"/>
  <c r="E1557" i="7"/>
  <c r="F1557" i="7" s="1"/>
  <c r="E1556" i="7"/>
  <c r="F1556" i="7" s="1"/>
  <c r="E1555" i="7"/>
  <c r="F1555" i="7" s="1"/>
  <c r="E1554" i="7"/>
  <c r="F1554" i="7" s="1"/>
  <c r="E1553" i="7"/>
  <c r="F1553" i="7" s="1"/>
  <c r="F1552" i="7"/>
  <c r="E1552" i="7"/>
  <c r="E1551" i="7"/>
  <c r="F1551" i="7" s="1"/>
  <c r="E1550" i="7"/>
  <c r="F1550" i="7" s="1"/>
  <c r="E1549" i="7"/>
  <c r="F1549" i="7" s="1"/>
  <c r="E1548" i="7"/>
  <c r="F1548" i="7" s="1"/>
  <c r="F1547" i="7"/>
  <c r="E1547" i="7"/>
  <c r="E1546" i="7"/>
  <c r="F1546" i="7" s="1"/>
  <c r="F1545" i="7"/>
  <c r="E1545" i="7"/>
  <c r="E1544" i="7"/>
  <c r="F1544" i="7" s="1"/>
  <c r="E1543" i="7"/>
  <c r="F1543" i="7" s="1"/>
  <c r="E1542" i="7"/>
  <c r="F1542" i="7" s="1"/>
  <c r="E1541" i="7"/>
  <c r="F1541" i="7" s="1"/>
  <c r="F1540" i="7"/>
  <c r="E1540" i="7"/>
  <c r="E1539" i="7"/>
  <c r="F1539" i="7" s="1"/>
  <c r="F1538" i="7"/>
  <c r="E1538" i="7"/>
  <c r="E1537" i="7"/>
  <c r="F1537" i="7" s="1"/>
  <c r="E1536" i="7"/>
  <c r="F1536" i="7" s="1"/>
  <c r="E1535" i="7"/>
  <c r="F1535" i="7" s="1"/>
  <c r="E1534" i="7"/>
  <c r="F1534" i="7" s="1"/>
  <c r="F1533" i="7"/>
  <c r="E1533" i="7"/>
  <c r="E1532" i="7"/>
  <c r="F1532" i="7" s="1"/>
  <c r="E1531" i="7"/>
  <c r="F1531" i="7" s="1"/>
  <c r="E1530" i="7"/>
  <c r="F1530" i="7" s="1"/>
  <c r="E1529" i="7"/>
  <c r="F1529" i="7" s="1"/>
  <c r="E1528" i="7"/>
  <c r="F1528" i="7" s="1"/>
  <c r="E1527" i="7"/>
  <c r="F1527" i="7" s="1"/>
  <c r="E1526" i="7"/>
  <c r="F1526" i="7" s="1"/>
  <c r="F1525" i="7"/>
  <c r="E1525" i="7"/>
  <c r="F1524" i="7"/>
  <c r="E1524" i="7"/>
  <c r="E1523" i="7"/>
  <c r="F1523" i="7" s="1"/>
  <c r="E1522" i="7"/>
  <c r="F1522" i="7" s="1"/>
  <c r="E1521" i="7"/>
  <c r="F1521" i="7" s="1"/>
  <c r="E1520" i="7"/>
  <c r="F1520" i="7" s="1"/>
  <c r="E1519" i="7"/>
  <c r="F1519" i="7" s="1"/>
  <c r="E1518" i="7"/>
  <c r="F1518" i="7" s="1"/>
  <c r="E1517" i="7"/>
  <c r="F1517" i="7" s="1"/>
  <c r="E1516" i="7"/>
  <c r="F1516" i="7" s="1"/>
  <c r="F1515" i="7"/>
  <c r="E1515" i="7"/>
  <c r="E1514" i="7"/>
  <c r="F1514" i="7" s="1"/>
  <c r="E1513" i="7"/>
  <c r="F1513" i="7" s="1"/>
  <c r="E1512" i="7"/>
  <c r="F1512" i="7" s="1"/>
  <c r="E1511" i="7"/>
  <c r="F1511" i="7" s="1"/>
  <c r="E1510" i="7"/>
  <c r="F1510" i="7" s="1"/>
  <c r="F1509" i="7"/>
  <c r="E1509" i="7"/>
  <c r="E1508" i="7"/>
  <c r="F1508" i="7" s="1"/>
  <c r="E1507" i="7"/>
  <c r="F1507" i="7" s="1"/>
  <c r="E1506" i="7"/>
  <c r="F1506" i="7" s="1"/>
  <c r="E1505" i="7"/>
  <c r="F1505" i="7" s="1"/>
  <c r="E1504" i="7"/>
  <c r="F1504" i="7" s="1"/>
  <c r="E1503" i="7"/>
  <c r="F1503" i="7" s="1"/>
  <c r="F1502" i="7"/>
  <c r="E1502" i="7"/>
  <c r="E1501" i="7"/>
  <c r="F1501" i="7" s="1"/>
  <c r="E1500" i="7"/>
  <c r="F1500" i="7" s="1"/>
  <c r="F1499" i="7"/>
  <c r="E1499" i="7"/>
  <c r="F1498" i="7"/>
  <c r="E1498" i="7"/>
  <c r="E1497" i="7"/>
  <c r="F1497" i="7" s="1"/>
  <c r="E1496" i="7"/>
  <c r="F1496" i="7" s="1"/>
  <c r="E1495" i="7"/>
  <c r="F1495" i="7" s="1"/>
  <c r="E1494" i="7"/>
  <c r="F1494" i="7" s="1"/>
  <c r="E1493" i="7"/>
  <c r="F1493" i="7" s="1"/>
  <c r="E1492" i="7"/>
  <c r="F1492" i="7" s="1"/>
  <c r="E1491" i="7"/>
  <c r="F1491" i="7" s="1"/>
  <c r="F1490" i="7"/>
  <c r="E1490" i="7"/>
  <c r="E1489" i="7"/>
  <c r="F1489" i="7" s="1"/>
  <c r="E1488" i="7"/>
  <c r="F1488" i="7" s="1"/>
  <c r="E1487" i="7"/>
  <c r="F1487" i="7" s="1"/>
  <c r="F1486" i="7"/>
  <c r="E1486" i="7"/>
  <c r="E1485" i="7"/>
  <c r="F1485" i="7" s="1"/>
  <c r="E1484" i="7"/>
  <c r="F1484" i="7" s="1"/>
  <c r="E1483" i="7"/>
  <c r="F1483" i="7" s="1"/>
  <c r="E1482" i="7"/>
  <c r="F1482" i="7" s="1"/>
  <c r="E1481" i="7"/>
  <c r="F1481" i="7" s="1"/>
  <c r="E1480" i="7"/>
  <c r="F1480" i="7" s="1"/>
  <c r="E1479" i="7"/>
  <c r="F1479" i="7" s="1"/>
  <c r="F1478" i="7"/>
  <c r="E1478" i="7"/>
  <c r="E1477" i="7"/>
  <c r="F1477" i="7" s="1"/>
  <c r="E1476" i="7"/>
  <c r="F1476" i="7" s="1"/>
  <c r="E1475" i="7"/>
  <c r="F1475" i="7" s="1"/>
  <c r="E1474" i="7"/>
  <c r="F1474" i="7" s="1"/>
  <c r="E1473" i="7"/>
  <c r="F1473" i="7" s="1"/>
  <c r="E1472" i="7"/>
  <c r="F1472" i="7" s="1"/>
  <c r="E1471" i="7"/>
  <c r="F1471" i="7" s="1"/>
  <c r="E1470" i="7"/>
  <c r="F1470" i="7" s="1"/>
  <c r="E1469" i="7"/>
  <c r="F1469" i="7" s="1"/>
  <c r="E1468" i="7"/>
  <c r="F1468" i="7" s="1"/>
  <c r="E1467" i="7"/>
  <c r="F1467" i="7" s="1"/>
  <c r="E1466" i="7"/>
  <c r="F1466" i="7" s="1"/>
  <c r="E1465" i="7"/>
  <c r="F1465" i="7" s="1"/>
  <c r="F1464" i="7"/>
  <c r="E1464" i="7"/>
  <c r="E1463" i="7"/>
  <c r="F1463" i="7" s="1"/>
  <c r="E1462" i="7"/>
  <c r="F1462" i="7" s="1"/>
  <c r="E1461" i="7"/>
  <c r="F1461" i="7" s="1"/>
  <c r="E1460" i="7"/>
  <c r="F1460" i="7" s="1"/>
  <c r="E1459" i="7"/>
  <c r="F1459" i="7" s="1"/>
  <c r="E1458" i="7"/>
  <c r="F1458" i="7" s="1"/>
  <c r="E1457" i="7"/>
  <c r="F1457" i="7" s="1"/>
  <c r="E1456" i="7"/>
  <c r="F1456" i="7" s="1"/>
  <c r="E1455" i="7"/>
  <c r="F1455" i="7" s="1"/>
  <c r="E1454" i="7"/>
  <c r="F1454" i="7" s="1"/>
  <c r="E1453" i="7"/>
  <c r="F1453" i="7" s="1"/>
  <c r="E1452" i="7"/>
  <c r="F1452" i="7" s="1"/>
  <c r="E1451" i="7"/>
  <c r="F1451" i="7" s="1"/>
  <c r="E1450" i="7"/>
  <c r="F1450" i="7" s="1"/>
  <c r="E1449" i="7"/>
  <c r="F1449" i="7" s="1"/>
  <c r="E1448" i="7"/>
  <c r="F1448" i="7" s="1"/>
  <c r="E1447" i="7"/>
  <c r="F1447" i="7" s="1"/>
  <c r="E1446" i="7"/>
  <c r="F1446" i="7" s="1"/>
  <c r="E1445" i="7"/>
  <c r="F1445" i="7" s="1"/>
  <c r="E1444" i="7"/>
  <c r="F1444" i="7" s="1"/>
  <c r="E1443" i="7"/>
  <c r="F1443" i="7" s="1"/>
  <c r="E1442" i="7"/>
  <c r="F1442" i="7" s="1"/>
  <c r="F1441" i="7"/>
  <c r="E1441" i="7"/>
  <c r="E1440" i="7"/>
  <c r="F1440" i="7" s="1"/>
  <c r="E1439" i="7"/>
  <c r="F1439" i="7" s="1"/>
  <c r="E1438" i="7"/>
  <c r="F1438" i="7" s="1"/>
  <c r="E1437" i="7"/>
  <c r="F1437" i="7" s="1"/>
  <c r="E1436" i="7"/>
  <c r="F1436" i="7" s="1"/>
  <c r="E1435" i="7"/>
  <c r="F1435" i="7" s="1"/>
  <c r="E1434" i="7"/>
  <c r="F1434" i="7" s="1"/>
  <c r="E1433" i="7"/>
  <c r="F1433" i="7" s="1"/>
  <c r="E1432" i="7"/>
  <c r="F1432" i="7" s="1"/>
  <c r="E1431" i="7"/>
  <c r="F1431" i="7" s="1"/>
  <c r="E1430" i="7"/>
  <c r="F1430" i="7" s="1"/>
  <c r="E1429" i="7"/>
  <c r="F1429" i="7" s="1"/>
  <c r="E1428" i="7"/>
  <c r="F1428" i="7" s="1"/>
  <c r="E1427" i="7"/>
  <c r="F1427" i="7" s="1"/>
  <c r="E1426" i="7"/>
  <c r="F1426" i="7" s="1"/>
  <c r="E1425" i="7"/>
  <c r="F1425" i="7" s="1"/>
  <c r="E1424" i="7"/>
  <c r="F1424" i="7" s="1"/>
  <c r="E1423" i="7"/>
  <c r="F1423" i="7" s="1"/>
  <c r="E1422" i="7"/>
  <c r="F1422" i="7" s="1"/>
  <c r="E1421" i="7"/>
  <c r="F1421" i="7" s="1"/>
  <c r="E1420" i="7"/>
  <c r="F1420" i="7" s="1"/>
  <c r="E1419" i="7"/>
  <c r="F1419" i="7" s="1"/>
  <c r="E1418" i="7"/>
  <c r="F1418" i="7" s="1"/>
  <c r="F1417" i="7"/>
  <c r="E1417" i="7"/>
  <c r="E1416" i="7"/>
  <c r="F1416" i="7" s="1"/>
  <c r="F1415" i="7"/>
  <c r="E1415" i="7"/>
  <c r="E1414" i="7"/>
  <c r="F1414" i="7" s="1"/>
  <c r="E1413" i="7"/>
  <c r="F1413" i="7" s="1"/>
  <c r="E1412" i="7"/>
  <c r="F1412" i="7" s="1"/>
  <c r="E1411" i="7"/>
  <c r="F1411" i="7" s="1"/>
  <c r="E1410" i="7"/>
  <c r="F1410" i="7" s="1"/>
  <c r="E1409" i="7"/>
  <c r="F1409" i="7" s="1"/>
  <c r="F1408" i="7"/>
  <c r="E1408" i="7"/>
  <c r="E1407" i="7"/>
  <c r="F1407" i="7" s="1"/>
  <c r="E1406" i="7"/>
  <c r="F1406" i="7" s="1"/>
  <c r="E1405" i="7"/>
  <c r="F1405" i="7" s="1"/>
  <c r="E1404" i="7"/>
  <c r="F1404" i="7" s="1"/>
  <c r="E1403" i="7"/>
  <c r="F1403" i="7" s="1"/>
  <c r="E1402" i="7"/>
  <c r="F1402" i="7" s="1"/>
  <c r="E1401" i="7"/>
  <c r="F1401" i="7" s="1"/>
  <c r="E1400" i="7"/>
  <c r="F1400" i="7" s="1"/>
  <c r="E1399" i="7"/>
  <c r="F1399" i="7" s="1"/>
  <c r="E1398" i="7"/>
  <c r="F1398" i="7" s="1"/>
  <c r="E1397" i="7"/>
  <c r="F1397" i="7" s="1"/>
  <c r="E1396" i="7"/>
  <c r="F1396" i="7" s="1"/>
  <c r="E1395" i="7"/>
  <c r="F1395" i="7" s="1"/>
  <c r="F1394" i="7"/>
  <c r="E1394" i="7"/>
  <c r="E1393" i="7"/>
  <c r="F1393" i="7" s="1"/>
  <c r="E1392" i="7"/>
  <c r="F1392" i="7" s="1"/>
  <c r="E1391" i="7"/>
  <c r="F1391" i="7" s="1"/>
  <c r="E1390" i="7"/>
  <c r="F1390" i="7" s="1"/>
  <c r="E1389" i="7"/>
  <c r="F1389" i="7" s="1"/>
  <c r="E1388" i="7"/>
  <c r="F1388" i="7" s="1"/>
  <c r="E1387" i="7"/>
  <c r="F1387" i="7" s="1"/>
  <c r="E1386" i="7"/>
  <c r="F1386" i="7" s="1"/>
  <c r="E1385" i="7"/>
  <c r="F1385" i="7" s="1"/>
  <c r="F1384" i="7"/>
  <c r="E1384" i="7"/>
  <c r="E1383" i="7"/>
  <c r="F1383" i="7" s="1"/>
  <c r="E1382" i="7"/>
  <c r="F1382" i="7" s="1"/>
  <c r="E1381" i="7"/>
  <c r="F1381" i="7" s="1"/>
  <c r="E1380" i="7"/>
  <c r="F1380" i="7" s="1"/>
  <c r="E1379" i="7"/>
  <c r="F1379" i="7" s="1"/>
  <c r="E1378" i="7"/>
  <c r="F1378" i="7" s="1"/>
  <c r="E1377" i="7"/>
  <c r="F1377" i="7" s="1"/>
  <c r="E1376" i="7"/>
  <c r="F1376" i="7" s="1"/>
  <c r="E1375" i="7"/>
  <c r="F1375" i="7" s="1"/>
  <c r="E1374" i="7"/>
  <c r="F1374" i="7" s="1"/>
  <c r="E1373" i="7"/>
  <c r="F1373" i="7" s="1"/>
  <c r="E1372" i="7"/>
  <c r="F1372" i="7" s="1"/>
  <c r="E1371" i="7"/>
  <c r="F1371" i="7" s="1"/>
  <c r="E1370" i="7"/>
  <c r="F1370" i="7" s="1"/>
  <c r="E1369" i="7"/>
  <c r="F1369" i="7" s="1"/>
  <c r="E1368" i="7"/>
  <c r="F1368" i="7" s="1"/>
  <c r="E1367" i="7"/>
  <c r="F1367" i="7" s="1"/>
  <c r="E1366" i="7"/>
  <c r="F1366" i="7" s="1"/>
  <c r="F1365" i="7"/>
  <c r="E1365" i="7"/>
  <c r="E1364" i="7"/>
  <c r="F1364" i="7" s="1"/>
  <c r="E1363" i="7"/>
  <c r="F1363" i="7" s="1"/>
  <c r="E1362" i="7"/>
  <c r="F1362" i="7" s="1"/>
  <c r="F1361" i="7"/>
  <c r="E1361" i="7"/>
  <c r="E1360" i="7"/>
  <c r="F1360" i="7" s="1"/>
  <c r="E1359" i="7"/>
  <c r="F1359" i="7" s="1"/>
  <c r="E1358" i="7"/>
  <c r="F1358" i="7" s="1"/>
  <c r="E1357" i="7"/>
  <c r="F1357" i="7" s="1"/>
  <c r="E1356" i="7"/>
  <c r="F1356" i="7" s="1"/>
  <c r="E1355" i="7"/>
  <c r="F1355" i="7" s="1"/>
  <c r="E1354" i="7"/>
  <c r="F1354" i="7" s="1"/>
  <c r="E1353" i="7"/>
  <c r="F1353" i="7" s="1"/>
  <c r="E1352" i="7"/>
  <c r="F1352" i="7" s="1"/>
  <c r="E1351" i="7"/>
  <c r="F1351" i="7" s="1"/>
  <c r="E1350" i="7"/>
  <c r="F1350" i="7" s="1"/>
  <c r="E1349" i="7"/>
  <c r="F1349" i="7" s="1"/>
  <c r="E1348" i="7"/>
  <c r="F1348" i="7" s="1"/>
  <c r="E1347" i="7"/>
  <c r="F1347" i="7" s="1"/>
  <c r="E1346" i="7"/>
  <c r="F1346" i="7" s="1"/>
  <c r="F1345" i="7"/>
  <c r="E1345" i="7"/>
  <c r="E1344" i="7"/>
  <c r="F1344" i="7" s="1"/>
  <c r="E1343" i="7"/>
  <c r="F1343" i="7" s="1"/>
  <c r="E1342" i="7"/>
  <c r="F1342" i="7" s="1"/>
  <c r="E1341" i="7"/>
  <c r="F1341" i="7" s="1"/>
  <c r="E1340" i="7"/>
  <c r="F1340" i="7" s="1"/>
  <c r="E1339" i="7"/>
  <c r="F1339" i="7" s="1"/>
  <c r="E1338" i="7"/>
  <c r="F1338" i="7" s="1"/>
  <c r="F1337" i="7"/>
  <c r="E1337" i="7"/>
  <c r="F1336" i="7"/>
  <c r="E1336" i="7"/>
  <c r="F1335" i="7"/>
  <c r="E1335" i="7"/>
  <c r="E1334" i="7"/>
  <c r="F1334" i="7" s="1"/>
  <c r="E1333" i="7"/>
  <c r="F1333" i="7" s="1"/>
  <c r="E1332" i="7"/>
  <c r="F1332" i="7" s="1"/>
  <c r="E1331" i="7"/>
  <c r="F1331" i="7" s="1"/>
  <c r="E1330" i="7"/>
  <c r="F1330" i="7" s="1"/>
  <c r="E1329" i="7"/>
  <c r="F1329" i="7" s="1"/>
  <c r="E1328" i="7"/>
  <c r="F1328" i="7" s="1"/>
  <c r="F1327" i="7"/>
  <c r="E1327" i="7"/>
  <c r="F1326" i="7"/>
  <c r="E1326" i="7"/>
  <c r="E1325" i="7"/>
  <c r="F1325" i="7" s="1"/>
  <c r="E1324" i="7"/>
  <c r="F1324" i="7" s="1"/>
  <c r="E1323" i="7"/>
  <c r="F1323" i="7" s="1"/>
  <c r="E1322" i="7"/>
  <c r="F1322" i="7" s="1"/>
  <c r="E1321" i="7"/>
  <c r="F1321" i="7" s="1"/>
  <c r="E1320" i="7"/>
  <c r="F1320" i="7" s="1"/>
  <c r="E1319" i="7"/>
  <c r="F1319" i="7" s="1"/>
  <c r="E1318" i="7"/>
  <c r="F1318" i="7" s="1"/>
  <c r="E1317" i="7"/>
  <c r="F1317" i="7" s="1"/>
  <c r="E1316" i="7"/>
  <c r="F1316" i="7" s="1"/>
  <c r="E1315" i="7"/>
  <c r="F1315" i="7" s="1"/>
  <c r="E1314" i="7"/>
  <c r="F1314" i="7" s="1"/>
  <c r="F1313" i="7"/>
  <c r="E1313" i="7"/>
  <c r="E1312" i="7"/>
  <c r="F1312" i="7" s="1"/>
  <c r="E1311" i="7"/>
  <c r="F1311" i="7" s="1"/>
  <c r="E1310" i="7"/>
  <c r="F1310" i="7" s="1"/>
  <c r="E1309" i="7"/>
  <c r="F1309" i="7" s="1"/>
  <c r="E1308" i="7"/>
  <c r="F1308" i="7" s="1"/>
  <c r="E1307" i="7"/>
  <c r="F1307" i="7" s="1"/>
  <c r="E1306" i="7"/>
  <c r="F1306" i="7" s="1"/>
  <c r="E1305" i="7"/>
  <c r="F1305" i="7" s="1"/>
  <c r="E1304" i="7"/>
  <c r="F1304" i="7" s="1"/>
  <c r="F1303" i="7"/>
  <c r="E1303" i="7"/>
  <c r="E1302" i="7"/>
  <c r="F1302" i="7" s="1"/>
  <c r="F1301" i="7"/>
  <c r="E1301" i="7"/>
  <c r="E1300" i="7"/>
  <c r="F1300" i="7" s="1"/>
  <c r="E1299" i="7"/>
  <c r="F1299" i="7" s="1"/>
  <c r="E1298" i="7"/>
  <c r="F1298" i="7" s="1"/>
  <c r="E1297" i="7"/>
  <c r="F1297" i="7" s="1"/>
  <c r="E1296" i="7"/>
  <c r="F1296" i="7" s="1"/>
  <c r="E1295" i="7"/>
  <c r="F1295" i="7" s="1"/>
  <c r="E1294" i="7"/>
  <c r="F1294" i="7" s="1"/>
  <c r="E1293" i="7"/>
  <c r="F1293" i="7" s="1"/>
  <c r="E1292" i="7"/>
  <c r="F1292" i="7" s="1"/>
  <c r="F1291" i="7"/>
  <c r="E1291" i="7"/>
  <c r="E1290" i="7"/>
  <c r="F1290" i="7" s="1"/>
  <c r="F1289" i="7"/>
  <c r="E1289" i="7"/>
  <c r="E1288" i="7"/>
  <c r="F1288" i="7" s="1"/>
  <c r="E1287" i="7"/>
  <c r="F1287" i="7" s="1"/>
  <c r="E1286" i="7"/>
  <c r="F1286" i="7" s="1"/>
  <c r="E1285" i="7"/>
  <c r="F1285" i="7" s="1"/>
  <c r="E1284" i="7"/>
  <c r="F1284" i="7" s="1"/>
  <c r="E1283" i="7"/>
  <c r="F1283" i="7" s="1"/>
  <c r="E1282" i="7"/>
  <c r="F1282" i="7" s="1"/>
  <c r="E1281" i="7"/>
  <c r="F1281" i="7" s="1"/>
  <c r="F1280" i="7"/>
  <c r="E1280" i="7"/>
  <c r="E1279" i="7"/>
  <c r="F1279" i="7" s="1"/>
  <c r="E1278" i="7"/>
  <c r="F1278" i="7" s="1"/>
  <c r="E1277" i="7"/>
  <c r="F1277" i="7" s="1"/>
  <c r="E1276" i="7"/>
  <c r="F1276" i="7" s="1"/>
  <c r="E1275" i="7"/>
  <c r="F1275" i="7" s="1"/>
  <c r="E1274" i="7"/>
  <c r="F1274" i="7" s="1"/>
  <c r="E1273" i="7"/>
  <c r="F1273" i="7" s="1"/>
  <c r="E1272" i="7"/>
  <c r="F1272" i="7" s="1"/>
  <c r="E1271" i="7"/>
  <c r="F1271" i="7" s="1"/>
  <c r="E1270" i="7"/>
  <c r="F1270" i="7" s="1"/>
  <c r="E1269" i="7"/>
  <c r="F1269" i="7" s="1"/>
  <c r="E1268" i="7"/>
  <c r="F1268" i="7" s="1"/>
  <c r="E1267" i="7"/>
  <c r="F1267" i="7" s="1"/>
  <c r="E1266" i="7"/>
  <c r="F1266" i="7" s="1"/>
  <c r="E1265" i="7"/>
  <c r="F1265" i="7" s="1"/>
  <c r="E1264" i="7"/>
  <c r="F1264" i="7" s="1"/>
  <c r="E1263" i="7"/>
  <c r="F1263" i="7" s="1"/>
  <c r="E1262" i="7"/>
  <c r="F1262" i="7" s="1"/>
  <c r="E1261" i="7"/>
  <c r="F1261" i="7" s="1"/>
  <c r="E1260" i="7"/>
  <c r="F1260" i="7" s="1"/>
  <c r="E1259" i="7"/>
  <c r="F1259" i="7" s="1"/>
  <c r="E1258" i="7"/>
  <c r="F1258" i="7" s="1"/>
  <c r="F1257" i="7"/>
  <c r="E1257" i="7"/>
  <c r="E1256" i="7"/>
  <c r="F1256" i="7" s="1"/>
  <c r="E1255" i="7"/>
  <c r="F1255" i="7" s="1"/>
  <c r="E1254" i="7"/>
  <c r="F1254" i="7" s="1"/>
  <c r="E1253" i="7"/>
  <c r="F1253" i="7" s="1"/>
  <c r="E1252" i="7"/>
  <c r="F1252" i="7" s="1"/>
  <c r="F1251" i="7"/>
  <c r="E1251" i="7"/>
  <c r="E1250" i="7"/>
  <c r="F1250" i="7" s="1"/>
  <c r="E1249" i="7"/>
  <c r="F1249" i="7" s="1"/>
  <c r="E1248" i="7"/>
  <c r="F1248" i="7" s="1"/>
  <c r="F1247" i="7"/>
  <c r="E1247" i="7"/>
  <c r="E1246" i="7"/>
  <c r="F1246" i="7" s="1"/>
  <c r="E1245" i="7"/>
  <c r="F1245" i="7" s="1"/>
  <c r="E1244" i="7"/>
  <c r="F1244" i="7" s="1"/>
  <c r="E1243" i="7"/>
  <c r="F1243" i="7" s="1"/>
  <c r="E1242" i="7"/>
  <c r="F1242" i="7" s="1"/>
  <c r="E1241" i="7"/>
  <c r="F1241" i="7" s="1"/>
  <c r="F1240" i="7"/>
  <c r="E1240" i="7"/>
  <c r="F1239" i="7"/>
  <c r="E1239" i="7"/>
  <c r="E1238" i="7"/>
  <c r="F1238" i="7" s="1"/>
  <c r="E1237" i="7"/>
  <c r="F1237" i="7" s="1"/>
  <c r="E1236" i="7"/>
  <c r="F1236" i="7" s="1"/>
  <c r="E1235" i="7"/>
  <c r="F1235" i="7" s="1"/>
  <c r="F1234" i="7"/>
  <c r="E1234" i="7"/>
  <c r="E1233" i="7"/>
  <c r="F1233" i="7" s="1"/>
  <c r="E1232" i="7"/>
  <c r="F1232" i="7" s="1"/>
  <c r="E1231" i="7"/>
  <c r="F1231" i="7" s="1"/>
  <c r="E1230" i="7"/>
  <c r="F1230" i="7" s="1"/>
  <c r="E1229" i="7"/>
  <c r="F1229" i="7" s="1"/>
  <c r="E1228" i="7"/>
  <c r="F1228" i="7" s="1"/>
  <c r="F1227" i="7"/>
  <c r="E1227" i="7"/>
  <c r="E1226" i="7"/>
  <c r="F1226" i="7" s="1"/>
  <c r="E1225" i="7"/>
  <c r="F1225" i="7" s="1"/>
  <c r="E1224" i="7"/>
  <c r="F1224" i="7" s="1"/>
  <c r="E1223" i="7"/>
  <c r="F1223" i="7" s="1"/>
  <c r="E1222" i="7"/>
  <c r="F1222" i="7" s="1"/>
  <c r="E1221" i="7"/>
  <c r="F1221" i="7" s="1"/>
  <c r="E1220" i="7"/>
  <c r="F1220" i="7" s="1"/>
  <c r="E1219" i="7"/>
  <c r="F1219" i="7" s="1"/>
  <c r="E1218" i="7"/>
  <c r="F1218" i="7" s="1"/>
  <c r="E1217" i="7"/>
  <c r="F1217" i="7" s="1"/>
  <c r="E1216" i="7"/>
  <c r="F1216" i="7" s="1"/>
  <c r="F1215" i="7"/>
  <c r="E1215" i="7"/>
  <c r="E1214" i="7"/>
  <c r="F1214" i="7" s="1"/>
  <c r="E1213" i="7"/>
  <c r="F1213" i="7" s="1"/>
  <c r="E1212" i="7"/>
  <c r="F1212" i="7" s="1"/>
  <c r="F1211" i="7"/>
  <c r="E1211" i="7"/>
  <c r="E1210" i="7"/>
  <c r="F1210" i="7" s="1"/>
  <c r="E1209" i="7"/>
  <c r="F1209" i="7" s="1"/>
  <c r="E1208" i="7"/>
  <c r="F1208" i="7" s="1"/>
  <c r="E1207" i="7"/>
  <c r="F1207" i="7" s="1"/>
  <c r="E1206" i="7"/>
  <c r="F1206" i="7" s="1"/>
  <c r="F1205" i="7"/>
  <c r="E1205" i="7"/>
  <c r="E1204" i="7"/>
  <c r="F1204" i="7" s="1"/>
  <c r="E1203" i="7"/>
  <c r="F1203" i="7" s="1"/>
  <c r="E1202" i="7"/>
  <c r="F1202" i="7" s="1"/>
  <c r="F1201" i="7"/>
  <c r="E1201" i="7"/>
  <c r="E1200" i="7"/>
  <c r="F1200" i="7" s="1"/>
  <c r="E1199" i="7"/>
  <c r="F1199" i="7" s="1"/>
  <c r="E1198" i="7"/>
  <c r="F1198" i="7" s="1"/>
  <c r="E1197" i="7"/>
  <c r="F1197" i="7" s="1"/>
  <c r="E1196" i="7"/>
  <c r="F1196" i="7" s="1"/>
  <c r="E1195" i="7"/>
  <c r="F1195" i="7" s="1"/>
  <c r="E1194" i="7"/>
  <c r="F1194" i="7" s="1"/>
  <c r="F1193" i="7"/>
  <c r="E1193" i="7"/>
  <c r="E1192" i="7"/>
  <c r="F1192" i="7" s="1"/>
  <c r="E1191" i="7"/>
  <c r="F1191" i="7" s="1"/>
  <c r="E1190" i="7"/>
  <c r="F1190" i="7" s="1"/>
  <c r="E1189" i="7"/>
  <c r="F1189" i="7" s="1"/>
  <c r="E1188" i="7"/>
  <c r="F1188" i="7" s="1"/>
  <c r="E1187" i="7"/>
  <c r="F1187" i="7" s="1"/>
  <c r="E1186" i="7"/>
  <c r="F1186" i="7" s="1"/>
  <c r="E1185" i="7"/>
  <c r="F1185" i="7" s="1"/>
  <c r="E1184" i="7"/>
  <c r="F1184" i="7" s="1"/>
  <c r="F1183" i="7"/>
  <c r="E1183" i="7"/>
  <c r="E1182" i="7"/>
  <c r="F1182" i="7" s="1"/>
  <c r="E1181" i="7"/>
  <c r="F1181" i="7" s="1"/>
  <c r="E1180" i="7"/>
  <c r="F1180" i="7" s="1"/>
  <c r="E1179" i="7"/>
  <c r="F1179" i="7" s="1"/>
  <c r="E1178" i="7"/>
  <c r="F1178" i="7" s="1"/>
  <c r="F1177" i="7"/>
  <c r="E1177" i="7"/>
  <c r="E1176" i="7"/>
  <c r="F1176" i="7" s="1"/>
  <c r="E1175" i="7"/>
  <c r="F1175" i="7" s="1"/>
  <c r="E1174" i="7"/>
  <c r="F1174" i="7" s="1"/>
  <c r="E1173" i="7"/>
  <c r="F1173" i="7" s="1"/>
  <c r="F1172" i="7"/>
  <c r="E1172" i="7"/>
  <c r="E1171" i="7"/>
  <c r="F1171" i="7" s="1"/>
  <c r="E1170" i="7"/>
  <c r="F1170" i="7" s="1"/>
  <c r="E1169" i="7"/>
  <c r="F1169" i="7" s="1"/>
  <c r="E1168" i="7"/>
  <c r="F1168" i="7" s="1"/>
  <c r="E1167" i="7"/>
  <c r="F1167" i="7" s="1"/>
  <c r="E1166" i="7"/>
  <c r="F1166" i="7" s="1"/>
  <c r="E1165" i="7"/>
  <c r="F1165" i="7" s="1"/>
  <c r="E1164" i="7"/>
  <c r="F1164" i="7" s="1"/>
  <c r="F1163" i="7"/>
  <c r="E1163" i="7"/>
  <c r="E1162" i="7"/>
  <c r="F1162" i="7" s="1"/>
  <c r="E1161" i="7"/>
  <c r="F1161" i="7" s="1"/>
  <c r="E1160" i="7"/>
  <c r="F1160" i="7" s="1"/>
  <c r="E1159" i="7"/>
  <c r="F1159" i="7" s="1"/>
  <c r="E1158" i="7"/>
  <c r="F1158" i="7" s="1"/>
  <c r="E1157" i="7"/>
  <c r="F1157" i="7" s="1"/>
  <c r="E1156" i="7"/>
  <c r="F1156" i="7" s="1"/>
  <c r="E1155" i="7"/>
  <c r="F1155" i="7" s="1"/>
  <c r="E1154" i="7"/>
  <c r="F1154" i="7" s="1"/>
  <c r="F1153" i="7"/>
  <c r="E1153" i="7"/>
  <c r="E1152" i="7"/>
  <c r="F1152" i="7" s="1"/>
  <c r="E1151" i="7"/>
  <c r="F1151" i="7" s="1"/>
  <c r="E1150" i="7"/>
  <c r="F1150" i="7" s="1"/>
  <c r="E1149" i="7"/>
  <c r="F1149" i="7" s="1"/>
  <c r="E1148" i="7"/>
  <c r="F1148" i="7" s="1"/>
  <c r="E1147" i="7"/>
  <c r="F1147" i="7" s="1"/>
  <c r="F1146" i="7"/>
  <c r="E1146" i="7"/>
  <c r="E1145" i="7"/>
  <c r="F1145" i="7" s="1"/>
  <c r="E1144" i="7"/>
  <c r="F1144" i="7" s="1"/>
  <c r="E1143" i="7"/>
  <c r="F1143" i="7" s="1"/>
  <c r="F1142" i="7"/>
  <c r="E1142" i="7"/>
  <c r="E1141" i="7"/>
  <c r="F1141" i="7" s="1"/>
  <c r="F1140" i="7"/>
  <c r="E1140" i="7"/>
  <c r="E1139" i="7"/>
  <c r="F1139" i="7" s="1"/>
  <c r="E1138" i="7"/>
  <c r="F1138" i="7" s="1"/>
  <c r="E1137" i="7"/>
  <c r="F1137" i="7" s="1"/>
  <c r="E1136" i="7"/>
  <c r="F1136" i="7" s="1"/>
  <c r="F1135" i="7"/>
  <c r="E1135" i="7"/>
  <c r="F1134" i="7"/>
  <c r="E1134" i="7"/>
  <c r="F1133" i="7"/>
  <c r="E1133" i="7"/>
  <c r="E1132" i="7"/>
  <c r="F1132" i="7" s="1"/>
  <c r="E1131" i="7"/>
  <c r="F1131" i="7" s="1"/>
  <c r="E1130" i="7"/>
  <c r="F1130" i="7" s="1"/>
  <c r="E1129" i="7"/>
  <c r="F1129" i="7" s="1"/>
  <c r="E1128" i="7"/>
  <c r="F1128" i="7" s="1"/>
  <c r="E1127" i="7"/>
  <c r="F1127" i="7" s="1"/>
  <c r="E1126" i="7"/>
  <c r="F1126" i="7" s="1"/>
  <c r="E1125" i="7"/>
  <c r="F1125" i="7" s="1"/>
  <c r="F1124" i="7"/>
  <c r="E1124" i="7"/>
  <c r="F1123" i="7"/>
  <c r="E1123" i="7"/>
  <c r="E1122" i="7"/>
  <c r="F1122" i="7" s="1"/>
  <c r="E1121" i="7"/>
  <c r="F1121" i="7" s="1"/>
  <c r="E1120" i="7"/>
  <c r="F1120" i="7" s="1"/>
  <c r="E1119" i="7"/>
  <c r="F1119" i="7" s="1"/>
  <c r="E1118" i="7"/>
  <c r="F1118" i="7" s="1"/>
  <c r="F1117" i="7"/>
  <c r="E1117" i="7"/>
  <c r="E1116" i="7"/>
  <c r="F1116" i="7" s="1"/>
  <c r="E1115" i="7"/>
  <c r="F1115" i="7" s="1"/>
  <c r="E1114" i="7"/>
  <c r="F1114" i="7" s="1"/>
  <c r="E1113" i="7"/>
  <c r="F1113" i="7" s="1"/>
  <c r="E1112" i="7"/>
  <c r="F1112" i="7" s="1"/>
  <c r="E1111" i="7"/>
  <c r="F1111" i="7" s="1"/>
  <c r="F1110" i="7"/>
  <c r="E1110" i="7"/>
  <c r="E1109" i="7"/>
  <c r="F1109" i="7" s="1"/>
  <c r="E1108" i="7"/>
  <c r="F1108" i="7" s="1"/>
  <c r="E1107" i="7"/>
  <c r="F1107" i="7" s="1"/>
  <c r="E1106" i="7"/>
  <c r="F1106" i="7" s="1"/>
  <c r="E1105" i="7"/>
  <c r="F1105" i="7" s="1"/>
  <c r="E1104" i="7"/>
  <c r="F1104" i="7" s="1"/>
  <c r="E1103" i="7"/>
  <c r="F1103" i="7" s="1"/>
  <c r="E1102" i="7"/>
  <c r="F1102" i="7" s="1"/>
  <c r="E1101" i="7"/>
  <c r="F1101" i="7" s="1"/>
  <c r="E1100" i="7"/>
  <c r="F1100" i="7" s="1"/>
  <c r="E1099" i="7"/>
  <c r="F1099" i="7" s="1"/>
  <c r="E1098" i="7"/>
  <c r="F1098" i="7" s="1"/>
  <c r="E1097" i="7"/>
  <c r="F1097" i="7" s="1"/>
  <c r="E1096" i="7"/>
  <c r="F1096" i="7" s="1"/>
  <c r="E1095" i="7"/>
  <c r="F1095" i="7" s="1"/>
  <c r="E1094" i="7"/>
  <c r="F1094" i="7" s="1"/>
  <c r="E1093" i="7"/>
  <c r="F1093" i="7" s="1"/>
  <c r="E1092" i="7"/>
  <c r="F1092" i="7" s="1"/>
  <c r="F1091" i="7"/>
  <c r="E1091" i="7"/>
  <c r="E1090" i="7"/>
  <c r="F1090" i="7" s="1"/>
  <c r="F1089" i="7"/>
  <c r="E1089" i="7"/>
  <c r="E1088" i="7"/>
  <c r="F1088" i="7" s="1"/>
  <c r="E1087" i="7"/>
  <c r="F1087" i="7" s="1"/>
  <c r="E1086" i="7"/>
  <c r="F1086" i="7" s="1"/>
  <c r="E1085" i="7"/>
  <c r="F1085" i="7" s="1"/>
  <c r="E1084" i="7"/>
  <c r="F1084" i="7" s="1"/>
  <c r="E1083" i="7"/>
  <c r="F1083" i="7" s="1"/>
  <c r="E1082" i="7"/>
  <c r="F1082" i="7" s="1"/>
  <c r="E1081" i="7"/>
  <c r="F1081" i="7" s="1"/>
  <c r="E1080" i="7"/>
  <c r="F1080" i="7" s="1"/>
  <c r="E1079" i="7"/>
  <c r="F1079" i="7" s="1"/>
  <c r="E1078" i="7"/>
  <c r="F1078" i="7" s="1"/>
  <c r="F1077" i="7"/>
  <c r="E1077" i="7"/>
  <c r="E1076" i="7"/>
  <c r="F1076" i="7" s="1"/>
  <c r="E1075" i="7"/>
  <c r="F1075" i="7" s="1"/>
  <c r="E1074" i="7"/>
  <c r="F1074" i="7" s="1"/>
  <c r="E1073" i="7"/>
  <c r="F1073" i="7" s="1"/>
  <c r="E1072" i="7"/>
  <c r="F1072" i="7" s="1"/>
  <c r="E1071" i="7"/>
  <c r="F1071" i="7" s="1"/>
  <c r="E1070" i="7"/>
  <c r="F1070" i="7" s="1"/>
  <c r="E1069" i="7"/>
  <c r="F1069" i="7" s="1"/>
  <c r="E1068" i="7"/>
  <c r="F1068" i="7" s="1"/>
  <c r="E1067" i="7"/>
  <c r="F1067" i="7" s="1"/>
  <c r="F1066" i="7"/>
  <c r="E1066" i="7"/>
  <c r="E1065" i="7"/>
  <c r="F1065" i="7" s="1"/>
  <c r="E1064" i="7"/>
  <c r="F1064" i="7" s="1"/>
  <c r="E1063" i="7"/>
  <c r="F1063" i="7" s="1"/>
  <c r="E1062" i="7"/>
  <c r="F1062" i="7" s="1"/>
  <c r="E1061" i="7"/>
  <c r="F1061" i="7" s="1"/>
  <c r="E1060" i="7"/>
  <c r="F1060" i="7" s="1"/>
  <c r="E1059" i="7"/>
  <c r="F1059" i="7" s="1"/>
  <c r="E1058" i="7"/>
  <c r="F1058" i="7" s="1"/>
  <c r="E1057" i="7"/>
  <c r="F1057" i="7" s="1"/>
  <c r="E1056" i="7"/>
  <c r="F1056" i="7" s="1"/>
  <c r="F1055" i="7"/>
  <c r="E1055" i="7"/>
  <c r="E1054" i="7"/>
  <c r="F1054" i="7" s="1"/>
  <c r="E1053" i="7"/>
  <c r="F1053" i="7" s="1"/>
  <c r="E1052" i="7"/>
  <c r="F1052" i="7" s="1"/>
  <c r="E1051" i="7"/>
  <c r="F1051" i="7" s="1"/>
  <c r="E1050" i="7"/>
  <c r="F1050" i="7" s="1"/>
  <c r="E1049" i="7"/>
  <c r="F1049" i="7" s="1"/>
  <c r="E1048" i="7"/>
  <c r="F1048" i="7" s="1"/>
  <c r="E1047" i="7"/>
  <c r="F1047" i="7" s="1"/>
  <c r="F1046" i="7"/>
  <c r="E1046" i="7"/>
  <c r="E1045" i="7"/>
  <c r="F1045" i="7" s="1"/>
  <c r="E1044" i="7"/>
  <c r="F1044" i="7" s="1"/>
  <c r="E1043" i="7"/>
  <c r="F1043" i="7" s="1"/>
  <c r="E1042" i="7"/>
  <c r="F1042" i="7" s="1"/>
  <c r="E1041" i="7"/>
  <c r="F1041" i="7" s="1"/>
  <c r="E1040" i="7"/>
  <c r="F1040" i="7" s="1"/>
  <c r="F1039" i="7"/>
  <c r="E1039" i="7"/>
  <c r="E1038" i="7"/>
  <c r="F1038" i="7" s="1"/>
  <c r="E1037" i="7"/>
  <c r="F1037" i="7" s="1"/>
  <c r="F1036" i="7"/>
  <c r="E1036" i="7"/>
  <c r="E1035" i="7"/>
  <c r="F1035" i="7" s="1"/>
  <c r="E1034" i="7"/>
  <c r="F1034" i="7" s="1"/>
  <c r="E1033" i="7"/>
  <c r="F1033" i="7" s="1"/>
  <c r="E1032" i="7"/>
  <c r="F1032" i="7" s="1"/>
  <c r="E1031" i="7"/>
  <c r="F1031" i="7" s="1"/>
  <c r="E1030" i="7"/>
  <c r="F1030" i="7" s="1"/>
  <c r="E1029" i="7"/>
  <c r="F1029" i="7" s="1"/>
  <c r="E1028" i="7"/>
  <c r="F1028" i="7" s="1"/>
  <c r="F1027" i="7"/>
  <c r="E1027" i="7"/>
  <c r="E1026" i="7"/>
  <c r="F1026" i="7" s="1"/>
  <c r="E1025" i="7"/>
  <c r="F1025" i="7" s="1"/>
  <c r="F1024" i="7"/>
  <c r="E1024" i="7"/>
  <c r="E1023" i="7"/>
  <c r="F1023" i="7" s="1"/>
  <c r="E1022" i="7"/>
  <c r="F1022" i="7" s="1"/>
  <c r="E1021" i="7"/>
  <c r="F1021" i="7" s="1"/>
  <c r="E1020" i="7"/>
  <c r="F1020" i="7" s="1"/>
  <c r="E1019" i="7"/>
  <c r="F1019" i="7" s="1"/>
  <c r="E1018" i="7"/>
  <c r="F1018" i="7" s="1"/>
  <c r="E1017" i="7"/>
  <c r="F1017" i="7" s="1"/>
  <c r="F1016" i="7"/>
  <c r="E1016" i="7"/>
  <c r="E1015" i="7"/>
  <c r="F1015" i="7" s="1"/>
  <c r="E1014" i="7"/>
  <c r="F1014" i="7" s="1"/>
  <c r="E1013" i="7"/>
  <c r="F1013" i="7" s="1"/>
  <c r="E1012" i="7"/>
  <c r="F1012" i="7" s="1"/>
  <c r="E1011" i="7"/>
  <c r="F1011" i="7" s="1"/>
  <c r="E1010" i="7"/>
  <c r="F1010" i="7" s="1"/>
  <c r="E1009" i="7"/>
  <c r="F1009" i="7" s="1"/>
  <c r="E1008" i="7"/>
  <c r="F1008" i="7" s="1"/>
  <c r="F1007" i="7"/>
  <c r="E1007" i="7"/>
  <c r="E1006" i="7"/>
  <c r="F1006" i="7" s="1"/>
  <c r="E1005" i="7"/>
  <c r="F1005" i="7" s="1"/>
  <c r="E1004" i="7"/>
  <c r="F1004" i="7" s="1"/>
  <c r="E1003" i="7"/>
  <c r="F1003" i="7" s="1"/>
  <c r="F1002" i="7"/>
  <c r="E1002" i="7"/>
  <c r="E1001" i="7"/>
  <c r="F1001" i="7" s="1"/>
  <c r="E1000" i="7"/>
  <c r="F1000" i="7" s="1"/>
  <c r="E999" i="7"/>
  <c r="F999" i="7" s="1"/>
  <c r="E998" i="7"/>
  <c r="F998" i="7" s="1"/>
  <c r="E997" i="7"/>
  <c r="F997" i="7" s="1"/>
  <c r="F996" i="7"/>
  <c r="E996" i="7"/>
  <c r="E995" i="7"/>
  <c r="F995" i="7" s="1"/>
  <c r="E994" i="7"/>
  <c r="F994" i="7" s="1"/>
  <c r="E993" i="7"/>
  <c r="F993" i="7" s="1"/>
  <c r="E992" i="7"/>
  <c r="F992" i="7" s="1"/>
  <c r="E991" i="7"/>
  <c r="F991" i="7" s="1"/>
  <c r="E990" i="7"/>
  <c r="F990" i="7" s="1"/>
  <c r="E989" i="7"/>
  <c r="F989" i="7" s="1"/>
  <c r="E988" i="7"/>
  <c r="F988" i="7" s="1"/>
  <c r="F987" i="7"/>
  <c r="E987" i="7"/>
  <c r="F986" i="7"/>
  <c r="E986" i="7"/>
  <c r="F985" i="7"/>
  <c r="E985" i="7"/>
  <c r="E984" i="7"/>
  <c r="F984" i="7" s="1"/>
  <c r="E983" i="7"/>
  <c r="F983" i="7" s="1"/>
  <c r="E982" i="7"/>
  <c r="F982" i="7" s="1"/>
  <c r="E981" i="7"/>
  <c r="F981" i="7" s="1"/>
  <c r="E980" i="7"/>
  <c r="F980" i="7" s="1"/>
  <c r="E979" i="7"/>
  <c r="F979" i="7" s="1"/>
  <c r="E978" i="7"/>
  <c r="F978" i="7" s="1"/>
  <c r="E977" i="7"/>
  <c r="F977" i="7" s="1"/>
  <c r="E976" i="7"/>
  <c r="F976" i="7" s="1"/>
  <c r="E975" i="7"/>
  <c r="F975" i="7" s="1"/>
  <c r="E974" i="7"/>
  <c r="F974" i="7" s="1"/>
  <c r="E973" i="7"/>
  <c r="F973" i="7" s="1"/>
  <c r="E972" i="7"/>
  <c r="F972" i="7" s="1"/>
  <c r="E971" i="7"/>
  <c r="F971" i="7" s="1"/>
  <c r="E970" i="7"/>
  <c r="F970" i="7" s="1"/>
  <c r="E969" i="7"/>
  <c r="F969" i="7" s="1"/>
  <c r="E968" i="7"/>
  <c r="F968" i="7" s="1"/>
  <c r="E967" i="7"/>
  <c r="F967" i="7" s="1"/>
  <c r="E966" i="7"/>
  <c r="F966" i="7" s="1"/>
  <c r="E965" i="7"/>
  <c r="F965" i="7" s="1"/>
  <c r="E964" i="7"/>
  <c r="F964" i="7" s="1"/>
  <c r="E963" i="7"/>
  <c r="F963" i="7" s="1"/>
  <c r="F962" i="7"/>
  <c r="E962" i="7"/>
  <c r="E961" i="7"/>
  <c r="F961" i="7" s="1"/>
  <c r="E960" i="7"/>
  <c r="F960" i="7" s="1"/>
  <c r="E959" i="7"/>
  <c r="F959" i="7" s="1"/>
  <c r="E958" i="7"/>
  <c r="F958" i="7" s="1"/>
  <c r="E957" i="7"/>
  <c r="F957" i="7" s="1"/>
  <c r="E956" i="7"/>
  <c r="F956" i="7" s="1"/>
  <c r="E955" i="7"/>
  <c r="F955" i="7" s="1"/>
  <c r="E954" i="7"/>
  <c r="F954" i="7" s="1"/>
  <c r="E953" i="7"/>
  <c r="F953" i="7" s="1"/>
  <c r="E952" i="7"/>
  <c r="F952" i="7" s="1"/>
  <c r="E951" i="7"/>
  <c r="F951" i="7" s="1"/>
  <c r="E950" i="7"/>
  <c r="F950" i="7" s="1"/>
  <c r="F949" i="7"/>
  <c r="E949" i="7"/>
  <c r="F948" i="7"/>
  <c r="E948" i="7"/>
  <c r="F947" i="7"/>
  <c r="E947" i="7"/>
  <c r="E946" i="7"/>
  <c r="F946" i="7" s="1"/>
  <c r="E945" i="7"/>
  <c r="F945" i="7" s="1"/>
  <c r="E944" i="7"/>
  <c r="F944" i="7" s="1"/>
  <c r="E943" i="7"/>
  <c r="F943" i="7" s="1"/>
  <c r="E942" i="7"/>
  <c r="F942" i="7" s="1"/>
  <c r="E941" i="7"/>
  <c r="F941" i="7" s="1"/>
  <c r="E940" i="7"/>
  <c r="F940" i="7" s="1"/>
  <c r="E939" i="7"/>
  <c r="F939" i="7" s="1"/>
  <c r="E938" i="7"/>
  <c r="F938" i="7" s="1"/>
  <c r="E937" i="7"/>
  <c r="F937" i="7" s="1"/>
  <c r="E936" i="7"/>
  <c r="F936" i="7" s="1"/>
  <c r="E935" i="7"/>
  <c r="F935" i="7" s="1"/>
  <c r="E934" i="7"/>
  <c r="F934" i="7" s="1"/>
  <c r="E933" i="7"/>
  <c r="F933" i="7" s="1"/>
  <c r="E932" i="7"/>
  <c r="F932" i="7" s="1"/>
  <c r="E931" i="7"/>
  <c r="F931" i="7" s="1"/>
  <c r="E930" i="7"/>
  <c r="F930" i="7" s="1"/>
  <c r="E929" i="7"/>
  <c r="F929" i="7" s="1"/>
  <c r="E928" i="7"/>
  <c r="F928" i="7" s="1"/>
  <c r="E927" i="7"/>
  <c r="F927" i="7" s="1"/>
  <c r="F926" i="7"/>
  <c r="E926" i="7"/>
  <c r="E925" i="7"/>
  <c r="F925" i="7" s="1"/>
  <c r="E924" i="7"/>
  <c r="F924" i="7" s="1"/>
  <c r="E923" i="7"/>
  <c r="F923" i="7" s="1"/>
  <c r="E922" i="7"/>
  <c r="F922" i="7" s="1"/>
  <c r="E921" i="7"/>
  <c r="F921" i="7" s="1"/>
  <c r="E920" i="7"/>
  <c r="F920" i="7" s="1"/>
  <c r="E919" i="7"/>
  <c r="F919" i="7" s="1"/>
  <c r="E918" i="7"/>
  <c r="F918" i="7" s="1"/>
  <c r="E917" i="7"/>
  <c r="F917" i="7" s="1"/>
  <c r="E916" i="7"/>
  <c r="F916" i="7" s="1"/>
  <c r="E915" i="7"/>
  <c r="F915" i="7" s="1"/>
  <c r="E914" i="7"/>
  <c r="F914" i="7" s="1"/>
  <c r="E913" i="7"/>
  <c r="F913" i="7" s="1"/>
  <c r="E912" i="7"/>
  <c r="F912" i="7" s="1"/>
  <c r="E911" i="7"/>
  <c r="F911" i="7" s="1"/>
  <c r="E910" i="7"/>
  <c r="F910" i="7" s="1"/>
  <c r="E909" i="7"/>
  <c r="F909" i="7" s="1"/>
  <c r="E908" i="7"/>
  <c r="F908" i="7" s="1"/>
  <c r="E907" i="7"/>
  <c r="F907" i="7" s="1"/>
  <c r="F906" i="7"/>
  <c r="E906" i="7"/>
  <c r="E905" i="7"/>
  <c r="F905" i="7" s="1"/>
  <c r="E904" i="7"/>
  <c r="F904" i="7" s="1"/>
  <c r="F903" i="7"/>
  <c r="E903" i="7"/>
  <c r="E902" i="7"/>
  <c r="F902" i="7" s="1"/>
  <c r="E901" i="7"/>
  <c r="F901" i="7" s="1"/>
  <c r="E900" i="7"/>
  <c r="F900" i="7" s="1"/>
  <c r="E899" i="7"/>
  <c r="F899" i="7" s="1"/>
  <c r="E898" i="7"/>
  <c r="F898" i="7" s="1"/>
  <c r="E897" i="7"/>
  <c r="F897" i="7" s="1"/>
  <c r="F896" i="7"/>
  <c r="E896" i="7"/>
  <c r="E895" i="7"/>
  <c r="F895" i="7" s="1"/>
  <c r="F894" i="7"/>
  <c r="E894" i="7"/>
  <c r="E893" i="7"/>
  <c r="F893" i="7" s="1"/>
  <c r="E892" i="7"/>
  <c r="F892" i="7" s="1"/>
  <c r="E891" i="7"/>
  <c r="F891" i="7" s="1"/>
  <c r="E890" i="7"/>
  <c r="F890" i="7" s="1"/>
  <c r="F889" i="7"/>
  <c r="E889" i="7"/>
  <c r="E888" i="7"/>
  <c r="F888" i="7" s="1"/>
  <c r="E887" i="7"/>
  <c r="F887" i="7" s="1"/>
  <c r="E886" i="7"/>
  <c r="F886" i="7" s="1"/>
  <c r="E885" i="7"/>
  <c r="F885" i="7" s="1"/>
  <c r="E884" i="7"/>
  <c r="F884" i="7" s="1"/>
  <c r="E883" i="7"/>
  <c r="F883" i="7" s="1"/>
  <c r="F882" i="7"/>
  <c r="E882" i="7"/>
  <c r="E881" i="7"/>
  <c r="F881" i="7" s="1"/>
  <c r="E880" i="7"/>
  <c r="F880" i="7" s="1"/>
  <c r="F879" i="7"/>
  <c r="E879" i="7"/>
  <c r="E878" i="7"/>
  <c r="E877" i="7"/>
  <c r="F877" i="7" s="1"/>
  <c r="E876" i="7"/>
  <c r="F876" i="7" s="1"/>
  <c r="E875" i="7"/>
  <c r="F875" i="7" s="1"/>
  <c r="E874" i="7"/>
  <c r="F874" i="7" s="1"/>
  <c r="E873" i="7"/>
  <c r="F873" i="7" s="1"/>
  <c r="E872" i="7"/>
  <c r="F872" i="7" s="1"/>
  <c r="E871" i="7"/>
  <c r="F871" i="7" s="1"/>
  <c r="E870" i="7"/>
  <c r="F870" i="7" s="1"/>
  <c r="E869" i="7"/>
  <c r="F869" i="7" s="1"/>
  <c r="E868" i="7"/>
  <c r="F868" i="7" s="1"/>
  <c r="F867" i="7"/>
  <c r="E867" i="7"/>
  <c r="E866" i="7"/>
  <c r="F866" i="7" s="1"/>
  <c r="E865" i="7"/>
  <c r="F865" i="7" s="1"/>
  <c r="E864" i="7"/>
  <c r="F864" i="7" s="1"/>
  <c r="E863" i="7"/>
  <c r="F863" i="7" s="1"/>
  <c r="E862" i="7"/>
  <c r="F862" i="7" s="1"/>
  <c r="E861" i="7"/>
  <c r="F861" i="7" s="1"/>
  <c r="E860" i="7"/>
  <c r="F860" i="7" s="1"/>
  <c r="E859" i="7"/>
  <c r="F859" i="7" s="1"/>
  <c r="E858" i="7"/>
  <c r="F858" i="7" s="1"/>
  <c r="E857" i="7"/>
  <c r="F857" i="7" s="1"/>
  <c r="F856" i="7"/>
  <c r="E856" i="7"/>
  <c r="E855" i="7"/>
  <c r="F855" i="7" s="1"/>
  <c r="E854" i="7"/>
  <c r="F854" i="7" s="1"/>
  <c r="E853" i="7"/>
  <c r="F853" i="7" s="1"/>
  <c r="E852" i="7"/>
  <c r="F852" i="7" s="1"/>
  <c r="F851" i="7"/>
  <c r="E851" i="7"/>
  <c r="F850" i="7"/>
  <c r="E850" i="7"/>
  <c r="E849" i="7"/>
  <c r="F849" i="7" s="1"/>
  <c r="E848" i="7"/>
  <c r="F848" i="7" s="1"/>
  <c r="F847" i="7"/>
  <c r="E847" i="7"/>
  <c r="E846" i="7"/>
  <c r="F846" i="7" s="1"/>
  <c r="E845" i="7"/>
  <c r="F845" i="7" s="1"/>
  <c r="E844" i="7"/>
  <c r="F844" i="7" s="1"/>
  <c r="E843" i="7"/>
  <c r="F843" i="7" s="1"/>
  <c r="F842" i="7"/>
  <c r="E842" i="7"/>
  <c r="E841" i="7"/>
  <c r="F841" i="7" s="1"/>
  <c r="F840" i="7"/>
  <c r="E840" i="7"/>
  <c r="F839" i="7"/>
  <c r="E839" i="7"/>
  <c r="E838" i="7"/>
  <c r="F838" i="7" s="1"/>
  <c r="E837" i="7"/>
  <c r="F837" i="7" s="1"/>
  <c r="E836" i="7"/>
  <c r="F836" i="7" s="1"/>
  <c r="E835" i="7"/>
  <c r="F835" i="7" s="1"/>
  <c r="E834" i="7"/>
  <c r="F834" i="7" s="1"/>
  <c r="E833" i="7"/>
  <c r="F833" i="7" s="1"/>
  <c r="E832" i="7"/>
  <c r="F832" i="7" s="1"/>
  <c r="E831" i="7"/>
  <c r="F831" i="7" s="1"/>
  <c r="E830" i="7"/>
  <c r="F830" i="7" s="1"/>
  <c r="E829" i="7"/>
  <c r="F829" i="7" s="1"/>
  <c r="E828" i="7"/>
  <c r="F828" i="7" s="1"/>
  <c r="E827" i="7"/>
  <c r="F827" i="7" s="1"/>
  <c r="E826" i="7"/>
  <c r="F826" i="7" s="1"/>
  <c r="F825" i="7"/>
  <c r="E825" i="7"/>
  <c r="E824" i="7"/>
  <c r="F824" i="7" s="1"/>
  <c r="E823" i="7"/>
  <c r="F823" i="7" s="1"/>
  <c r="E822" i="7"/>
  <c r="F822" i="7" s="1"/>
  <c r="E821" i="7"/>
  <c r="F821" i="7" s="1"/>
  <c r="E820" i="7"/>
  <c r="F820" i="7" s="1"/>
  <c r="E819" i="7"/>
  <c r="F819" i="7" s="1"/>
  <c r="E818" i="7"/>
  <c r="F818" i="7" s="1"/>
  <c r="E817" i="7"/>
  <c r="F817" i="7" s="1"/>
  <c r="E816" i="7"/>
  <c r="F816" i="7" s="1"/>
  <c r="E815" i="7"/>
  <c r="F815" i="7" s="1"/>
  <c r="F814" i="7"/>
  <c r="E814" i="7"/>
  <c r="E813" i="7"/>
  <c r="F813" i="7" s="1"/>
  <c r="E812" i="7"/>
  <c r="F812" i="7" s="1"/>
  <c r="E811" i="7"/>
  <c r="F811" i="7" s="1"/>
  <c r="E810" i="7"/>
  <c r="F810" i="7" s="1"/>
  <c r="E809" i="7"/>
  <c r="F809" i="7" s="1"/>
  <c r="E808" i="7"/>
  <c r="F808" i="7" s="1"/>
  <c r="E807" i="7"/>
  <c r="F807" i="7" s="1"/>
  <c r="F806" i="7"/>
  <c r="E806" i="7"/>
  <c r="F805" i="7"/>
  <c r="E805" i="7"/>
  <c r="E804" i="7"/>
  <c r="F804" i="7" s="1"/>
  <c r="E803" i="7"/>
  <c r="F803" i="7" s="1"/>
  <c r="E802" i="7"/>
  <c r="F802" i="7" s="1"/>
  <c r="E801" i="7"/>
  <c r="F801" i="7" s="1"/>
  <c r="E800" i="7"/>
  <c r="F800" i="7" s="1"/>
  <c r="E799" i="7"/>
  <c r="F799" i="7" s="1"/>
  <c r="E798" i="7"/>
  <c r="F798" i="7" s="1"/>
  <c r="E797" i="7"/>
  <c r="F797" i="7" s="1"/>
  <c r="E796" i="7"/>
  <c r="F796" i="7" s="1"/>
  <c r="E795" i="7"/>
  <c r="F795" i="7" s="1"/>
  <c r="E794" i="7"/>
  <c r="F794" i="7" s="1"/>
  <c r="F793" i="7"/>
  <c r="E793" i="7"/>
  <c r="E792" i="7"/>
  <c r="F792" i="7" s="1"/>
  <c r="E791" i="7"/>
  <c r="F791" i="7" s="1"/>
  <c r="E790" i="7"/>
  <c r="F790" i="7" s="1"/>
  <c r="E789" i="7"/>
  <c r="F789" i="7" s="1"/>
  <c r="E788" i="7"/>
  <c r="F788" i="7" s="1"/>
  <c r="E787" i="7"/>
  <c r="F787" i="7" s="1"/>
  <c r="E786" i="7"/>
  <c r="F786" i="7" s="1"/>
  <c r="E785" i="7"/>
  <c r="F785" i="7" s="1"/>
  <c r="E784" i="7"/>
  <c r="F784" i="7" s="1"/>
  <c r="F783" i="7"/>
  <c r="E783" i="7"/>
  <c r="E782" i="7"/>
  <c r="F782" i="7" s="1"/>
  <c r="E781" i="7"/>
  <c r="F781" i="7" s="1"/>
  <c r="E780" i="7"/>
  <c r="F780" i="7" s="1"/>
  <c r="E779" i="7"/>
  <c r="F779" i="7" s="1"/>
  <c r="E778" i="7"/>
  <c r="F778" i="7" s="1"/>
  <c r="E777" i="7"/>
  <c r="F777" i="7" s="1"/>
  <c r="E776" i="7"/>
  <c r="F776" i="7" s="1"/>
  <c r="E775" i="7"/>
  <c r="F775" i="7" s="1"/>
  <c r="E774" i="7"/>
  <c r="F774" i="7" s="1"/>
  <c r="E773" i="7"/>
  <c r="F773" i="7" s="1"/>
  <c r="E772" i="7"/>
  <c r="F772" i="7" s="1"/>
  <c r="F771" i="7"/>
  <c r="E771" i="7"/>
  <c r="E770" i="7"/>
  <c r="F770" i="7" s="1"/>
  <c r="E769" i="7"/>
  <c r="F769" i="7" s="1"/>
  <c r="E768" i="7"/>
  <c r="F768" i="7" s="1"/>
  <c r="E767" i="7"/>
  <c r="F767" i="7" s="1"/>
  <c r="E766" i="7"/>
  <c r="F766" i="7" s="1"/>
  <c r="E765" i="7"/>
  <c r="F765" i="7" s="1"/>
  <c r="E764" i="7"/>
  <c r="F764" i="7" s="1"/>
  <c r="E763" i="7"/>
  <c r="F763" i="7" s="1"/>
  <c r="F762" i="7"/>
  <c r="E762" i="7"/>
  <c r="E761" i="7"/>
  <c r="F761" i="7" s="1"/>
  <c r="E760" i="7"/>
  <c r="F760" i="7" s="1"/>
  <c r="F759" i="7"/>
  <c r="E759" i="7"/>
  <c r="E758" i="7"/>
  <c r="F758" i="7" s="1"/>
  <c r="E757" i="7"/>
  <c r="F757" i="7" s="1"/>
  <c r="E756" i="7"/>
  <c r="F756" i="7" s="1"/>
  <c r="E755" i="7"/>
  <c r="F755" i="7" s="1"/>
  <c r="E754" i="7"/>
  <c r="F754" i="7" s="1"/>
  <c r="E753" i="7"/>
  <c r="F753" i="7" s="1"/>
  <c r="F752" i="7"/>
  <c r="E752" i="7"/>
  <c r="E751" i="7"/>
  <c r="F751" i="7" s="1"/>
  <c r="E750" i="7"/>
  <c r="F750" i="7" s="1"/>
  <c r="E749" i="7"/>
  <c r="F749" i="7" s="1"/>
  <c r="E748" i="7"/>
  <c r="F748" i="7" s="1"/>
  <c r="E747" i="7"/>
  <c r="F747" i="7" s="1"/>
  <c r="E746" i="7"/>
  <c r="F746" i="7" s="1"/>
  <c r="F745" i="7"/>
  <c r="E745" i="7"/>
  <c r="E744" i="7"/>
  <c r="F744" i="7" s="1"/>
  <c r="E743" i="7"/>
  <c r="F743" i="7" s="1"/>
  <c r="E742" i="7"/>
  <c r="F742" i="7" s="1"/>
  <c r="F741" i="7"/>
  <c r="E741" i="7"/>
  <c r="E740" i="7"/>
  <c r="F740" i="7" s="1"/>
  <c r="E739" i="7"/>
  <c r="F739" i="7" s="1"/>
  <c r="E738" i="7"/>
  <c r="F738" i="7" s="1"/>
  <c r="E737" i="7"/>
  <c r="F737" i="7" s="1"/>
  <c r="E736" i="7"/>
  <c r="F736" i="7" s="1"/>
  <c r="E735" i="7"/>
  <c r="F735" i="7" s="1"/>
  <c r="E734" i="7"/>
  <c r="F734" i="7" s="1"/>
  <c r="F733" i="7"/>
  <c r="E733" i="7"/>
  <c r="E732" i="7"/>
  <c r="F732" i="7" s="1"/>
  <c r="E731" i="7"/>
  <c r="F731" i="7" s="1"/>
  <c r="E730" i="7"/>
  <c r="F730" i="7" s="1"/>
  <c r="E729" i="7"/>
  <c r="F729" i="7" s="1"/>
  <c r="E728" i="7"/>
  <c r="F728" i="7" s="1"/>
  <c r="E727" i="7"/>
  <c r="F727" i="7" s="1"/>
  <c r="E726" i="7"/>
  <c r="F726" i="7" s="1"/>
  <c r="E725" i="7"/>
  <c r="F725" i="7" s="1"/>
  <c r="E724" i="7"/>
  <c r="F724" i="7" s="1"/>
  <c r="F723" i="7"/>
  <c r="E723" i="7"/>
  <c r="E722" i="7"/>
  <c r="F722" i="7" s="1"/>
  <c r="E721" i="7"/>
  <c r="F721" i="7" s="1"/>
  <c r="F720" i="7"/>
  <c r="E720" i="7"/>
  <c r="F719" i="7"/>
  <c r="E719" i="7"/>
  <c r="E718" i="7"/>
  <c r="F718" i="7" s="1"/>
  <c r="E717" i="7"/>
  <c r="F717" i="7" s="1"/>
  <c r="E716" i="7"/>
  <c r="F716" i="7" s="1"/>
  <c r="E715" i="7"/>
  <c r="F715" i="7" s="1"/>
  <c r="E714" i="7"/>
  <c r="F714" i="7" s="1"/>
  <c r="F713" i="7"/>
  <c r="E713" i="7"/>
  <c r="E712" i="7"/>
  <c r="F712" i="7" s="1"/>
  <c r="E711" i="7"/>
  <c r="F711" i="7" s="1"/>
  <c r="E710" i="7"/>
  <c r="F710" i="7" s="1"/>
  <c r="F709" i="7"/>
  <c r="E709" i="7"/>
  <c r="E708" i="7"/>
  <c r="F708" i="7" s="1"/>
  <c r="E707" i="7"/>
  <c r="F707" i="7" s="1"/>
  <c r="E706" i="7"/>
  <c r="F706" i="7" s="1"/>
  <c r="E705" i="7"/>
  <c r="F705" i="7" s="1"/>
  <c r="E704" i="7"/>
  <c r="F704" i="7" s="1"/>
  <c r="E703" i="7"/>
  <c r="F703" i="7" s="1"/>
  <c r="E702" i="7"/>
  <c r="F702" i="7" s="1"/>
  <c r="E701" i="7"/>
  <c r="F701" i="7" s="1"/>
  <c r="E700" i="7"/>
  <c r="F700" i="7" s="1"/>
  <c r="E699" i="7"/>
  <c r="F699" i="7" s="1"/>
  <c r="E698" i="7"/>
  <c r="F698" i="7" s="1"/>
  <c r="F697" i="7"/>
  <c r="E697" i="7"/>
  <c r="E696" i="7"/>
  <c r="F696" i="7" s="1"/>
  <c r="E695" i="7"/>
  <c r="F695" i="7" s="1"/>
  <c r="E694" i="7"/>
  <c r="F694" i="7" s="1"/>
  <c r="E693" i="7"/>
  <c r="F693" i="7" s="1"/>
  <c r="E692" i="7"/>
  <c r="F692" i="7" s="1"/>
  <c r="E691" i="7"/>
  <c r="F691" i="7" s="1"/>
  <c r="E690" i="7"/>
  <c r="F690" i="7" s="1"/>
  <c r="E689" i="7"/>
  <c r="F689" i="7" s="1"/>
  <c r="E688" i="7"/>
  <c r="F688" i="7" s="1"/>
  <c r="E687" i="7"/>
  <c r="F687" i="7" s="1"/>
  <c r="E686" i="7"/>
  <c r="F686" i="7" s="1"/>
  <c r="E685" i="7"/>
  <c r="F685" i="7" s="1"/>
  <c r="E684" i="7"/>
  <c r="F684" i="7" s="1"/>
  <c r="E683" i="7"/>
  <c r="F683" i="7" s="1"/>
  <c r="E682" i="7"/>
  <c r="F682" i="7" s="1"/>
  <c r="E681" i="7"/>
  <c r="F681" i="7" s="1"/>
  <c r="E680" i="7"/>
  <c r="F680" i="7" s="1"/>
  <c r="F679" i="7"/>
  <c r="E679" i="7"/>
  <c r="E678" i="7"/>
  <c r="F678" i="7" s="1"/>
  <c r="F677" i="7"/>
  <c r="E677" i="7"/>
  <c r="E676" i="7"/>
  <c r="F676" i="7" s="1"/>
  <c r="E675" i="7"/>
  <c r="F675" i="7" s="1"/>
  <c r="E674" i="7"/>
  <c r="F674" i="7" s="1"/>
  <c r="E673" i="7"/>
  <c r="F673" i="7" s="1"/>
  <c r="E672" i="7"/>
  <c r="F672" i="7" s="1"/>
  <c r="E671" i="7"/>
  <c r="F671" i="7" s="1"/>
  <c r="F670" i="7"/>
  <c r="E670" i="7"/>
  <c r="F669" i="7"/>
  <c r="E669" i="7"/>
  <c r="E668" i="7"/>
  <c r="F668" i="7" s="1"/>
  <c r="E667" i="7"/>
  <c r="F667" i="7" s="1"/>
  <c r="F666" i="7"/>
  <c r="E666" i="7"/>
  <c r="E665" i="7"/>
  <c r="F665" i="7" s="1"/>
  <c r="E664" i="7"/>
  <c r="F664" i="7" s="1"/>
  <c r="E663" i="7"/>
  <c r="F663" i="7" s="1"/>
  <c r="E662" i="7"/>
  <c r="F662" i="7" s="1"/>
  <c r="E661" i="7"/>
  <c r="F661" i="7" s="1"/>
  <c r="E660" i="7"/>
  <c r="F660" i="7" s="1"/>
  <c r="F659" i="7"/>
  <c r="E659" i="7"/>
  <c r="E658" i="7"/>
  <c r="F658" i="7" s="1"/>
  <c r="E657" i="7"/>
  <c r="F657" i="7" s="1"/>
  <c r="E656" i="7"/>
  <c r="F656" i="7" s="1"/>
  <c r="F655" i="7"/>
  <c r="E655" i="7"/>
  <c r="E654" i="7"/>
  <c r="F654" i="7" s="1"/>
  <c r="E653" i="7"/>
  <c r="F653" i="7" s="1"/>
  <c r="E652" i="7"/>
  <c r="F652" i="7" s="1"/>
  <c r="E651" i="7"/>
  <c r="F651" i="7" s="1"/>
  <c r="E650" i="7"/>
  <c r="F650" i="7" s="1"/>
  <c r="F649" i="7"/>
  <c r="E649" i="7"/>
  <c r="E648" i="7"/>
  <c r="F648" i="7" s="1"/>
  <c r="E647" i="7"/>
  <c r="F647" i="7" s="1"/>
  <c r="E646" i="7"/>
  <c r="F646" i="7" s="1"/>
  <c r="E645" i="7"/>
  <c r="F645" i="7" s="1"/>
  <c r="F644" i="7"/>
  <c r="E644" i="7"/>
  <c r="E643" i="7"/>
  <c r="F643" i="7" s="1"/>
  <c r="E642" i="7"/>
  <c r="F642" i="7" s="1"/>
  <c r="E641" i="7"/>
  <c r="F641" i="7" s="1"/>
  <c r="E640" i="7"/>
  <c r="F640" i="7" s="1"/>
  <c r="E639" i="7"/>
  <c r="F639" i="7" s="1"/>
  <c r="E638" i="7"/>
  <c r="F638" i="7" s="1"/>
  <c r="E637" i="7"/>
  <c r="F637" i="7" s="1"/>
  <c r="E636" i="7"/>
  <c r="F636" i="7" s="1"/>
  <c r="F635" i="7"/>
  <c r="E635" i="7"/>
  <c r="F634" i="7"/>
  <c r="E634" i="7"/>
  <c r="E633" i="7"/>
  <c r="F633" i="7" s="1"/>
  <c r="E632" i="7"/>
  <c r="F632" i="7" s="1"/>
  <c r="E631" i="7"/>
  <c r="F631" i="7" s="1"/>
  <c r="E630" i="7"/>
  <c r="F630" i="7" s="1"/>
  <c r="E629" i="7"/>
  <c r="F629" i="7" s="1"/>
  <c r="E628" i="7"/>
  <c r="F628" i="7" s="1"/>
  <c r="F627" i="7"/>
  <c r="E627" i="7"/>
  <c r="E626" i="7"/>
  <c r="F626" i="7" s="1"/>
  <c r="E625" i="7"/>
  <c r="F625" i="7" s="1"/>
  <c r="E624" i="7"/>
  <c r="F624" i="7" s="1"/>
  <c r="E623" i="7"/>
  <c r="F623" i="7" s="1"/>
  <c r="E622" i="7"/>
  <c r="F622" i="7" s="1"/>
  <c r="E621" i="7"/>
  <c r="F621" i="7" s="1"/>
  <c r="E620" i="7"/>
  <c r="E619" i="7"/>
  <c r="F619" i="7" s="1"/>
  <c r="E618" i="7"/>
  <c r="F618" i="7" s="1"/>
  <c r="E617" i="7"/>
  <c r="F617" i="7" s="1"/>
  <c r="E616" i="7"/>
  <c r="F616" i="7" s="1"/>
  <c r="F615" i="7"/>
  <c r="E615" i="7"/>
  <c r="E614" i="7"/>
  <c r="F614" i="7" s="1"/>
  <c r="E613" i="7"/>
  <c r="F613" i="7" s="1"/>
  <c r="E612" i="7"/>
  <c r="F612" i="7" s="1"/>
  <c r="E611" i="7"/>
  <c r="F611" i="7" s="1"/>
  <c r="E610" i="7"/>
  <c r="F610" i="7" s="1"/>
  <c r="E609" i="7"/>
  <c r="F609" i="7" s="1"/>
  <c r="E608" i="7"/>
  <c r="F608" i="7" s="1"/>
  <c r="E607" i="7"/>
  <c r="F607" i="7" s="1"/>
  <c r="E606" i="7"/>
  <c r="F606" i="7" s="1"/>
  <c r="E605" i="7"/>
  <c r="F605" i="7" s="1"/>
  <c r="E604" i="7"/>
  <c r="F604" i="7" s="1"/>
  <c r="E603" i="7"/>
  <c r="F603" i="7" s="1"/>
  <c r="E602" i="7"/>
  <c r="F602" i="7" s="1"/>
  <c r="E601" i="7"/>
  <c r="F601" i="7" s="1"/>
  <c r="E600" i="7"/>
  <c r="F600" i="7" s="1"/>
  <c r="E599" i="7"/>
  <c r="F599" i="7" s="1"/>
  <c r="E598" i="7"/>
  <c r="F598" i="7" s="1"/>
  <c r="E597" i="7"/>
  <c r="F597" i="7" s="1"/>
  <c r="E596" i="7"/>
  <c r="F596" i="7" s="1"/>
  <c r="E595" i="7"/>
  <c r="F595" i="7" s="1"/>
  <c r="E594" i="7"/>
  <c r="F594" i="7" s="1"/>
  <c r="E593" i="7"/>
  <c r="F593" i="7" s="1"/>
  <c r="F592" i="7"/>
  <c r="E592" i="7"/>
  <c r="E591" i="7"/>
  <c r="F591" i="7" s="1"/>
  <c r="E590" i="7"/>
  <c r="F590" i="7" s="1"/>
  <c r="F589" i="7"/>
  <c r="E589" i="7"/>
  <c r="E588" i="7"/>
  <c r="F588" i="7" s="1"/>
  <c r="E587" i="7"/>
  <c r="F587" i="7" s="1"/>
  <c r="E586" i="7"/>
  <c r="F586" i="7" s="1"/>
  <c r="E585" i="7"/>
  <c r="F585" i="7" s="1"/>
  <c r="E584" i="7"/>
  <c r="F584" i="7" s="1"/>
  <c r="F583" i="7"/>
  <c r="E583" i="7"/>
  <c r="E582" i="7"/>
  <c r="F582" i="7" s="1"/>
  <c r="E581" i="7"/>
  <c r="F581" i="7" s="1"/>
  <c r="E580" i="7"/>
  <c r="F580" i="7" s="1"/>
  <c r="F579" i="7"/>
  <c r="E579" i="7"/>
  <c r="E578" i="7"/>
  <c r="F578" i="7" s="1"/>
  <c r="E577" i="7"/>
  <c r="F577" i="7" s="1"/>
  <c r="F576" i="7"/>
  <c r="E576" i="7"/>
  <c r="E575" i="7"/>
  <c r="F575" i="7" s="1"/>
  <c r="E574" i="7"/>
  <c r="F574" i="7" s="1"/>
  <c r="E573" i="7"/>
  <c r="F573" i="7" s="1"/>
  <c r="E572" i="7"/>
  <c r="F572" i="7" s="1"/>
  <c r="E571" i="7"/>
  <c r="F571" i="7" s="1"/>
  <c r="E570" i="7"/>
  <c r="F570" i="7" s="1"/>
  <c r="E569" i="7"/>
  <c r="F569" i="7" s="1"/>
  <c r="E568" i="7"/>
  <c r="F568" i="7" s="1"/>
  <c r="F567" i="7"/>
  <c r="E567" i="7"/>
  <c r="E566" i="7"/>
  <c r="F566" i="7" s="1"/>
  <c r="F565" i="7"/>
  <c r="E565" i="7"/>
  <c r="E564" i="7"/>
  <c r="F564" i="7" s="1"/>
  <c r="F563" i="7"/>
  <c r="E563" i="7"/>
  <c r="F562" i="7"/>
  <c r="E562" i="7"/>
  <c r="E561" i="7"/>
  <c r="F561" i="7" s="1"/>
  <c r="E560" i="7"/>
  <c r="F560" i="7" s="1"/>
  <c r="E559" i="7"/>
  <c r="F559" i="7" s="1"/>
  <c r="F558" i="7"/>
  <c r="E558" i="7"/>
  <c r="E557" i="7"/>
  <c r="F557" i="7" s="1"/>
  <c r="E556" i="7"/>
  <c r="F556" i="7" s="1"/>
  <c r="E555" i="7"/>
  <c r="F555" i="7" s="1"/>
  <c r="E554" i="7"/>
  <c r="F554" i="7" s="1"/>
  <c r="E553" i="7"/>
  <c r="F553" i="7" s="1"/>
  <c r="F552" i="7"/>
  <c r="E552" i="7"/>
  <c r="E551" i="7"/>
  <c r="F551" i="7" s="1"/>
  <c r="E550" i="7"/>
  <c r="F550" i="7" s="1"/>
  <c r="F549" i="7"/>
  <c r="E549" i="7"/>
  <c r="E548" i="7"/>
  <c r="F548" i="7" s="1"/>
  <c r="F547" i="7"/>
  <c r="E547" i="7"/>
  <c r="E546" i="7"/>
  <c r="F546" i="7" s="1"/>
  <c r="E545" i="7"/>
  <c r="F545" i="7" s="1"/>
  <c r="E544" i="7"/>
  <c r="F544" i="7" s="1"/>
  <c r="E543" i="7"/>
  <c r="F543" i="7" s="1"/>
  <c r="E542" i="7"/>
  <c r="F542" i="7" s="1"/>
  <c r="E541" i="7"/>
  <c r="F541" i="7" s="1"/>
  <c r="E540" i="7"/>
  <c r="F540" i="7" s="1"/>
  <c r="E539" i="7"/>
  <c r="F539" i="7" s="1"/>
  <c r="F538" i="7"/>
  <c r="E538" i="7"/>
  <c r="F537" i="7"/>
  <c r="E537" i="7"/>
  <c r="E536" i="7"/>
  <c r="F536" i="7" s="1"/>
  <c r="E535" i="7"/>
  <c r="F535" i="7" s="1"/>
  <c r="E534" i="7"/>
  <c r="F534" i="7" s="1"/>
  <c r="E533" i="7"/>
  <c r="F533" i="7" s="1"/>
  <c r="E532" i="7"/>
  <c r="F532" i="7" s="1"/>
  <c r="E531" i="7"/>
  <c r="F531" i="7" s="1"/>
  <c r="E530" i="7"/>
  <c r="F530" i="7" s="1"/>
  <c r="F529" i="7"/>
  <c r="E529" i="7"/>
  <c r="E528" i="7"/>
  <c r="F528" i="7" s="1"/>
  <c r="F527" i="7"/>
  <c r="E527" i="7"/>
  <c r="E526" i="7"/>
  <c r="F526" i="7" s="1"/>
  <c r="E525" i="7"/>
  <c r="F525" i="7" s="1"/>
  <c r="E524" i="7"/>
  <c r="F524" i="7" s="1"/>
  <c r="E523" i="7"/>
  <c r="F523" i="7" s="1"/>
  <c r="F522" i="7"/>
  <c r="E522" i="7"/>
  <c r="E521" i="7"/>
  <c r="F521" i="7" s="1"/>
  <c r="E520" i="7"/>
  <c r="F520" i="7" s="1"/>
  <c r="E519" i="7"/>
  <c r="F519" i="7" s="1"/>
  <c r="E518" i="7"/>
  <c r="F518" i="7" s="1"/>
  <c r="F517" i="7"/>
  <c r="E517" i="7"/>
  <c r="E516" i="7"/>
  <c r="F516" i="7" s="1"/>
  <c r="E515" i="7"/>
  <c r="F515" i="7" s="1"/>
  <c r="E514" i="7"/>
  <c r="F514" i="7" s="1"/>
  <c r="F513" i="7"/>
  <c r="E513" i="7"/>
  <c r="E512" i="7"/>
  <c r="F512" i="7" s="1"/>
  <c r="F511" i="7"/>
  <c r="E511" i="7"/>
  <c r="E510" i="7"/>
  <c r="F510" i="7" s="1"/>
  <c r="E509" i="7"/>
  <c r="F509" i="7" s="1"/>
  <c r="E508" i="7"/>
  <c r="F508" i="7" s="1"/>
  <c r="F507" i="7"/>
  <c r="E507" i="7"/>
  <c r="F506" i="7"/>
  <c r="E506" i="7"/>
  <c r="E505" i="7"/>
  <c r="F505" i="7" s="1"/>
  <c r="E504" i="7"/>
  <c r="F504" i="7" s="1"/>
  <c r="E503" i="7"/>
  <c r="F503" i="7" s="1"/>
  <c r="E502" i="7"/>
  <c r="F502" i="7" s="1"/>
  <c r="E501" i="7"/>
  <c r="F501" i="7" s="1"/>
  <c r="E500" i="7"/>
  <c r="F500" i="7" s="1"/>
  <c r="E499" i="7"/>
  <c r="F499" i="7" s="1"/>
  <c r="E498" i="7"/>
  <c r="F498" i="7" s="1"/>
  <c r="E497" i="7"/>
  <c r="F497" i="7" s="1"/>
  <c r="E496" i="7"/>
  <c r="F496" i="7" s="1"/>
  <c r="F495" i="7"/>
  <c r="E495" i="7"/>
  <c r="E494" i="7"/>
  <c r="F494" i="7" s="1"/>
  <c r="F493" i="7"/>
  <c r="E493" i="7"/>
  <c r="E492" i="7"/>
  <c r="F492" i="7" s="1"/>
  <c r="F491" i="7"/>
  <c r="E491" i="7"/>
  <c r="E490" i="7"/>
  <c r="F490" i="7" s="1"/>
  <c r="E489" i="7"/>
  <c r="F489" i="7" s="1"/>
  <c r="E488" i="7"/>
  <c r="F488" i="7" s="1"/>
  <c r="E487" i="7"/>
  <c r="F487" i="7" s="1"/>
  <c r="E486" i="7"/>
  <c r="F486" i="7" s="1"/>
  <c r="E485" i="7"/>
  <c r="F485" i="7" s="1"/>
  <c r="E484" i="7"/>
  <c r="F484" i="7" s="1"/>
  <c r="F483" i="7"/>
  <c r="E483" i="7"/>
  <c r="F482" i="7"/>
  <c r="E482" i="7"/>
  <c r="E481" i="7"/>
  <c r="F481" i="7" s="1"/>
  <c r="E480" i="7"/>
  <c r="F480" i="7" s="1"/>
  <c r="E479" i="7"/>
  <c r="F479" i="7" s="1"/>
  <c r="E478" i="7"/>
  <c r="F478" i="7" s="1"/>
  <c r="E477" i="7"/>
  <c r="F477" i="7" s="1"/>
  <c r="E476" i="7"/>
  <c r="F476" i="7" s="1"/>
  <c r="E475" i="7"/>
  <c r="F475" i="7" s="1"/>
  <c r="E474" i="7"/>
  <c r="F474" i="7" s="1"/>
  <c r="F473" i="7"/>
  <c r="E473" i="7"/>
  <c r="E472" i="7"/>
  <c r="F472" i="7" s="1"/>
  <c r="E471" i="7"/>
  <c r="F471" i="7" s="1"/>
  <c r="E470" i="7"/>
  <c r="F470" i="7" s="1"/>
  <c r="E469" i="7"/>
  <c r="F469" i="7" s="1"/>
  <c r="E468" i="7"/>
  <c r="F468" i="7" s="1"/>
  <c r="E467" i="7"/>
  <c r="F467" i="7" s="1"/>
  <c r="E466" i="7"/>
  <c r="F466" i="7" s="1"/>
  <c r="E465" i="7"/>
  <c r="F465" i="7" s="1"/>
  <c r="E464" i="7"/>
  <c r="F464" i="7" s="1"/>
  <c r="E463" i="7"/>
  <c r="F463" i="7" s="1"/>
  <c r="E462" i="7"/>
  <c r="F462" i="7" s="1"/>
  <c r="E461" i="7"/>
  <c r="F461" i="7" s="1"/>
  <c r="E460" i="7"/>
  <c r="F460" i="7" s="1"/>
  <c r="E459" i="7"/>
  <c r="F459" i="7" s="1"/>
  <c r="E458" i="7"/>
  <c r="F458" i="7" s="1"/>
  <c r="E457" i="7"/>
  <c r="F457" i="7" s="1"/>
  <c r="E456" i="7"/>
  <c r="F456" i="7" s="1"/>
  <c r="E455" i="7"/>
  <c r="F455" i="7" s="1"/>
  <c r="E454" i="7"/>
  <c r="F454" i="7" s="1"/>
  <c r="E453" i="7"/>
  <c r="F453" i="7" s="1"/>
  <c r="E452" i="7"/>
  <c r="F452" i="7" s="1"/>
  <c r="E451" i="7"/>
  <c r="F451" i="7" s="1"/>
  <c r="E450" i="7"/>
  <c r="F450" i="7" s="1"/>
  <c r="E449" i="7"/>
  <c r="F449" i="7" s="1"/>
  <c r="F448" i="7"/>
  <c r="E448" i="7"/>
  <c r="E447" i="7"/>
  <c r="F447" i="7" s="1"/>
  <c r="E446" i="7"/>
  <c r="F446" i="7" s="1"/>
  <c r="E445" i="7"/>
  <c r="F445" i="7" s="1"/>
  <c r="E444" i="7"/>
  <c r="F444" i="7" s="1"/>
  <c r="E443" i="7"/>
  <c r="F443" i="7" s="1"/>
  <c r="E442" i="7"/>
  <c r="F442" i="7" s="1"/>
  <c r="E441" i="7"/>
  <c r="F441" i="7" s="1"/>
  <c r="E440" i="7"/>
  <c r="F440" i="7" s="1"/>
  <c r="E439" i="7"/>
  <c r="F439" i="7" s="1"/>
  <c r="E438" i="7"/>
  <c r="F438" i="7" s="1"/>
  <c r="E437" i="7"/>
  <c r="F437" i="7" s="1"/>
  <c r="E436" i="7"/>
  <c r="F436" i="7" s="1"/>
  <c r="E435" i="7"/>
  <c r="F435" i="7" s="1"/>
  <c r="E434" i="7"/>
  <c r="F434" i="7" s="1"/>
  <c r="F433" i="7"/>
  <c r="E433" i="7"/>
  <c r="E432" i="7"/>
  <c r="F432" i="7" s="1"/>
  <c r="F431" i="7"/>
  <c r="E431" i="7"/>
  <c r="E430" i="7"/>
  <c r="F430" i="7" s="1"/>
  <c r="E429" i="7"/>
  <c r="F429" i="7" s="1"/>
  <c r="E428" i="7"/>
  <c r="F428" i="7" s="1"/>
  <c r="E427" i="7"/>
  <c r="F427" i="7" s="1"/>
  <c r="E426" i="7"/>
  <c r="F426" i="7" s="1"/>
  <c r="F425" i="7"/>
  <c r="E425" i="7"/>
  <c r="E424" i="7"/>
  <c r="F424" i="7" s="1"/>
  <c r="E423" i="7"/>
  <c r="F423" i="7" s="1"/>
  <c r="E422" i="7"/>
  <c r="F422" i="7" s="1"/>
  <c r="E421" i="7"/>
  <c r="F421" i="7" s="1"/>
  <c r="E420" i="7"/>
  <c r="F420" i="7" s="1"/>
  <c r="E419" i="7"/>
  <c r="F419" i="7" s="1"/>
  <c r="E418" i="7"/>
  <c r="F418" i="7" s="1"/>
  <c r="E417" i="7"/>
  <c r="F417" i="7" s="1"/>
  <c r="E416" i="7"/>
  <c r="F416" i="7" s="1"/>
  <c r="E415" i="7"/>
  <c r="F415" i="7" s="1"/>
  <c r="E414" i="7"/>
  <c r="F414" i="7" s="1"/>
  <c r="E413" i="7"/>
  <c r="F413" i="7" s="1"/>
  <c r="E412" i="7"/>
  <c r="F412" i="7" s="1"/>
  <c r="E411" i="7"/>
  <c r="F411" i="7" s="1"/>
  <c r="E410" i="7"/>
  <c r="F410" i="7" s="1"/>
  <c r="F409" i="7"/>
  <c r="E409" i="7"/>
  <c r="E408" i="7"/>
  <c r="F408" i="7" s="1"/>
  <c r="E407" i="7"/>
  <c r="F407" i="7" s="1"/>
  <c r="E406" i="7"/>
  <c r="F406" i="7" s="1"/>
  <c r="E405" i="7"/>
  <c r="F405" i="7" s="1"/>
  <c r="E404" i="7"/>
  <c r="F404" i="7" s="1"/>
  <c r="F403" i="7"/>
  <c r="E403" i="7"/>
  <c r="E402" i="7"/>
  <c r="F402" i="7" s="1"/>
  <c r="F401" i="7"/>
  <c r="E401" i="7"/>
  <c r="E400" i="7"/>
  <c r="F400" i="7" s="1"/>
  <c r="E399" i="7"/>
  <c r="F399" i="7" s="1"/>
  <c r="E398" i="7"/>
  <c r="F398" i="7" s="1"/>
  <c r="F397" i="7"/>
  <c r="E397" i="7"/>
  <c r="F396" i="7"/>
  <c r="E396" i="7"/>
  <c r="E395" i="7"/>
  <c r="F395" i="7" s="1"/>
  <c r="E394" i="7"/>
  <c r="F394" i="7" s="1"/>
  <c r="F393" i="7"/>
  <c r="E393" i="7"/>
  <c r="E392" i="7"/>
  <c r="F392" i="7" s="1"/>
  <c r="E391" i="7"/>
  <c r="F391" i="7" s="1"/>
  <c r="E390" i="7"/>
  <c r="F390" i="7" s="1"/>
  <c r="E389" i="7"/>
  <c r="F389" i="7" s="1"/>
  <c r="E388" i="7"/>
  <c r="F388" i="7" s="1"/>
  <c r="E387" i="7"/>
  <c r="F387" i="7" s="1"/>
  <c r="E386" i="7"/>
  <c r="F386" i="7" s="1"/>
  <c r="F385" i="7"/>
  <c r="E385" i="7"/>
  <c r="E384" i="7"/>
  <c r="F384" i="7" s="1"/>
  <c r="E383" i="7"/>
  <c r="F383" i="7" s="1"/>
  <c r="E382" i="7"/>
  <c r="F382" i="7" s="1"/>
  <c r="E381" i="7"/>
  <c r="F381" i="7" s="1"/>
  <c r="F380" i="7"/>
  <c r="E380" i="7"/>
  <c r="E379" i="7"/>
  <c r="F379" i="7" s="1"/>
  <c r="E378" i="7"/>
  <c r="F378" i="7" s="1"/>
  <c r="F377" i="7"/>
  <c r="E377" i="7"/>
  <c r="E376" i="7"/>
  <c r="F376" i="7" s="1"/>
  <c r="E375" i="7"/>
  <c r="F375" i="7" s="1"/>
  <c r="E374" i="7"/>
  <c r="F374" i="7" s="1"/>
  <c r="E373" i="7"/>
  <c r="F373" i="7" s="1"/>
  <c r="E372" i="7"/>
  <c r="F372" i="7" s="1"/>
  <c r="F371" i="7"/>
  <c r="E371" i="7"/>
  <c r="E370" i="7"/>
  <c r="F370" i="7" s="1"/>
  <c r="E369" i="7"/>
  <c r="F369" i="7" s="1"/>
  <c r="F368" i="7"/>
  <c r="E368" i="7"/>
  <c r="E367" i="7"/>
  <c r="F367" i="7" s="1"/>
  <c r="E366" i="7"/>
  <c r="F366" i="7" s="1"/>
  <c r="F365" i="7"/>
  <c r="E365" i="7"/>
  <c r="E364" i="7"/>
  <c r="F364" i="7" s="1"/>
  <c r="E363" i="7"/>
  <c r="F363" i="7" s="1"/>
  <c r="F362" i="7"/>
  <c r="E362" i="7"/>
  <c r="E361" i="7"/>
  <c r="F361" i="7" s="1"/>
  <c r="E360" i="7"/>
  <c r="F360" i="7" s="1"/>
  <c r="F359" i="7"/>
  <c r="E359" i="7"/>
  <c r="F358" i="7"/>
  <c r="E358" i="7"/>
  <c r="F357" i="7"/>
  <c r="E357" i="7"/>
  <c r="E356" i="7"/>
  <c r="F356" i="7" s="1"/>
  <c r="F355" i="7"/>
  <c r="E355" i="7"/>
  <c r="E354" i="7"/>
  <c r="F354" i="7" s="1"/>
  <c r="E353" i="7"/>
  <c r="F353" i="7" s="1"/>
  <c r="E352" i="7"/>
  <c r="F352" i="7" s="1"/>
  <c r="F351" i="7"/>
  <c r="E351" i="7"/>
  <c r="E350" i="7"/>
  <c r="F350" i="7" s="1"/>
  <c r="E349" i="7"/>
  <c r="F349" i="7" s="1"/>
  <c r="F348" i="7"/>
  <c r="E348" i="7"/>
  <c r="E347" i="7"/>
  <c r="F347" i="7" s="1"/>
  <c r="E346" i="7"/>
  <c r="F346" i="7" s="1"/>
  <c r="F345" i="7"/>
  <c r="E345" i="7"/>
  <c r="E344" i="7"/>
  <c r="F344" i="7" s="1"/>
  <c r="E343" i="7"/>
  <c r="F343" i="7" s="1"/>
  <c r="E342" i="7"/>
  <c r="F342" i="7" s="1"/>
  <c r="E341" i="7"/>
  <c r="F341" i="7" s="1"/>
  <c r="E340" i="7"/>
  <c r="F340" i="7" s="1"/>
  <c r="E339" i="7"/>
  <c r="F339" i="7" s="1"/>
  <c r="E338" i="7"/>
  <c r="F338" i="7" s="1"/>
  <c r="E337" i="7"/>
  <c r="F337" i="7" s="1"/>
  <c r="E336" i="7"/>
  <c r="F336" i="7" s="1"/>
  <c r="E335" i="7"/>
  <c r="F335" i="7" s="1"/>
  <c r="E334" i="7"/>
  <c r="F334" i="7" s="1"/>
  <c r="E333" i="7"/>
  <c r="F333" i="7" s="1"/>
  <c r="E332" i="7"/>
  <c r="F332" i="7" s="1"/>
  <c r="E331" i="7"/>
  <c r="F331" i="7" s="1"/>
  <c r="E330" i="7"/>
  <c r="F330" i="7" s="1"/>
  <c r="F329" i="7"/>
  <c r="E329" i="7"/>
  <c r="E328" i="7"/>
  <c r="F328" i="7" s="1"/>
  <c r="E327" i="7"/>
  <c r="F327" i="7" s="1"/>
  <c r="E326" i="7"/>
  <c r="F326" i="7" s="1"/>
  <c r="E325" i="7"/>
  <c r="F325" i="7" s="1"/>
  <c r="E324" i="7"/>
  <c r="F324" i="7" s="1"/>
  <c r="E323" i="7"/>
  <c r="F323" i="7" s="1"/>
  <c r="E322" i="7"/>
  <c r="F322" i="7" s="1"/>
  <c r="E321" i="7"/>
  <c r="F321" i="7" s="1"/>
  <c r="F320" i="7"/>
  <c r="E320" i="7"/>
  <c r="F319" i="7"/>
  <c r="E319" i="7"/>
  <c r="E318" i="7"/>
  <c r="F318" i="7" s="1"/>
  <c r="E317" i="7"/>
  <c r="F317" i="7" s="1"/>
  <c r="E316" i="7"/>
  <c r="F316" i="7" s="1"/>
  <c r="E315" i="7"/>
  <c r="F315" i="7" s="1"/>
  <c r="E314" i="7"/>
  <c r="F314" i="7" s="1"/>
  <c r="E313" i="7"/>
  <c r="F313" i="7" s="1"/>
  <c r="E312" i="7"/>
  <c r="F312" i="7" s="1"/>
  <c r="F311" i="7"/>
  <c r="E311" i="7"/>
  <c r="E310" i="7"/>
  <c r="F310" i="7" s="1"/>
  <c r="E309" i="7"/>
  <c r="F309" i="7" s="1"/>
  <c r="E308" i="7"/>
  <c r="F308" i="7" s="1"/>
  <c r="F307" i="7"/>
  <c r="E307" i="7"/>
  <c r="E306" i="7"/>
  <c r="F306" i="7" s="1"/>
  <c r="E305" i="7"/>
  <c r="F305" i="7" s="1"/>
  <c r="E304" i="7"/>
  <c r="F304" i="7" s="1"/>
  <c r="E303" i="7"/>
  <c r="F303" i="7" s="1"/>
  <c r="E302" i="7"/>
  <c r="F302" i="7" s="1"/>
  <c r="E301" i="7"/>
  <c r="F301" i="7" s="1"/>
  <c r="E300" i="7"/>
  <c r="F300" i="7" s="1"/>
  <c r="F299" i="7"/>
  <c r="E299" i="7"/>
  <c r="F298" i="7"/>
  <c r="E298" i="7"/>
  <c r="F297" i="7"/>
  <c r="E297" i="7"/>
  <c r="E296" i="7"/>
  <c r="F296" i="7" s="1"/>
  <c r="E295" i="7"/>
  <c r="F295" i="7" s="1"/>
  <c r="E294" i="7"/>
  <c r="F294" i="7" s="1"/>
  <c r="E293" i="7"/>
  <c r="F293" i="7" s="1"/>
  <c r="E292" i="7"/>
  <c r="F292" i="7" s="1"/>
  <c r="E291" i="7"/>
  <c r="F291" i="7" s="1"/>
  <c r="E290" i="7"/>
  <c r="F290" i="7" s="1"/>
  <c r="E289" i="7"/>
  <c r="F289" i="7" s="1"/>
  <c r="E288" i="7"/>
  <c r="F288" i="7" s="1"/>
  <c r="F287" i="7"/>
  <c r="E287" i="7"/>
  <c r="E286" i="7"/>
  <c r="F286" i="7" s="1"/>
  <c r="F285" i="7"/>
  <c r="E285" i="7"/>
  <c r="E284" i="7"/>
  <c r="F284" i="7" s="1"/>
  <c r="E283" i="7"/>
  <c r="F283" i="7" s="1"/>
  <c r="E282" i="7"/>
  <c r="F282" i="7" s="1"/>
  <c r="E281" i="7"/>
  <c r="F281" i="7" s="1"/>
  <c r="E280" i="7"/>
  <c r="F280" i="7" s="1"/>
  <c r="E279" i="7"/>
  <c r="F279" i="7" s="1"/>
  <c r="E278" i="7"/>
  <c r="F278" i="7" s="1"/>
  <c r="E277" i="7"/>
  <c r="F277" i="7" s="1"/>
  <c r="E276" i="7"/>
  <c r="F276" i="7" s="1"/>
  <c r="F275" i="7"/>
  <c r="E275" i="7"/>
  <c r="F274" i="7"/>
  <c r="E274" i="7"/>
  <c r="F273" i="7"/>
  <c r="E273" i="7"/>
  <c r="E272" i="7"/>
  <c r="F272" i="7" s="1"/>
  <c r="E271" i="7"/>
  <c r="F271" i="7" s="1"/>
  <c r="E270" i="7"/>
  <c r="F270" i="7" s="1"/>
  <c r="E269" i="7"/>
  <c r="F269" i="7" s="1"/>
  <c r="E268" i="7"/>
  <c r="F268" i="7" s="1"/>
  <c r="E267" i="7"/>
  <c r="F267" i="7" s="1"/>
  <c r="E266" i="7"/>
  <c r="F266" i="7" s="1"/>
  <c r="F265" i="7"/>
  <c r="E265" i="7"/>
  <c r="E264" i="7"/>
  <c r="F264" i="7" s="1"/>
  <c r="E263" i="7"/>
  <c r="F263" i="7" s="1"/>
  <c r="E262" i="7"/>
  <c r="F262" i="7" s="1"/>
  <c r="E261" i="7"/>
  <c r="F261" i="7" s="1"/>
  <c r="E260" i="7"/>
  <c r="F260" i="7" s="1"/>
  <c r="E259" i="7"/>
  <c r="F259" i="7" s="1"/>
  <c r="E258" i="7"/>
  <c r="F258" i="7" s="1"/>
  <c r="E257" i="7"/>
  <c r="F257" i="7" s="1"/>
  <c r="E256" i="7"/>
  <c r="F256" i="7" s="1"/>
  <c r="E255" i="7"/>
  <c r="F255" i="7" s="1"/>
  <c r="E254" i="7"/>
  <c r="F254" i="7" s="1"/>
  <c r="E253" i="7"/>
  <c r="F253" i="7" s="1"/>
  <c r="F252" i="7"/>
  <c r="E252" i="7"/>
  <c r="E251" i="7"/>
  <c r="F251" i="7" s="1"/>
  <c r="E250" i="7"/>
  <c r="F250" i="7" s="1"/>
  <c r="E249" i="7"/>
  <c r="F249" i="7" s="1"/>
  <c r="E248" i="7"/>
  <c r="F248" i="7" s="1"/>
  <c r="E247" i="7"/>
  <c r="F247" i="7" s="1"/>
  <c r="E246" i="7"/>
  <c r="F246" i="7" s="1"/>
  <c r="E245" i="7"/>
  <c r="F245" i="7" s="1"/>
  <c r="E244" i="7"/>
  <c r="F244" i="7" s="1"/>
  <c r="F243" i="7"/>
  <c r="E243" i="7"/>
  <c r="F242" i="7"/>
  <c r="E242" i="7"/>
  <c r="E241" i="7"/>
  <c r="F241" i="7" s="1"/>
  <c r="E240" i="7"/>
  <c r="F240" i="7" s="1"/>
  <c r="E239" i="7"/>
  <c r="F239" i="7" s="1"/>
  <c r="E238" i="7"/>
  <c r="F238" i="7" s="1"/>
  <c r="E237" i="7"/>
  <c r="F237" i="7" s="1"/>
  <c r="E236" i="7"/>
  <c r="F236" i="7" s="1"/>
  <c r="E235" i="7"/>
  <c r="F235" i="7" s="1"/>
  <c r="F234" i="7"/>
  <c r="E234" i="7"/>
  <c r="E233" i="7"/>
  <c r="F233" i="7" s="1"/>
  <c r="E232" i="7"/>
  <c r="F232" i="7" s="1"/>
  <c r="E231" i="7"/>
  <c r="F231" i="7" s="1"/>
  <c r="E230" i="7"/>
  <c r="F230" i="7" s="1"/>
  <c r="E229" i="7"/>
  <c r="F229" i="7" s="1"/>
  <c r="E228" i="7"/>
  <c r="F228" i="7" s="1"/>
  <c r="E227" i="7"/>
  <c r="F227" i="7" s="1"/>
  <c r="E226" i="7"/>
  <c r="F226" i="7" s="1"/>
  <c r="E225" i="7"/>
  <c r="F225" i="7" s="1"/>
  <c r="E224" i="7"/>
  <c r="F224" i="7" s="1"/>
  <c r="E223" i="7"/>
  <c r="F223" i="7" s="1"/>
  <c r="E222" i="7"/>
  <c r="F222" i="7" s="1"/>
  <c r="E221" i="7"/>
  <c r="F221" i="7" s="1"/>
  <c r="E220" i="7"/>
  <c r="F220" i="7" s="1"/>
  <c r="E219" i="7"/>
  <c r="F219" i="7" s="1"/>
  <c r="E218" i="7"/>
  <c r="F218" i="7" s="1"/>
  <c r="E217" i="7"/>
  <c r="F217" i="7" s="1"/>
  <c r="E216" i="7"/>
  <c r="F216" i="7" s="1"/>
  <c r="E215" i="7"/>
  <c r="F215" i="7" s="1"/>
  <c r="E214" i="7"/>
  <c r="F214" i="7" s="1"/>
  <c r="E213" i="7"/>
  <c r="F213" i="7" s="1"/>
  <c r="E212" i="7"/>
  <c r="F212" i="7" s="1"/>
  <c r="E211" i="7"/>
  <c r="F211" i="7" s="1"/>
  <c r="F210" i="7"/>
  <c r="E210" i="7"/>
  <c r="E209" i="7"/>
  <c r="F209" i="7" s="1"/>
  <c r="E208" i="7"/>
  <c r="F208" i="7" s="1"/>
  <c r="F207" i="7"/>
  <c r="E207" i="7"/>
  <c r="E206" i="7"/>
  <c r="F206" i="7" s="1"/>
  <c r="E205" i="7"/>
  <c r="F205" i="7" s="1"/>
  <c r="F204" i="7"/>
  <c r="E204" i="7"/>
  <c r="E203" i="7"/>
  <c r="F203" i="7" s="1"/>
  <c r="E202" i="7"/>
  <c r="F202" i="7" s="1"/>
  <c r="E201" i="7"/>
  <c r="F201" i="7" s="1"/>
  <c r="E200" i="7"/>
  <c r="F200" i="7" s="1"/>
  <c r="F199" i="7"/>
  <c r="E199" i="7"/>
  <c r="E198" i="7"/>
  <c r="F198" i="7" s="1"/>
  <c r="E197" i="7"/>
  <c r="F197" i="7" s="1"/>
  <c r="E196" i="7"/>
  <c r="F196" i="7" s="1"/>
  <c r="E195" i="7"/>
  <c r="F195" i="7" s="1"/>
  <c r="E194" i="7"/>
  <c r="F194" i="7" s="1"/>
  <c r="E193" i="7"/>
  <c r="F193" i="7" s="1"/>
  <c r="F192" i="7"/>
  <c r="E192" i="7"/>
  <c r="E191" i="7"/>
  <c r="F191" i="7" s="1"/>
  <c r="E190" i="7"/>
  <c r="F190" i="7" s="1"/>
  <c r="E189" i="7"/>
  <c r="F189" i="7" s="1"/>
  <c r="E188" i="7"/>
  <c r="F188" i="7" s="1"/>
  <c r="E187" i="7"/>
  <c r="F187" i="7" s="1"/>
  <c r="F186" i="7"/>
  <c r="E186" i="7"/>
  <c r="E185" i="7"/>
  <c r="F185" i="7" s="1"/>
  <c r="E184" i="7"/>
  <c r="F184" i="7" s="1"/>
  <c r="E183" i="7"/>
  <c r="F183" i="7" s="1"/>
  <c r="E182" i="7"/>
  <c r="F182" i="7" s="1"/>
  <c r="E181" i="7"/>
  <c r="F181" i="7" s="1"/>
  <c r="E180" i="7"/>
  <c r="F180" i="7" s="1"/>
  <c r="E179" i="7"/>
  <c r="F179" i="7" s="1"/>
  <c r="E178" i="7"/>
  <c r="F178" i="7" s="1"/>
  <c r="E177" i="7"/>
  <c r="F177" i="7" s="1"/>
  <c r="E176" i="7"/>
  <c r="F176" i="7" s="1"/>
  <c r="F175" i="7"/>
  <c r="E175" i="7"/>
  <c r="E174" i="7"/>
  <c r="F174" i="7" s="1"/>
  <c r="E173" i="7"/>
  <c r="F173" i="7" s="1"/>
  <c r="E172" i="7"/>
  <c r="F172" i="7" s="1"/>
  <c r="E171" i="7"/>
  <c r="F171" i="7" s="1"/>
  <c r="F170" i="7"/>
  <c r="E170" i="7"/>
  <c r="F169" i="7"/>
  <c r="E169" i="7"/>
  <c r="E168" i="7"/>
  <c r="F168" i="7" s="1"/>
  <c r="E167" i="7"/>
  <c r="F167" i="7" s="1"/>
  <c r="E166" i="7"/>
  <c r="F166" i="7" s="1"/>
  <c r="E165" i="7"/>
  <c r="F165" i="7" s="1"/>
  <c r="E164" i="7"/>
  <c r="F164" i="7" s="1"/>
  <c r="F163" i="7"/>
  <c r="E163" i="7"/>
  <c r="E162" i="7"/>
  <c r="F162" i="7" s="1"/>
  <c r="E161" i="7"/>
  <c r="F161" i="7" s="1"/>
  <c r="E160" i="7"/>
  <c r="F160" i="7" s="1"/>
  <c r="E159" i="7"/>
  <c r="F159" i="7" s="1"/>
  <c r="E158" i="7"/>
  <c r="F158" i="7" s="1"/>
  <c r="E157" i="7"/>
  <c r="F157" i="7" s="1"/>
  <c r="E156" i="7"/>
  <c r="F156" i="7" s="1"/>
  <c r="E155" i="7"/>
  <c r="F155" i="7" s="1"/>
  <c r="E154" i="7"/>
  <c r="F154" i="7" s="1"/>
  <c r="E153" i="7"/>
  <c r="F153" i="7" s="1"/>
  <c r="E152" i="7"/>
  <c r="F152" i="7" s="1"/>
  <c r="E151" i="7"/>
  <c r="F151" i="7" s="1"/>
  <c r="E150" i="7"/>
  <c r="F150" i="7" s="1"/>
  <c r="E149" i="7"/>
  <c r="F149" i="7" s="1"/>
  <c r="E148" i="7"/>
  <c r="F148" i="7" s="1"/>
  <c r="E147" i="7"/>
  <c r="F147" i="7" s="1"/>
  <c r="E146" i="7"/>
  <c r="F146" i="7" s="1"/>
  <c r="E145" i="7"/>
  <c r="F145" i="7" s="1"/>
  <c r="E144" i="7"/>
  <c r="F144" i="7" s="1"/>
  <c r="E143" i="7"/>
  <c r="F143" i="7" s="1"/>
  <c r="E142" i="7"/>
  <c r="F142" i="7" s="1"/>
  <c r="F141" i="7"/>
  <c r="E141" i="7"/>
  <c r="E140" i="7"/>
  <c r="F140" i="7" s="1"/>
  <c r="E139" i="7"/>
  <c r="F139" i="7" s="1"/>
  <c r="F138" i="7"/>
  <c r="E138" i="7"/>
  <c r="E137" i="7"/>
  <c r="F137" i="7" s="1"/>
  <c r="E136" i="7"/>
  <c r="F136" i="7" s="1"/>
  <c r="E135" i="7"/>
  <c r="F135" i="7" s="1"/>
  <c r="F134" i="7"/>
  <c r="E134" i="7"/>
  <c r="E133" i="7"/>
  <c r="F133" i="7" s="1"/>
  <c r="E132" i="7"/>
  <c r="F132" i="7" s="1"/>
  <c r="E131" i="7"/>
  <c r="F131" i="7" s="1"/>
  <c r="F130" i="7"/>
  <c r="E130" i="7"/>
  <c r="E129" i="7"/>
  <c r="F129" i="7" s="1"/>
  <c r="F128" i="7"/>
  <c r="E128" i="7"/>
  <c r="E127" i="7"/>
  <c r="F127" i="7" s="1"/>
  <c r="E126" i="7"/>
  <c r="F126" i="7" s="1"/>
  <c r="E125" i="7"/>
  <c r="F125" i="7" s="1"/>
  <c r="E124" i="7"/>
  <c r="F124" i="7" s="1"/>
  <c r="E123" i="7"/>
  <c r="F123" i="7" s="1"/>
  <c r="E122" i="7"/>
  <c r="F122" i="7" s="1"/>
  <c r="E121" i="7"/>
  <c r="F121" i="7" s="1"/>
  <c r="E120" i="7"/>
  <c r="F120" i="7" s="1"/>
  <c r="E119" i="7"/>
  <c r="F119" i="7" s="1"/>
  <c r="E118" i="7"/>
  <c r="F118" i="7" s="1"/>
  <c r="E117" i="7"/>
  <c r="F117" i="7" s="1"/>
  <c r="E116" i="7"/>
  <c r="F116" i="7" s="1"/>
  <c r="F115" i="7"/>
  <c r="E115" i="7"/>
  <c r="E114" i="7"/>
  <c r="F114" i="7" s="1"/>
  <c r="E113" i="7"/>
  <c r="F113" i="7" s="1"/>
  <c r="E112" i="7"/>
  <c r="F112" i="7" s="1"/>
  <c r="E111" i="7"/>
  <c r="F111" i="7" s="1"/>
  <c r="E110" i="7"/>
  <c r="F110" i="7" s="1"/>
  <c r="E109" i="7"/>
  <c r="F109" i="7" s="1"/>
  <c r="E108" i="7"/>
  <c r="F108" i="7" s="1"/>
  <c r="E107" i="7"/>
  <c r="F107" i="7" s="1"/>
  <c r="E106" i="7"/>
  <c r="F106" i="7" s="1"/>
  <c r="F105" i="7"/>
  <c r="E105" i="7"/>
  <c r="E104" i="7"/>
  <c r="F104" i="7" s="1"/>
  <c r="E103" i="7"/>
  <c r="F103" i="7" s="1"/>
  <c r="F102" i="7"/>
  <c r="E102" i="7"/>
  <c r="E101" i="7"/>
  <c r="F101" i="7" s="1"/>
  <c r="E100" i="7"/>
  <c r="F100" i="7" s="1"/>
  <c r="E99" i="7"/>
  <c r="F99" i="7" s="1"/>
  <c r="E98" i="7"/>
  <c r="F98" i="7" s="1"/>
  <c r="E97" i="7"/>
  <c r="F97" i="7" s="1"/>
  <c r="E96" i="7"/>
  <c r="F96" i="7" s="1"/>
  <c r="E95" i="7"/>
  <c r="F95" i="7" s="1"/>
  <c r="E94" i="7"/>
  <c r="F94" i="7" s="1"/>
  <c r="E93" i="7"/>
  <c r="F93" i="7" s="1"/>
  <c r="F92" i="7"/>
  <c r="E92" i="7"/>
  <c r="E91" i="7"/>
  <c r="F91" i="7" s="1"/>
  <c r="E90" i="7"/>
  <c r="F90" i="7" s="1"/>
  <c r="E89" i="7"/>
  <c r="F89" i="7" s="1"/>
  <c r="E88" i="7"/>
  <c r="F88" i="7" s="1"/>
  <c r="E87" i="7"/>
  <c r="F87" i="7" s="1"/>
  <c r="E86" i="7"/>
  <c r="F86" i="7" s="1"/>
  <c r="E85" i="7"/>
  <c r="F85" i="7" s="1"/>
  <c r="E84" i="7"/>
  <c r="F84" i="7" s="1"/>
  <c r="F83" i="7"/>
  <c r="E83" i="7"/>
  <c r="F82" i="7"/>
  <c r="E82" i="7"/>
  <c r="F81" i="7"/>
  <c r="E81" i="7"/>
  <c r="E80" i="7"/>
  <c r="F80" i="7" s="1"/>
  <c r="E79" i="7"/>
  <c r="F79" i="7" s="1"/>
  <c r="E78" i="7"/>
  <c r="F78" i="7" s="1"/>
  <c r="E77" i="7"/>
  <c r="F77" i="7" s="1"/>
  <c r="E76" i="7"/>
  <c r="F76" i="7" s="1"/>
  <c r="E75" i="7"/>
  <c r="F75" i="7" s="1"/>
  <c r="E74" i="7"/>
  <c r="F74" i="7" s="1"/>
  <c r="F73" i="7"/>
  <c r="E73" i="7"/>
  <c r="F72" i="7"/>
  <c r="E72" i="7"/>
  <c r="F71" i="7"/>
  <c r="E71" i="7"/>
  <c r="E70" i="7"/>
  <c r="F70" i="7" s="1"/>
  <c r="E69" i="7"/>
  <c r="F69" i="7" s="1"/>
  <c r="E68" i="7"/>
  <c r="F68" i="7" s="1"/>
  <c r="E67" i="7"/>
  <c r="F67" i="7" s="1"/>
  <c r="E66" i="7"/>
  <c r="F66" i="7" s="1"/>
  <c r="E65" i="7"/>
  <c r="F65" i="7" s="1"/>
  <c r="E64" i="7"/>
  <c r="F64" i="7" s="1"/>
  <c r="E63" i="7"/>
  <c r="F63" i="7" s="1"/>
  <c r="E62" i="7"/>
  <c r="F62" i="7" s="1"/>
  <c r="E61" i="7"/>
  <c r="F61" i="7" s="1"/>
  <c r="E60" i="7"/>
  <c r="F60" i="7" s="1"/>
  <c r="E59" i="7"/>
  <c r="F59" i="7" s="1"/>
  <c r="E58" i="7"/>
  <c r="F58" i="7" s="1"/>
  <c r="E57" i="7"/>
  <c r="F57" i="7" s="1"/>
  <c r="E56" i="7"/>
  <c r="F56" i="7" s="1"/>
  <c r="E55" i="7"/>
  <c r="F55" i="7" s="1"/>
  <c r="E54" i="7"/>
  <c r="F54" i="7" s="1"/>
  <c r="E53" i="7"/>
  <c r="F53" i="7" s="1"/>
  <c r="E52" i="7"/>
  <c r="F52" i="7" s="1"/>
  <c r="E51" i="7"/>
  <c r="F51" i="7" s="1"/>
  <c r="E50" i="7"/>
  <c r="F50" i="7" s="1"/>
  <c r="F49" i="7"/>
  <c r="E49" i="7"/>
  <c r="E48" i="7"/>
  <c r="F48" i="7" s="1"/>
  <c r="F47" i="7"/>
  <c r="E47" i="7"/>
  <c r="E46" i="7"/>
  <c r="F46" i="7" s="1"/>
  <c r="E45" i="7"/>
  <c r="F45" i="7" s="1"/>
  <c r="E44" i="7"/>
  <c r="F44" i="7" s="1"/>
  <c r="E43" i="7"/>
  <c r="F43" i="7" s="1"/>
  <c r="E42" i="7"/>
  <c r="F42" i="7" s="1"/>
  <c r="E41" i="7"/>
  <c r="F41" i="7" s="1"/>
  <c r="E40" i="7"/>
  <c r="F40" i="7" s="1"/>
  <c r="E39" i="7"/>
  <c r="F39" i="7" s="1"/>
  <c r="F38" i="7"/>
  <c r="E38" i="7"/>
  <c r="E37" i="7"/>
  <c r="F37" i="7" s="1"/>
  <c r="F36" i="7"/>
  <c r="E36" i="7"/>
  <c r="E35" i="7"/>
  <c r="F35" i="7" s="1"/>
  <c r="E34" i="7"/>
  <c r="F34" i="7" s="1"/>
  <c r="E33" i="7"/>
  <c r="F33" i="7" s="1"/>
  <c r="E32" i="7"/>
  <c r="F32" i="7" s="1"/>
  <c r="E31" i="7"/>
  <c r="F31" i="7" s="1"/>
  <c r="E30" i="7"/>
  <c r="F30" i="7" s="1"/>
  <c r="E29" i="7"/>
  <c r="F29" i="7" s="1"/>
  <c r="E28" i="7"/>
  <c r="F28" i="7" s="1"/>
  <c r="E27" i="7"/>
  <c r="F27" i="7" s="1"/>
  <c r="E26" i="7"/>
  <c r="F26" i="7" s="1"/>
  <c r="E25" i="7"/>
  <c r="F25" i="7" s="1"/>
  <c r="E24" i="7"/>
  <c r="F24" i="7" s="1"/>
  <c r="E23" i="7"/>
  <c r="F23" i="7" s="1"/>
  <c r="E22" i="7"/>
  <c r="F22" i="7" s="1"/>
  <c r="E21" i="7"/>
  <c r="F21" i="7" s="1"/>
  <c r="E20" i="7"/>
  <c r="F20" i="7" s="1"/>
  <c r="E19" i="7"/>
  <c r="F19" i="7" s="1"/>
  <c r="E18" i="7"/>
  <c r="F18" i="7" s="1"/>
  <c r="E17" i="7"/>
  <c r="F17" i="7" s="1"/>
  <c r="E16" i="7"/>
  <c r="F16" i="7" s="1"/>
  <c r="E15" i="7"/>
  <c r="F15" i="7" s="1"/>
  <c r="E14" i="7"/>
  <c r="F14" i="7" s="1"/>
  <c r="F13" i="7"/>
  <c r="E13" i="7"/>
  <c r="E12" i="7"/>
  <c r="F12" i="7" s="1"/>
  <c r="E11" i="7"/>
  <c r="F11" i="7" s="1"/>
  <c r="F10" i="7"/>
  <c r="E10" i="7"/>
  <c r="E9" i="7"/>
  <c r="F9" i="7" s="1"/>
  <c r="E8" i="7"/>
  <c r="F8" i="7" s="1"/>
  <c r="E7" i="7"/>
  <c r="F7" i="7" s="1"/>
  <c r="E6" i="7"/>
  <c r="F6" i="7" s="1"/>
  <c r="E5" i="7"/>
  <c r="F5" i="7" s="1"/>
  <c r="E4" i="7"/>
  <c r="F4" i="7" s="1"/>
  <c r="F3" i="7"/>
  <c r="E3" i="7"/>
  <c r="E2" i="7"/>
  <c r="A2163" i="7"/>
  <c r="A1" i="3" l="1" a="1"/>
  <c r="A1" i="3" s="1"/>
  <c r="F878" i="7"/>
  <c r="F620" i="7"/>
  <c r="F2054" i="7"/>
  <c r="F1812" i="7"/>
  <c r="F1702" i="7"/>
  <c r="F2114" i="7"/>
  <c r="F1996" i="7"/>
  <c r="D9" i="2" l="1"/>
  <c r="F7" i="2"/>
  <c r="F11" i="2" s="1"/>
  <c r="C10" i="2"/>
  <c r="D10" i="2"/>
  <c r="A3" i="2"/>
  <c r="A4" i="2" s="1"/>
  <c r="A5" i="2" s="1"/>
  <c r="C11" i="2"/>
  <c r="C12" i="2"/>
  <c r="D11" i="2"/>
  <c r="D12" i="2"/>
  <c r="C5" i="2"/>
  <c r="D5" i="2"/>
  <c r="C6" i="2"/>
  <c r="D6" i="2"/>
  <c r="C7" i="2"/>
  <c r="D7" i="2"/>
  <c r="C8" i="2"/>
  <c r="D8" i="2"/>
  <c r="C9" i="2"/>
  <c r="C4" i="2"/>
  <c r="C3" i="2"/>
  <c r="D4" i="2"/>
  <c r="D3" i="2"/>
  <c r="D2" i="2"/>
  <c r="B2" i="2"/>
  <c r="B4" i="2" l="1"/>
  <c r="A6" i="2"/>
  <c r="B5" i="2"/>
  <c r="B3" i="2"/>
  <c r="A7" i="2" l="1"/>
  <c r="B6" i="2"/>
  <c r="B7" i="2" l="1"/>
  <c r="A8" i="2"/>
  <c r="B8" i="2" l="1"/>
  <c r="A9" i="2"/>
  <c r="A10" i="2" l="1"/>
  <c r="B9" i="2"/>
  <c r="B10" i="2" l="1"/>
  <c r="A11" i="2"/>
  <c r="B11" i="2" l="1"/>
  <c r="A12" i="2"/>
  <c r="B1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29C8BC-F881-45DF-A403-EC56F631F3D7}" keepAlive="1" name="Query - CleanedSteps" description="Connection to the 'CleanedSteps' query in the workbook." type="5" refreshedVersion="8" background="1" saveData="1">
    <dbPr connection="Provider=Microsoft.Mashup.OleDb.1;Data Source=$Workbook$;Location=CleanedSteps;Extended Properties=&quot;&quot;" command="SELECT * FROM [CleanedSteps]"/>
  </connection>
  <connection id="2" xr16:uid="{6F1588AF-1C64-4B54-B837-479532CA35E3}" keepAlive="1" name="Query - steps_over_average" description="Connection to the 'steps_over_average' query in the workbook." type="5" refreshedVersion="8" background="1" saveData="1">
    <dbPr connection="Provider=Microsoft.Mashup.OleDb.1;Data Source=$Workbook$;Location=steps_over_average;Extended Properties=&quot;&quot;" command="SELECT * FROM [steps_over_averag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<sst xmlns="http://schemas.openxmlformats.org/spreadsheetml/2006/main" count="33" uniqueCount="25">
  <si>
    <t>Day</t>
  </si>
  <si>
    <t>DailySteps</t>
  </si>
  <si>
    <t>CardsFound</t>
  </si>
  <si>
    <t>StepsPerCard</t>
  </si>
  <si>
    <t>DaysBetweenCards</t>
  </si>
  <si>
    <t>StepsBetweenCards</t>
  </si>
  <si>
    <t>CardsLeft</t>
  </si>
  <si>
    <t>CardDays</t>
  </si>
  <si>
    <t>StepsBeforeCards</t>
  </si>
  <si>
    <t>CardCount</t>
  </si>
  <si>
    <t>Probablity of finding a card:</t>
  </si>
  <si>
    <t>Total Steps:</t>
  </si>
  <si>
    <t>Total Cards:</t>
  </si>
  <si>
    <t>=totals</t>
  </si>
  <si>
    <t>day</t>
  </si>
  <si>
    <t>dailySteps</t>
  </si>
  <si>
    <t>season</t>
  </si>
  <si>
    <t>month</t>
  </si>
  <si>
    <t>date</t>
  </si>
  <si>
    <t>double</t>
  </si>
  <si>
    <t>Lookup Tables</t>
  </si>
  <si>
    <t>winter</t>
  </si>
  <si>
    <t>spring</t>
  </si>
  <si>
    <t>fall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</si>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</sst>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1" fontId="0" fillId="33" borderId="0" xfId="0" applyNumberFormat="1" applyFill="1"/>
    <xf numFmtId="1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16" fillId="0" borderId="0" xfId="0" quotePrefix="1" applyFont="1"/>
    <xf numFmtId="0" fontId="16" fillId="0" borderId="0" xfId="0" applyFont="1"/>
    <xf numFmtId="1" fontId="16" fillId="0" borderId="0" xfId="0" applyNumberFormat="1" applyFon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9" formatCode="m/d/yyyy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EDF910-89D9-4508-B8B6-6132580231ED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Day" tableColumnId="1"/>
      <queryTableField id="2" name="DailySteps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83D2186-AE63-42B5-9D29-A2D060407AC2}" autoFormatId="16" applyNumberFormats="0" applyBorderFormats="0" applyFontFormats="0" applyPatternFormats="0" applyAlignmentFormats="0" applyWidthHeightFormats="0">
  <queryTableRefresh nextId="8" unboundColumnsRight="4">
    <queryTableFields count="6">
      <queryTableField id="1" name="day" tableColumnId="1"/>
      <queryTableField id="2" name="dailySteps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3621DB-19DB-410A-82DD-42136EC20B15}" name="CleanedSteps" displayName="CleanedSteps" ref="B1:F2162" tableType="queryTable" totalsRowShown="0">
  <tableColumns count="5">
    <tableColumn id="1" xr3:uid="{1C02A271-9162-48F4-B22B-D4DC86BD969D}" uniqueName="1" name="Day" queryTableFieldId="1" dataDxfId="5"/>
    <tableColumn id="2" xr3:uid="{6413D283-B133-4DDB-9557-E41670D195DF}" uniqueName="2" name="DailySteps" queryTableFieldId="2"/>
    <tableColumn id="3" xr3:uid="{EE0DF1EA-3C10-4694-9CB4-74A8268E6529}" uniqueName="3" name="StepsPerCard" queryTableFieldId="3">
      <calculatedColumnFormula>IF(A2=0,C2,0)</calculatedColumnFormula>
    </tableColumn>
    <tableColumn id="4" xr3:uid="{4761E706-F277-4D25-BF3A-B0D23B69AA02}" uniqueName="4" name="CardDays" queryTableFieldId="4" dataDxfId="0">
      <calculatedColumnFormula>IF(A2&lt;&gt;0,B2,"")</calculatedColumnFormula>
    </tableColumn>
    <tableColumn id="5" xr3:uid="{D5A12FBB-7235-4F41-A29C-2E8F67FD6AA5}" uniqueName="5" name="StepsBeforeCard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3DBC48-0049-4593-A46B-F4EA2213705B}" name="steps_over_average" displayName="steps_over_average" ref="A1:F896" tableType="queryTable" totalsRowShown="0">
  <tableColumns count="6">
    <tableColumn id="1" xr3:uid="{CA8F9B01-6922-4E4A-BDEA-4132096FA69B}" uniqueName="1" name="date" queryTableFieldId="1" dataDxfId="6"/>
    <tableColumn id="2" xr3:uid="{4A42250E-F051-4562-9BDB-86F2D04D2B2F}" uniqueName="2" name="dailySteps" queryTableFieldId="2"/>
    <tableColumn id="3" xr3:uid="{B1568B09-AE81-4F89-BF01-4D43E68F907F}" uniqueName="3" name="season" queryTableFieldId="3" dataDxfId="4">
      <calculatedColumnFormula>VLOOKUP(D2,LookupTables!$A$2:$B$13, 2)</calculatedColumnFormula>
    </tableColumn>
    <tableColumn id="4" xr3:uid="{E1E7555D-6315-4A04-9CFB-FB24D84746D0}" uniqueName="4" name="month" queryTableFieldId="4" dataDxfId="3">
      <calculatedColumnFormula>MONTH(steps_over_average[[#This Row],[date]])</calculatedColumnFormula>
    </tableColumn>
    <tableColumn id="5" xr3:uid="{6D0AC9BC-20AA-49E2-855F-3A3D348D1D0A}" uniqueName="5" name="day" queryTableFieldId="5" dataDxfId="2">
      <calculatedColumnFormula>CHOOSE(WEEKDAY(steps_over_average[[#This Row],[date]]),"Sunday","Monday","Tuesday","Wednesday","Thursday","Friday","Saturday")</calculatedColumnFormula>
    </tableColumn>
    <tableColumn id="6" xr3:uid="{81375F22-393C-4464-9DDE-A42664ED24AA}" uniqueName="6" name="double" queryTableFieldId="6" dataDxfId="1">
      <calculatedColumnFormula>IFERROR(IF(DATEDIF(steps_over_average[[#This Row],[date]],A3,"D")&lt;2,"TRUE",""),"")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zoomScaleNormal="85" workbookViewId="0">
      <selection activeCell="F5" sqref="F5"/>
    </sheetView>
  </sheetViews>
  <sheetFormatPr defaultRowHeight="14.4" x14ac:dyDescent="0.3"/>
  <cols>
    <col min="1" max="1" width="9.77734375" bestFit="1" customWidth="1"/>
    <col min="3" max="3" width="18" customWidth="1"/>
    <col min="4" max="4" width="18" bestFit="1" customWidth="1"/>
    <col min="5" max="5" width="18" customWidth="1"/>
    <col min="6" max="6" width="24.6640625" bestFit="1" customWidth="1"/>
    <col min="7" max="7" width="11.109375" bestFit="1" customWidth="1"/>
  </cols>
  <sheetData>
    <row r="1" spans="1:6" x14ac:dyDescent="0.3">
      <c r="A1" t="s">
        <v>9</v>
      </c>
      <c r="B1" t="s">
        <v>6</v>
      </c>
      <c r="C1" t="s">
        <v>4</v>
      </c>
      <c r="D1" t="s">
        <v>5</v>
      </c>
      <c r="F1" t="s">
        <v>11</v>
      </c>
    </row>
    <row r="2" spans="1:6" x14ac:dyDescent="0.3">
      <c r="A2">
        <v>1</v>
      </c>
      <c r="B2">
        <f>52-A2</f>
        <v>51</v>
      </c>
      <c r="C2">
        <v>0</v>
      </c>
      <c r="D2">
        <f>StepDays!B2</f>
        <v>2620</v>
      </c>
      <c r="F2">
        <f>'CleanedSteps'!C2163</f>
        <v>11891549</v>
      </c>
    </row>
    <row r="3" spans="1:6" x14ac:dyDescent="0.3">
      <c r="A3">
        <f>IF(StepDays!A3&lt;&gt;"",Results!A2+1)</f>
        <v>2</v>
      </c>
      <c r="B3">
        <f t="shared" ref="B3:B12" si="0">52-A3</f>
        <v>50</v>
      </c>
      <c r="C3">
        <f>DATEDIF(StepDays!A2,StepDays!A3,"D")</f>
        <v>649</v>
      </c>
      <c r="D3">
        <f>StepDays!B3</f>
        <v>2831061</v>
      </c>
    </row>
    <row r="4" spans="1:6" x14ac:dyDescent="0.3">
      <c r="A4">
        <f>IF(StepDays!A4&lt;&gt;"",Results!A3+1)</f>
        <v>3</v>
      </c>
      <c r="B4">
        <f t="shared" si="0"/>
        <v>49</v>
      </c>
      <c r="C4">
        <f>DATEDIF(StepDays!A3,StepDays!A4,"D")</f>
        <v>258</v>
      </c>
      <c r="D4">
        <f>StepDays!B4</f>
        <v>1932192</v>
      </c>
    </row>
    <row r="5" spans="1:6" x14ac:dyDescent="0.3">
      <c r="A5">
        <f>IF(StepDays!A5&lt;&gt;"",Results!A4+1)</f>
        <v>4</v>
      </c>
      <c r="B5">
        <f t="shared" si="0"/>
        <v>48</v>
      </c>
      <c r="C5">
        <f>DATEDIF(StepDays!A4,StepDays!A5,"D")</f>
        <v>756</v>
      </c>
      <c r="D5">
        <f>StepDays!B5</f>
        <v>4450166</v>
      </c>
    </row>
    <row r="6" spans="1:6" x14ac:dyDescent="0.3">
      <c r="A6">
        <f>IF(StepDays!A6&lt;&gt;"",Results!A5+1)</f>
        <v>5</v>
      </c>
      <c r="B6">
        <f t="shared" si="0"/>
        <v>47</v>
      </c>
      <c r="C6">
        <f>DATEDIF(StepDays!A5,StepDays!A6,"D")</f>
        <v>68</v>
      </c>
      <c r="D6">
        <f>StepDays!B6</f>
        <v>264297</v>
      </c>
      <c r="F6" t="s">
        <v>12</v>
      </c>
    </row>
    <row r="7" spans="1:6" x14ac:dyDescent="0.3">
      <c r="A7">
        <f>IF(StepDays!A7&lt;&gt;"",Results!A6+1)</f>
        <v>6</v>
      </c>
      <c r="B7">
        <f t="shared" si="0"/>
        <v>46</v>
      </c>
      <c r="C7">
        <f>DATEDIF(StepDays!A6,StepDays!A7,"D")</f>
        <v>110</v>
      </c>
      <c r="D7">
        <f>StepDays!B7</f>
        <v>615647</v>
      </c>
      <c r="F7">
        <f>COUNT(StepDays!A2:A52)</f>
        <v>11</v>
      </c>
    </row>
    <row r="8" spans="1:6" x14ac:dyDescent="0.3">
      <c r="A8">
        <f>IF(StepDays!A8&lt;&gt;"",Results!A7+1)</f>
        <v>7</v>
      </c>
      <c r="B8">
        <f t="shared" si="0"/>
        <v>45</v>
      </c>
      <c r="C8">
        <f>DATEDIF(StepDays!A7,StepDays!A8,"D")</f>
        <v>184</v>
      </c>
      <c r="D8">
        <f>StepDays!B8</f>
        <v>881073</v>
      </c>
    </row>
    <row r="9" spans="1:6" x14ac:dyDescent="0.3">
      <c r="A9">
        <f>IF(StepDays!A9&lt;&gt;"",Results!A8+1)</f>
        <v>8</v>
      </c>
      <c r="B9">
        <f t="shared" si="0"/>
        <v>44</v>
      </c>
      <c r="C9">
        <f>DATEDIF(StepDays!A8,StepDays!A9,"D")</f>
        <v>58</v>
      </c>
      <c r="D9">
        <f>StepDays!B9</f>
        <v>220923</v>
      </c>
    </row>
    <row r="10" spans="1:6" x14ac:dyDescent="0.3">
      <c r="A10">
        <f>IF(StepDays!A10&lt;&gt;"",Results!A9+1)</f>
        <v>9</v>
      </c>
      <c r="B10">
        <f t="shared" si="0"/>
        <v>43</v>
      </c>
      <c r="C10">
        <f>DATEDIF(StepDays!A9,StepDays!A10,"D")</f>
        <v>60</v>
      </c>
      <c r="D10">
        <f>StepDays!B10</f>
        <v>271354</v>
      </c>
      <c r="F10" t="s">
        <v>10</v>
      </c>
    </row>
    <row r="11" spans="1:6" x14ac:dyDescent="0.3">
      <c r="A11">
        <f>IF(StepDays!A11&lt;&gt;"",Results!A10+1)</f>
        <v>10</v>
      </c>
      <c r="B11">
        <f t="shared" si="0"/>
        <v>42</v>
      </c>
      <c r="C11">
        <f>DATEDIF(StepDays!A10,StepDays!A11,"D")</f>
        <v>25</v>
      </c>
      <c r="D11">
        <f>StepDays!B11</f>
        <v>199915</v>
      </c>
      <c r="F11" s="2">
        <f>F7/F2</f>
        <v>9.2502667230316253E-7</v>
      </c>
    </row>
    <row r="12" spans="1:6" x14ac:dyDescent="0.3">
      <c r="A12">
        <f>IF(StepDays!A12&lt;&gt;"",Results!A11+1)</f>
        <v>11</v>
      </c>
      <c r="B12">
        <f t="shared" si="0"/>
        <v>41</v>
      </c>
      <c r="C12">
        <f>DATEDIF(StepDays!A11,StepDays!A12,"D")</f>
        <v>8</v>
      </c>
      <c r="D12">
        <f>StepDays!B12</f>
        <v>49056</v>
      </c>
    </row>
    <row r="13" spans="1:6" x14ac:dyDescent="0.3">
      <c r="D13" s="5"/>
      <c r="E13" s="5"/>
    </row>
    <row r="14" spans="1:6" x14ac:dyDescent="0.3">
      <c r="D14" s="5"/>
      <c r="E14" s="5"/>
    </row>
    <row r="15" spans="1:6" x14ac:dyDescent="0.3">
      <c r="D15" s="5"/>
      <c r="E15" s="5"/>
    </row>
    <row r="16" spans="1:6" x14ac:dyDescent="0.3">
      <c r="D16" s="5"/>
      <c r="E16" s="5"/>
    </row>
    <row r="17" spans="4:5" x14ac:dyDescent="0.3">
      <c r="D17" s="5"/>
      <c r="E17" s="5"/>
    </row>
    <row r="18" spans="4:5" x14ac:dyDescent="0.3">
      <c r="D18" s="5"/>
      <c r="E18" s="5"/>
    </row>
    <row r="19" spans="4:5" x14ac:dyDescent="0.3">
      <c r="D19" s="5"/>
      <c r="E19" s="5"/>
    </row>
    <row r="20" spans="4:5" x14ac:dyDescent="0.3">
      <c r="D20" s="5"/>
      <c r="E20" s="5"/>
    </row>
    <row r="21" spans="4:5" x14ac:dyDescent="0.3">
      <c r="D21" s="5"/>
      <c r="E21" s="5"/>
    </row>
    <row r="22" spans="4:5" x14ac:dyDescent="0.3">
      <c r="D22" s="5"/>
      <c r="E22" s="5"/>
    </row>
    <row r="23" spans="4:5" x14ac:dyDescent="0.3">
      <c r="D23" s="5"/>
      <c r="E23" s="5"/>
    </row>
    <row r="24" spans="4:5" x14ac:dyDescent="0.3">
      <c r="D24" s="5"/>
      <c r="E24" s="5"/>
    </row>
    <row r="25" spans="4:5" x14ac:dyDescent="0.3">
      <c r="D25" s="5"/>
      <c r="E25" s="5"/>
    </row>
    <row r="26" spans="4:5" x14ac:dyDescent="0.3">
      <c r="D26" s="5"/>
      <c r="E26" s="5"/>
    </row>
    <row r="27" spans="4:5" x14ac:dyDescent="0.3">
      <c r="D27" s="5"/>
      <c r="E27" s="5"/>
    </row>
    <row r="28" spans="4:5" x14ac:dyDescent="0.3">
      <c r="D28" s="5"/>
      <c r="E28" s="5"/>
    </row>
    <row r="29" spans="4:5" x14ac:dyDescent="0.3">
      <c r="D29" s="5"/>
      <c r="E29" s="5"/>
    </row>
    <row r="30" spans="4:5" x14ac:dyDescent="0.3">
      <c r="D30" s="5"/>
      <c r="E30" s="5"/>
    </row>
    <row r="31" spans="4:5" x14ac:dyDescent="0.3">
      <c r="D31" s="5"/>
      <c r="E31" s="5"/>
    </row>
    <row r="32" spans="4:5" x14ac:dyDescent="0.3">
      <c r="D32" s="5"/>
      <c r="E32" s="5"/>
    </row>
    <row r="33" spans="4:5" x14ac:dyDescent="0.3">
      <c r="D33" s="5"/>
      <c r="E33" s="5"/>
    </row>
    <row r="34" spans="4:5" x14ac:dyDescent="0.3">
      <c r="D34" s="5"/>
      <c r="E34" s="5"/>
    </row>
    <row r="35" spans="4:5" x14ac:dyDescent="0.3">
      <c r="D35" s="5"/>
      <c r="E35" s="5"/>
    </row>
    <row r="36" spans="4:5" x14ac:dyDescent="0.3">
      <c r="D36" s="5"/>
      <c r="E36" s="5"/>
    </row>
    <row r="37" spans="4:5" x14ac:dyDescent="0.3">
      <c r="D37" s="5"/>
      <c r="E37" s="5"/>
    </row>
    <row r="38" spans="4:5" x14ac:dyDescent="0.3">
      <c r="D38" s="5"/>
      <c r="E38" s="5"/>
    </row>
    <row r="39" spans="4:5" x14ac:dyDescent="0.3">
      <c r="D39" s="5"/>
      <c r="E39" s="5"/>
    </row>
    <row r="40" spans="4:5" x14ac:dyDescent="0.3">
      <c r="D40" s="5"/>
      <c r="E40" s="5"/>
    </row>
    <row r="41" spans="4:5" x14ac:dyDescent="0.3">
      <c r="D41" s="5"/>
      <c r="E41" s="5"/>
    </row>
    <row r="42" spans="4:5" x14ac:dyDescent="0.3">
      <c r="D42" s="5"/>
      <c r="E42" s="5"/>
    </row>
    <row r="43" spans="4:5" x14ac:dyDescent="0.3">
      <c r="D43" s="5"/>
      <c r="E43" s="5"/>
    </row>
    <row r="44" spans="4:5" x14ac:dyDescent="0.3">
      <c r="D44" s="5"/>
      <c r="E44" s="5"/>
    </row>
    <row r="45" spans="4:5" x14ac:dyDescent="0.3">
      <c r="D45" s="5"/>
      <c r="E45" s="5"/>
    </row>
    <row r="46" spans="4:5" x14ac:dyDescent="0.3">
      <c r="D46" s="5"/>
      <c r="E46" s="5"/>
    </row>
    <row r="47" spans="4:5" x14ac:dyDescent="0.3">
      <c r="D47" s="5"/>
      <c r="E47" s="5"/>
    </row>
    <row r="48" spans="4:5" x14ac:dyDescent="0.3">
      <c r="D48" s="5"/>
      <c r="E48" s="5"/>
    </row>
    <row r="49" spans="1:5" x14ac:dyDescent="0.3">
      <c r="D49" s="5"/>
      <c r="E49" s="5"/>
    </row>
    <row r="50" spans="1:5" x14ac:dyDescent="0.3">
      <c r="D50" s="5"/>
      <c r="E50" s="5"/>
    </row>
    <row r="51" spans="1:5" x14ac:dyDescent="0.3">
      <c r="D51" s="5"/>
      <c r="E51" s="5"/>
    </row>
    <row r="52" spans="1:5" x14ac:dyDescent="0.3">
      <c r="D52" s="5"/>
      <c r="E52" s="5"/>
    </row>
    <row r="53" spans="1:5" x14ac:dyDescent="0.3">
      <c r="A53" s="3"/>
      <c r="B53" s="3"/>
      <c r="C53" s="3"/>
      <c r="D53" s="4"/>
      <c r="E5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7" sqref="D7"/>
    </sheetView>
  </sheetViews>
  <sheetFormatPr defaultRowHeight="14.4" x14ac:dyDescent="0.3"/>
  <cols>
    <col min="1" max="1" width="10.5546875" bestFit="1" customWidth="1"/>
    <col min="2" max="2" width="15.5546875" bestFit="1" customWidth="1"/>
    <col min="4" max="4" width="23.6640625" bestFit="1" customWidth="1"/>
  </cols>
  <sheetData>
    <row r="1" spans="1:2" x14ac:dyDescent="0.3">
      <c r="A1" t="str" cm="1">
        <f t="array" ref="A1:B12">_xlfn.UNIQUE('CleanedSteps'!E1:F2162,FALSE,TRUE)</f>
        <v>CardDays</v>
      </c>
      <c r="B1" t="str">
        <v>StepsBeforeCards</v>
      </c>
    </row>
    <row r="2" spans="1:2" x14ac:dyDescent="0.3">
      <c r="A2" s="1">
        <v>42968</v>
      </c>
      <c r="B2">
        <v>2620</v>
      </c>
    </row>
    <row r="3" spans="1:2" x14ac:dyDescent="0.3">
      <c r="A3" s="1">
        <v>43617</v>
      </c>
      <c r="B3">
        <v>2831061</v>
      </c>
    </row>
    <row r="4" spans="1:2" x14ac:dyDescent="0.3">
      <c r="A4" s="1">
        <v>43875</v>
      </c>
      <c r="B4">
        <v>1932192</v>
      </c>
    </row>
    <row r="5" spans="1:2" x14ac:dyDescent="0.3">
      <c r="A5" s="1">
        <v>44631</v>
      </c>
      <c r="B5">
        <v>4450166</v>
      </c>
    </row>
    <row r="6" spans="1:2" x14ac:dyDescent="0.3">
      <c r="A6" s="1">
        <v>44699</v>
      </c>
      <c r="B6">
        <v>264297</v>
      </c>
    </row>
    <row r="7" spans="1:2" x14ac:dyDescent="0.3">
      <c r="A7" s="1">
        <v>44809</v>
      </c>
      <c r="B7">
        <v>615647</v>
      </c>
    </row>
    <row r="8" spans="1:2" x14ac:dyDescent="0.3">
      <c r="A8" s="1">
        <v>44993</v>
      </c>
      <c r="B8">
        <v>881073</v>
      </c>
    </row>
    <row r="9" spans="1:2" x14ac:dyDescent="0.3">
      <c r="A9" s="1">
        <v>45051</v>
      </c>
      <c r="B9">
        <v>220923</v>
      </c>
    </row>
    <row r="10" spans="1:2" x14ac:dyDescent="0.3">
      <c r="A10" s="1">
        <v>45111</v>
      </c>
      <c r="B10">
        <v>271354</v>
      </c>
    </row>
    <row r="11" spans="1:2" x14ac:dyDescent="0.3">
      <c r="A11" s="1">
        <v>45136</v>
      </c>
      <c r="B11">
        <v>199915</v>
      </c>
    </row>
    <row r="12" spans="1:2" x14ac:dyDescent="0.3">
      <c r="A12" s="1">
        <v>45144</v>
      </c>
      <c r="B12">
        <v>49056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93B3-8256-4D60-A25C-F7344B4D454A}">
  <dimension ref="A1:F2163"/>
  <sheetViews>
    <sheetView workbookViewId="0">
      <selection activeCell="F15" sqref="F15"/>
    </sheetView>
  </sheetViews>
  <sheetFormatPr defaultRowHeight="14.4" x14ac:dyDescent="0.3"/>
  <cols>
    <col min="1" max="2" width="10.5546875" bestFit="1" customWidth="1"/>
    <col min="3" max="3" width="11.88671875" bestFit="1" customWidth="1"/>
    <col min="4" max="4" width="11.77734375" bestFit="1" customWidth="1"/>
    <col min="5" max="5" width="9.5546875" bestFit="1" customWidth="1"/>
    <col min="6" max="6" width="15.5546875" bestFit="1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7</v>
      </c>
      <c r="F1" t="s">
        <v>8</v>
      </c>
    </row>
    <row r="2" spans="1:6" x14ac:dyDescent="0.3">
      <c r="A2">
        <v>1</v>
      </c>
      <c r="B2" s="1">
        <v>42968</v>
      </c>
      <c r="C2">
        <v>5622</v>
      </c>
      <c r="D2">
        <f>IFERROR(IF(A2=0,C2+D1,0),IF(A2=0,C2,0))</f>
        <v>0</v>
      </c>
      <c r="E2" s="1">
        <f>IF(A2&lt;&gt;0,B2,"")</f>
        <v>42968</v>
      </c>
      <c r="F2">
        <v>2620</v>
      </c>
    </row>
    <row r="3" spans="1:6" x14ac:dyDescent="0.3">
      <c r="A3">
        <v>0</v>
      </c>
      <c r="B3" s="1">
        <v>42969</v>
      </c>
      <c r="C3">
        <v>3902</v>
      </c>
      <c r="D3">
        <f t="shared" ref="D3:D9" si="0">IFERROR(IF(A3=0,C3+D2,0),IF(A3=0,C3,0))</f>
        <v>3902</v>
      </c>
      <c r="E3" s="1" t="str">
        <f t="shared" ref="E3:E66" si="1">IF(A3&lt;&gt;0,B3,"")</f>
        <v/>
      </c>
      <c r="F3" t="str">
        <f>IF(E3&lt;&gt;"",D2,"")</f>
        <v/>
      </c>
    </row>
    <row r="4" spans="1:6" x14ac:dyDescent="0.3">
      <c r="A4">
        <v>0</v>
      </c>
      <c r="B4" s="1">
        <v>42970</v>
      </c>
      <c r="C4">
        <v>4240</v>
      </c>
      <c r="D4">
        <f t="shared" si="0"/>
        <v>8142</v>
      </c>
      <c r="E4" s="1" t="str">
        <f t="shared" si="1"/>
        <v/>
      </c>
      <c r="F4" t="str">
        <f t="shared" ref="F4:F67" si="2">IF(E4&lt;&gt;"",D3,"")</f>
        <v/>
      </c>
    </row>
    <row r="5" spans="1:6" x14ac:dyDescent="0.3">
      <c r="A5">
        <v>0</v>
      </c>
      <c r="B5" s="1">
        <v>42971</v>
      </c>
      <c r="C5">
        <v>4374</v>
      </c>
      <c r="D5">
        <f t="shared" si="0"/>
        <v>12516</v>
      </c>
      <c r="E5" s="1" t="str">
        <f t="shared" si="1"/>
        <v/>
      </c>
      <c r="F5" t="str">
        <f t="shared" si="2"/>
        <v/>
      </c>
    </row>
    <row r="6" spans="1:6" x14ac:dyDescent="0.3">
      <c r="A6">
        <v>0</v>
      </c>
      <c r="B6" s="1">
        <v>42972</v>
      </c>
      <c r="C6">
        <v>5306</v>
      </c>
      <c r="D6">
        <f t="shared" si="0"/>
        <v>17822</v>
      </c>
      <c r="E6" s="1" t="str">
        <f t="shared" si="1"/>
        <v/>
      </c>
      <c r="F6" t="str">
        <f t="shared" si="2"/>
        <v/>
      </c>
    </row>
    <row r="7" spans="1:6" x14ac:dyDescent="0.3">
      <c r="A7">
        <v>0</v>
      </c>
      <c r="B7" s="1">
        <v>42973</v>
      </c>
      <c r="C7">
        <v>1185</v>
      </c>
      <c r="D7">
        <f t="shared" si="0"/>
        <v>19007</v>
      </c>
      <c r="E7" s="1" t="str">
        <f t="shared" si="1"/>
        <v/>
      </c>
      <c r="F7" t="str">
        <f t="shared" si="2"/>
        <v/>
      </c>
    </row>
    <row r="8" spans="1:6" x14ac:dyDescent="0.3">
      <c r="A8">
        <v>0</v>
      </c>
      <c r="B8" s="1">
        <v>42974</v>
      </c>
      <c r="C8">
        <v>2261</v>
      </c>
      <c r="D8">
        <f t="shared" si="0"/>
        <v>21268</v>
      </c>
      <c r="E8" s="1" t="str">
        <f t="shared" si="1"/>
        <v/>
      </c>
      <c r="F8" t="str">
        <f t="shared" si="2"/>
        <v/>
      </c>
    </row>
    <row r="9" spans="1:6" x14ac:dyDescent="0.3">
      <c r="A9">
        <v>0</v>
      </c>
      <c r="B9" s="1">
        <v>42975</v>
      </c>
      <c r="C9">
        <v>3711</v>
      </c>
      <c r="D9">
        <f t="shared" si="0"/>
        <v>24979</v>
      </c>
      <c r="E9" s="1" t="str">
        <f t="shared" si="1"/>
        <v/>
      </c>
      <c r="F9" t="str">
        <f t="shared" si="2"/>
        <v/>
      </c>
    </row>
    <row r="10" spans="1:6" x14ac:dyDescent="0.3">
      <c r="A10">
        <v>0</v>
      </c>
      <c r="B10" s="1">
        <v>42976</v>
      </c>
      <c r="C10">
        <v>5082</v>
      </c>
      <c r="D10">
        <f t="shared" ref="D3:D66" si="3">IFERROR(IF(A10=0,C10+D9,0),IF(A10=0,C10,0))</f>
        <v>30061</v>
      </c>
      <c r="E10" s="1" t="str">
        <f t="shared" si="1"/>
        <v/>
      </c>
      <c r="F10" t="str">
        <f t="shared" si="2"/>
        <v/>
      </c>
    </row>
    <row r="11" spans="1:6" x14ac:dyDescent="0.3">
      <c r="A11">
        <v>0</v>
      </c>
      <c r="B11" s="1">
        <v>42977</v>
      </c>
      <c r="C11">
        <v>5942</v>
      </c>
      <c r="D11">
        <f t="shared" si="3"/>
        <v>36003</v>
      </c>
      <c r="E11" s="1" t="str">
        <f t="shared" si="1"/>
        <v/>
      </c>
      <c r="F11" t="str">
        <f t="shared" si="2"/>
        <v/>
      </c>
    </row>
    <row r="12" spans="1:6" x14ac:dyDescent="0.3">
      <c r="A12">
        <v>0</v>
      </c>
      <c r="B12" s="1">
        <v>42978</v>
      </c>
      <c r="C12">
        <v>4248</v>
      </c>
      <c r="D12">
        <f t="shared" si="3"/>
        <v>40251</v>
      </c>
      <c r="E12" s="1" t="str">
        <f t="shared" si="1"/>
        <v/>
      </c>
      <c r="F12" t="str">
        <f t="shared" si="2"/>
        <v/>
      </c>
    </row>
    <row r="13" spans="1:6" x14ac:dyDescent="0.3">
      <c r="A13">
        <v>0</v>
      </c>
      <c r="B13" s="1">
        <v>42979</v>
      </c>
      <c r="C13">
        <v>3695</v>
      </c>
      <c r="D13">
        <f t="shared" si="3"/>
        <v>43946</v>
      </c>
      <c r="E13" s="1" t="str">
        <f t="shared" si="1"/>
        <v/>
      </c>
      <c r="F13" t="str">
        <f t="shared" si="2"/>
        <v/>
      </c>
    </row>
    <row r="14" spans="1:6" x14ac:dyDescent="0.3">
      <c r="A14">
        <v>0</v>
      </c>
      <c r="B14" s="1">
        <v>42980</v>
      </c>
      <c r="C14">
        <v>2070</v>
      </c>
      <c r="D14">
        <f t="shared" si="3"/>
        <v>46016</v>
      </c>
      <c r="E14" s="1" t="str">
        <f t="shared" si="1"/>
        <v/>
      </c>
      <c r="F14" t="str">
        <f t="shared" si="2"/>
        <v/>
      </c>
    </row>
    <row r="15" spans="1:6" x14ac:dyDescent="0.3">
      <c r="A15">
        <v>0</v>
      </c>
      <c r="B15" s="1">
        <v>42981</v>
      </c>
      <c r="C15">
        <v>536</v>
      </c>
      <c r="D15">
        <f t="shared" si="3"/>
        <v>46552</v>
      </c>
      <c r="E15" s="1" t="str">
        <f t="shared" si="1"/>
        <v/>
      </c>
      <c r="F15" t="str">
        <f t="shared" si="2"/>
        <v/>
      </c>
    </row>
    <row r="16" spans="1:6" x14ac:dyDescent="0.3">
      <c r="A16">
        <v>0</v>
      </c>
      <c r="B16" s="1">
        <v>42982</v>
      </c>
      <c r="C16">
        <v>1184</v>
      </c>
      <c r="D16">
        <f t="shared" si="3"/>
        <v>47736</v>
      </c>
      <c r="E16" s="1" t="str">
        <f t="shared" si="1"/>
        <v/>
      </c>
      <c r="F16" t="str">
        <f t="shared" si="2"/>
        <v/>
      </c>
    </row>
    <row r="17" spans="1:6" x14ac:dyDescent="0.3">
      <c r="A17">
        <v>0</v>
      </c>
      <c r="B17" s="1">
        <v>42983</v>
      </c>
      <c r="C17">
        <v>3995</v>
      </c>
      <c r="D17">
        <f t="shared" si="3"/>
        <v>51731</v>
      </c>
      <c r="E17" s="1" t="str">
        <f t="shared" si="1"/>
        <v/>
      </c>
      <c r="F17" t="str">
        <f t="shared" si="2"/>
        <v/>
      </c>
    </row>
    <row r="18" spans="1:6" x14ac:dyDescent="0.3">
      <c r="A18">
        <v>0</v>
      </c>
      <c r="B18" s="1">
        <v>42984</v>
      </c>
      <c r="C18">
        <v>4009</v>
      </c>
      <c r="D18">
        <f t="shared" si="3"/>
        <v>55740</v>
      </c>
      <c r="E18" s="1" t="str">
        <f t="shared" si="1"/>
        <v/>
      </c>
      <c r="F18" t="str">
        <f t="shared" si="2"/>
        <v/>
      </c>
    </row>
    <row r="19" spans="1:6" x14ac:dyDescent="0.3">
      <c r="A19">
        <v>0</v>
      </c>
      <c r="B19" s="1">
        <v>42985</v>
      </c>
      <c r="C19">
        <v>4778</v>
      </c>
      <c r="D19">
        <f t="shared" si="3"/>
        <v>60518</v>
      </c>
      <c r="E19" s="1" t="str">
        <f t="shared" si="1"/>
        <v/>
      </c>
      <c r="F19" t="str">
        <f t="shared" si="2"/>
        <v/>
      </c>
    </row>
    <row r="20" spans="1:6" x14ac:dyDescent="0.3">
      <c r="A20">
        <v>0</v>
      </c>
      <c r="B20" s="1">
        <v>42986</v>
      </c>
      <c r="C20">
        <v>4987</v>
      </c>
      <c r="D20">
        <f t="shared" si="3"/>
        <v>65505</v>
      </c>
      <c r="E20" s="1" t="str">
        <f t="shared" si="1"/>
        <v/>
      </c>
      <c r="F20" t="str">
        <f t="shared" si="2"/>
        <v/>
      </c>
    </row>
    <row r="21" spans="1:6" x14ac:dyDescent="0.3">
      <c r="A21">
        <v>0</v>
      </c>
      <c r="B21" s="1">
        <v>42987</v>
      </c>
      <c r="C21">
        <v>6576</v>
      </c>
      <c r="D21">
        <f t="shared" si="3"/>
        <v>72081</v>
      </c>
      <c r="E21" s="1" t="str">
        <f t="shared" si="1"/>
        <v/>
      </c>
      <c r="F21" t="str">
        <f t="shared" si="2"/>
        <v/>
      </c>
    </row>
    <row r="22" spans="1:6" x14ac:dyDescent="0.3">
      <c r="A22">
        <v>0</v>
      </c>
      <c r="B22" s="1">
        <v>42988</v>
      </c>
      <c r="C22">
        <v>5199</v>
      </c>
      <c r="D22">
        <f t="shared" si="3"/>
        <v>77280</v>
      </c>
      <c r="E22" s="1" t="str">
        <f t="shared" si="1"/>
        <v/>
      </c>
      <c r="F22" t="str">
        <f t="shared" si="2"/>
        <v/>
      </c>
    </row>
    <row r="23" spans="1:6" x14ac:dyDescent="0.3">
      <c r="A23">
        <v>0</v>
      </c>
      <c r="B23" s="1">
        <v>42989</v>
      </c>
      <c r="C23">
        <v>2947</v>
      </c>
      <c r="D23">
        <f t="shared" si="3"/>
        <v>80227</v>
      </c>
      <c r="E23" s="1" t="str">
        <f t="shared" si="1"/>
        <v/>
      </c>
      <c r="F23" t="str">
        <f t="shared" si="2"/>
        <v/>
      </c>
    </row>
    <row r="24" spans="1:6" x14ac:dyDescent="0.3">
      <c r="A24">
        <v>0</v>
      </c>
      <c r="B24" s="1">
        <v>42990</v>
      </c>
      <c r="C24">
        <v>5477</v>
      </c>
      <c r="D24">
        <f t="shared" si="3"/>
        <v>85704</v>
      </c>
      <c r="E24" s="1" t="str">
        <f t="shared" si="1"/>
        <v/>
      </c>
      <c r="F24" t="str">
        <f t="shared" si="2"/>
        <v/>
      </c>
    </row>
    <row r="25" spans="1:6" x14ac:dyDescent="0.3">
      <c r="A25">
        <v>0</v>
      </c>
      <c r="B25" s="1">
        <v>42991</v>
      </c>
      <c r="C25">
        <v>5678</v>
      </c>
      <c r="D25">
        <f t="shared" si="3"/>
        <v>91382</v>
      </c>
      <c r="E25" s="1" t="str">
        <f t="shared" si="1"/>
        <v/>
      </c>
      <c r="F25" t="str">
        <f t="shared" si="2"/>
        <v/>
      </c>
    </row>
    <row r="26" spans="1:6" x14ac:dyDescent="0.3">
      <c r="A26">
        <v>0</v>
      </c>
      <c r="B26" s="1">
        <v>42992</v>
      </c>
      <c r="C26">
        <v>3177</v>
      </c>
      <c r="D26">
        <f t="shared" si="3"/>
        <v>94559</v>
      </c>
      <c r="E26" s="1" t="str">
        <f t="shared" si="1"/>
        <v/>
      </c>
      <c r="F26" t="str">
        <f t="shared" si="2"/>
        <v/>
      </c>
    </row>
    <row r="27" spans="1:6" x14ac:dyDescent="0.3">
      <c r="A27">
        <v>0</v>
      </c>
      <c r="B27" s="1">
        <v>42993</v>
      </c>
      <c r="C27">
        <v>10057</v>
      </c>
      <c r="D27">
        <f t="shared" si="3"/>
        <v>104616</v>
      </c>
      <c r="E27" s="1" t="str">
        <f t="shared" si="1"/>
        <v/>
      </c>
      <c r="F27" t="str">
        <f t="shared" si="2"/>
        <v/>
      </c>
    </row>
    <row r="28" spans="1:6" x14ac:dyDescent="0.3">
      <c r="A28">
        <v>0</v>
      </c>
      <c r="B28" s="1">
        <v>42994</v>
      </c>
      <c r="C28">
        <v>8995</v>
      </c>
      <c r="D28">
        <f t="shared" si="3"/>
        <v>113611</v>
      </c>
      <c r="E28" s="1" t="str">
        <f t="shared" si="1"/>
        <v/>
      </c>
      <c r="F28" t="str">
        <f t="shared" si="2"/>
        <v/>
      </c>
    </row>
    <row r="29" spans="1:6" x14ac:dyDescent="0.3">
      <c r="A29">
        <v>0</v>
      </c>
      <c r="B29" s="1">
        <v>42995</v>
      </c>
      <c r="C29">
        <v>3304</v>
      </c>
      <c r="D29">
        <f t="shared" si="3"/>
        <v>116915</v>
      </c>
      <c r="E29" s="1" t="str">
        <f t="shared" si="1"/>
        <v/>
      </c>
      <c r="F29" t="str">
        <f t="shared" si="2"/>
        <v/>
      </c>
    </row>
    <row r="30" spans="1:6" x14ac:dyDescent="0.3">
      <c r="A30">
        <v>0</v>
      </c>
      <c r="B30" s="1">
        <v>42996</v>
      </c>
      <c r="C30">
        <v>7076</v>
      </c>
      <c r="D30">
        <f t="shared" si="3"/>
        <v>123991</v>
      </c>
      <c r="E30" s="1" t="str">
        <f t="shared" si="1"/>
        <v/>
      </c>
      <c r="F30" t="str">
        <f t="shared" si="2"/>
        <v/>
      </c>
    </row>
    <row r="31" spans="1:6" x14ac:dyDescent="0.3">
      <c r="A31">
        <v>0</v>
      </c>
      <c r="B31" s="1">
        <v>42997</v>
      </c>
      <c r="C31">
        <v>3605</v>
      </c>
      <c r="D31">
        <f t="shared" si="3"/>
        <v>127596</v>
      </c>
      <c r="E31" s="1" t="str">
        <f t="shared" si="1"/>
        <v/>
      </c>
      <c r="F31" t="str">
        <f t="shared" si="2"/>
        <v/>
      </c>
    </row>
    <row r="32" spans="1:6" x14ac:dyDescent="0.3">
      <c r="A32">
        <v>0</v>
      </c>
      <c r="B32" s="1">
        <v>42998</v>
      </c>
      <c r="C32">
        <v>2857</v>
      </c>
      <c r="D32">
        <f t="shared" si="3"/>
        <v>130453</v>
      </c>
      <c r="E32" s="1" t="str">
        <f t="shared" si="1"/>
        <v/>
      </c>
      <c r="F32" t="str">
        <f t="shared" si="2"/>
        <v/>
      </c>
    </row>
    <row r="33" spans="1:6" x14ac:dyDescent="0.3">
      <c r="A33">
        <v>0</v>
      </c>
      <c r="B33" s="1">
        <v>42999</v>
      </c>
      <c r="C33">
        <v>2697</v>
      </c>
      <c r="D33">
        <f t="shared" si="3"/>
        <v>133150</v>
      </c>
      <c r="E33" s="1" t="str">
        <f t="shared" si="1"/>
        <v/>
      </c>
      <c r="F33" t="str">
        <f t="shared" si="2"/>
        <v/>
      </c>
    </row>
    <row r="34" spans="1:6" x14ac:dyDescent="0.3">
      <c r="A34">
        <v>0</v>
      </c>
      <c r="B34" s="1">
        <v>43000</v>
      </c>
      <c r="C34">
        <v>3563</v>
      </c>
      <c r="D34">
        <f t="shared" si="3"/>
        <v>136713</v>
      </c>
      <c r="E34" s="1" t="str">
        <f t="shared" si="1"/>
        <v/>
      </c>
      <c r="F34" t="str">
        <f t="shared" si="2"/>
        <v/>
      </c>
    </row>
    <row r="35" spans="1:6" x14ac:dyDescent="0.3">
      <c r="A35">
        <v>0</v>
      </c>
      <c r="B35" s="1">
        <v>43001</v>
      </c>
      <c r="C35">
        <v>5594</v>
      </c>
      <c r="D35">
        <f t="shared" si="3"/>
        <v>142307</v>
      </c>
      <c r="E35" s="1" t="str">
        <f t="shared" si="1"/>
        <v/>
      </c>
      <c r="F35" t="str">
        <f t="shared" si="2"/>
        <v/>
      </c>
    </row>
    <row r="36" spans="1:6" x14ac:dyDescent="0.3">
      <c r="A36">
        <v>0</v>
      </c>
      <c r="B36" s="1">
        <v>43002</v>
      </c>
      <c r="C36">
        <v>1095</v>
      </c>
      <c r="D36">
        <f t="shared" si="3"/>
        <v>143402</v>
      </c>
      <c r="E36" s="1" t="str">
        <f t="shared" si="1"/>
        <v/>
      </c>
      <c r="F36" t="str">
        <f t="shared" si="2"/>
        <v/>
      </c>
    </row>
    <row r="37" spans="1:6" x14ac:dyDescent="0.3">
      <c r="A37">
        <v>0</v>
      </c>
      <c r="B37" s="1">
        <v>43003</v>
      </c>
      <c r="C37">
        <v>3467</v>
      </c>
      <c r="D37">
        <f t="shared" si="3"/>
        <v>146869</v>
      </c>
      <c r="E37" s="1" t="str">
        <f t="shared" si="1"/>
        <v/>
      </c>
      <c r="F37" t="str">
        <f t="shared" si="2"/>
        <v/>
      </c>
    </row>
    <row r="38" spans="1:6" x14ac:dyDescent="0.3">
      <c r="A38">
        <v>0</v>
      </c>
      <c r="B38" s="1">
        <v>43004</v>
      </c>
      <c r="C38">
        <v>4871</v>
      </c>
      <c r="D38">
        <f t="shared" si="3"/>
        <v>151740</v>
      </c>
      <c r="E38" s="1" t="str">
        <f t="shared" si="1"/>
        <v/>
      </c>
      <c r="F38" t="str">
        <f t="shared" si="2"/>
        <v/>
      </c>
    </row>
    <row r="39" spans="1:6" x14ac:dyDescent="0.3">
      <c r="A39">
        <v>0</v>
      </c>
      <c r="B39" s="1">
        <v>43005</v>
      </c>
      <c r="C39">
        <v>3360</v>
      </c>
      <c r="D39">
        <f t="shared" si="3"/>
        <v>155100</v>
      </c>
      <c r="E39" s="1" t="str">
        <f t="shared" si="1"/>
        <v/>
      </c>
      <c r="F39" t="str">
        <f t="shared" si="2"/>
        <v/>
      </c>
    </row>
    <row r="40" spans="1:6" x14ac:dyDescent="0.3">
      <c r="A40">
        <v>0</v>
      </c>
      <c r="B40" s="1">
        <v>43006</v>
      </c>
      <c r="C40">
        <v>4312</v>
      </c>
      <c r="D40">
        <f t="shared" si="3"/>
        <v>159412</v>
      </c>
      <c r="E40" s="1" t="str">
        <f t="shared" si="1"/>
        <v/>
      </c>
      <c r="F40" t="str">
        <f t="shared" si="2"/>
        <v/>
      </c>
    </row>
    <row r="41" spans="1:6" x14ac:dyDescent="0.3">
      <c r="A41">
        <v>0</v>
      </c>
      <c r="B41" s="1">
        <v>43007</v>
      </c>
      <c r="C41">
        <v>1619</v>
      </c>
      <c r="D41">
        <f t="shared" si="3"/>
        <v>161031</v>
      </c>
      <c r="E41" s="1" t="str">
        <f t="shared" si="1"/>
        <v/>
      </c>
      <c r="F41" t="str">
        <f t="shared" si="2"/>
        <v/>
      </c>
    </row>
    <row r="42" spans="1:6" x14ac:dyDescent="0.3">
      <c r="A42">
        <v>0</v>
      </c>
      <c r="B42" s="1">
        <v>43008</v>
      </c>
      <c r="C42">
        <v>6084</v>
      </c>
      <c r="D42">
        <f t="shared" si="3"/>
        <v>167115</v>
      </c>
      <c r="E42" s="1" t="str">
        <f t="shared" si="1"/>
        <v/>
      </c>
      <c r="F42" t="str">
        <f t="shared" si="2"/>
        <v/>
      </c>
    </row>
    <row r="43" spans="1:6" x14ac:dyDescent="0.3">
      <c r="A43">
        <v>0</v>
      </c>
      <c r="B43" s="1">
        <v>43009</v>
      </c>
      <c r="C43">
        <v>708</v>
      </c>
      <c r="D43">
        <f t="shared" si="3"/>
        <v>167823</v>
      </c>
      <c r="E43" s="1" t="str">
        <f t="shared" si="1"/>
        <v/>
      </c>
      <c r="F43" t="str">
        <f t="shared" si="2"/>
        <v/>
      </c>
    </row>
    <row r="44" spans="1:6" x14ac:dyDescent="0.3">
      <c r="A44">
        <v>0</v>
      </c>
      <c r="B44" s="1">
        <v>43010</v>
      </c>
      <c r="C44">
        <v>4350</v>
      </c>
      <c r="D44">
        <f t="shared" si="3"/>
        <v>172173</v>
      </c>
      <c r="E44" s="1" t="str">
        <f t="shared" si="1"/>
        <v/>
      </c>
      <c r="F44" t="str">
        <f t="shared" si="2"/>
        <v/>
      </c>
    </row>
    <row r="45" spans="1:6" x14ac:dyDescent="0.3">
      <c r="A45">
        <v>0</v>
      </c>
      <c r="B45" s="1">
        <v>43011</v>
      </c>
      <c r="C45">
        <v>4788</v>
      </c>
      <c r="D45">
        <f t="shared" si="3"/>
        <v>176961</v>
      </c>
      <c r="E45" s="1" t="str">
        <f t="shared" si="1"/>
        <v/>
      </c>
      <c r="F45" t="str">
        <f t="shared" si="2"/>
        <v/>
      </c>
    </row>
    <row r="46" spans="1:6" x14ac:dyDescent="0.3">
      <c r="A46">
        <v>0</v>
      </c>
      <c r="B46" s="1">
        <v>43012</v>
      </c>
      <c r="C46">
        <v>3902</v>
      </c>
      <c r="D46">
        <f t="shared" si="3"/>
        <v>180863</v>
      </c>
      <c r="E46" s="1" t="str">
        <f t="shared" si="1"/>
        <v/>
      </c>
      <c r="F46" t="str">
        <f t="shared" si="2"/>
        <v/>
      </c>
    </row>
    <row r="47" spans="1:6" x14ac:dyDescent="0.3">
      <c r="A47">
        <v>0</v>
      </c>
      <c r="B47" s="1">
        <v>43013</v>
      </c>
      <c r="C47">
        <v>2846</v>
      </c>
      <c r="D47">
        <f t="shared" si="3"/>
        <v>183709</v>
      </c>
      <c r="E47" s="1" t="str">
        <f t="shared" si="1"/>
        <v/>
      </c>
      <c r="F47" t="str">
        <f t="shared" si="2"/>
        <v/>
      </c>
    </row>
    <row r="48" spans="1:6" x14ac:dyDescent="0.3">
      <c r="A48">
        <v>0</v>
      </c>
      <c r="B48" s="1">
        <v>43014</v>
      </c>
      <c r="C48">
        <v>6425</v>
      </c>
      <c r="D48">
        <f t="shared" si="3"/>
        <v>190134</v>
      </c>
      <c r="E48" s="1" t="str">
        <f t="shared" si="1"/>
        <v/>
      </c>
      <c r="F48" t="str">
        <f t="shared" si="2"/>
        <v/>
      </c>
    </row>
    <row r="49" spans="1:6" x14ac:dyDescent="0.3">
      <c r="A49">
        <v>0</v>
      </c>
      <c r="B49" s="1">
        <v>43015</v>
      </c>
      <c r="C49">
        <v>1986</v>
      </c>
      <c r="D49">
        <f t="shared" si="3"/>
        <v>192120</v>
      </c>
      <c r="E49" s="1" t="str">
        <f t="shared" si="1"/>
        <v/>
      </c>
      <c r="F49" t="str">
        <f t="shared" si="2"/>
        <v/>
      </c>
    </row>
    <row r="50" spans="1:6" x14ac:dyDescent="0.3">
      <c r="A50">
        <v>0</v>
      </c>
      <c r="B50" s="1">
        <v>43016</v>
      </c>
      <c r="C50">
        <v>7044</v>
      </c>
      <c r="D50">
        <f t="shared" si="3"/>
        <v>199164</v>
      </c>
      <c r="E50" s="1" t="str">
        <f t="shared" si="1"/>
        <v/>
      </c>
      <c r="F50" t="str">
        <f t="shared" si="2"/>
        <v/>
      </c>
    </row>
    <row r="51" spans="1:6" x14ac:dyDescent="0.3">
      <c r="A51">
        <v>0</v>
      </c>
      <c r="B51" s="1">
        <v>43017</v>
      </c>
      <c r="C51">
        <v>2567</v>
      </c>
      <c r="D51">
        <f t="shared" si="3"/>
        <v>201731</v>
      </c>
      <c r="E51" s="1" t="str">
        <f t="shared" si="1"/>
        <v/>
      </c>
      <c r="F51" t="str">
        <f t="shared" si="2"/>
        <v/>
      </c>
    </row>
    <row r="52" spans="1:6" x14ac:dyDescent="0.3">
      <c r="A52">
        <v>0</v>
      </c>
      <c r="B52" s="1">
        <v>43018</v>
      </c>
      <c r="C52">
        <v>4734</v>
      </c>
      <c r="D52">
        <f t="shared" si="3"/>
        <v>206465</v>
      </c>
      <c r="E52" s="1" t="str">
        <f t="shared" si="1"/>
        <v/>
      </c>
      <c r="F52" t="str">
        <f t="shared" si="2"/>
        <v/>
      </c>
    </row>
    <row r="53" spans="1:6" x14ac:dyDescent="0.3">
      <c r="A53">
        <v>0</v>
      </c>
      <c r="B53" s="1">
        <v>43019</v>
      </c>
      <c r="C53">
        <v>3045</v>
      </c>
      <c r="D53">
        <f t="shared" si="3"/>
        <v>209510</v>
      </c>
      <c r="E53" s="1" t="str">
        <f t="shared" si="1"/>
        <v/>
      </c>
      <c r="F53" t="str">
        <f t="shared" si="2"/>
        <v/>
      </c>
    </row>
    <row r="54" spans="1:6" x14ac:dyDescent="0.3">
      <c r="A54">
        <v>0</v>
      </c>
      <c r="B54" s="1">
        <v>43020</v>
      </c>
      <c r="C54">
        <v>12132</v>
      </c>
      <c r="D54">
        <f t="shared" si="3"/>
        <v>221642</v>
      </c>
      <c r="E54" s="1" t="str">
        <f t="shared" si="1"/>
        <v/>
      </c>
      <c r="F54" t="str">
        <f t="shared" si="2"/>
        <v/>
      </c>
    </row>
    <row r="55" spans="1:6" x14ac:dyDescent="0.3">
      <c r="A55">
        <v>0</v>
      </c>
      <c r="B55" s="1">
        <v>43021</v>
      </c>
      <c r="C55">
        <v>5271</v>
      </c>
      <c r="D55">
        <f t="shared" si="3"/>
        <v>226913</v>
      </c>
      <c r="E55" s="1" t="str">
        <f t="shared" si="1"/>
        <v/>
      </c>
      <c r="F55" t="str">
        <f t="shared" si="2"/>
        <v/>
      </c>
    </row>
    <row r="56" spans="1:6" x14ac:dyDescent="0.3">
      <c r="A56">
        <v>0</v>
      </c>
      <c r="B56" s="1">
        <v>43022</v>
      </c>
      <c r="C56">
        <v>4392</v>
      </c>
      <c r="D56">
        <f t="shared" si="3"/>
        <v>231305</v>
      </c>
      <c r="E56" s="1" t="str">
        <f t="shared" si="1"/>
        <v/>
      </c>
      <c r="F56" t="str">
        <f t="shared" si="2"/>
        <v/>
      </c>
    </row>
    <row r="57" spans="1:6" x14ac:dyDescent="0.3">
      <c r="A57">
        <v>0</v>
      </c>
      <c r="B57" s="1">
        <v>43023</v>
      </c>
      <c r="C57">
        <v>1428</v>
      </c>
      <c r="D57">
        <f t="shared" si="3"/>
        <v>232733</v>
      </c>
      <c r="E57" s="1" t="str">
        <f t="shared" si="1"/>
        <v/>
      </c>
      <c r="F57" t="str">
        <f t="shared" si="2"/>
        <v/>
      </c>
    </row>
    <row r="58" spans="1:6" x14ac:dyDescent="0.3">
      <c r="A58">
        <v>0</v>
      </c>
      <c r="B58" s="1">
        <v>43024</v>
      </c>
      <c r="C58">
        <v>4728</v>
      </c>
      <c r="D58">
        <f t="shared" si="3"/>
        <v>237461</v>
      </c>
      <c r="E58" s="1" t="str">
        <f t="shared" si="1"/>
        <v/>
      </c>
      <c r="F58" t="str">
        <f t="shared" si="2"/>
        <v/>
      </c>
    </row>
    <row r="59" spans="1:6" x14ac:dyDescent="0.3">
      <c r="A59">
        <v>0</v>
      </c>
      <c r="B59" s="1">
        <v>43025</v>
      </c>
      <c r="C59">
        <v>9090</v>
      </c>
      <c r="D59">
        <f t="shared" si="3"/>
        <v>246551</v>
      </c>
      <c r="E59" s="1" t="str">
        <f t="shared" si="1"/>
        <v/>
      </c>
      <c r="F59" t="str">
        <f t="shared" si="2"/>
        <v/>
      </c>
    </row>
    <row r="60" spans="1:6" x14ac:dyDescent="0.3">
      <c r="A60">
        <v>0</v>
      </c>
      <c r="B60" s="1">
        <v>43026</v>
      </c>
      <c r="C60">
        <v>2923</v>
      </c>
      <c r="D60">
        <f t="shared" si="3"/>
        <v>249474</v>
      </c>
      <c r="E60" s="1" t="str">
        <f t="shared" si="1"/>
        <v/>
      </c>
      <c r="F60" t="str">
        <f t="shared" si="2"/>
        <v/>
      </c>
    </row>
    <row r="61" spans="1:6" x14ac:dyDescent="0.3">
      <c r="A61">
        <v>0</v>
      </c>
      <c r="B61" s="1">
        <v>43027</v>
      </c>
      <c r="C61">
        <v>4403</v>
      </c>
      <c r="D61">
        <f t="shared" si="3"/>
        <v>253877</v>
      </c>
      <c r="E61" s="1" t="str">
        <f t="shared" si="1"/>
        <v/>
      </c>
      <c r="F61" t="str">
        <f t="shared" si="2"/>
        <v/>
      </c>
    </row>
    <row r="62" spans="1:6" x14ac:dyDescent="0.3">
      <c r="A62">
        <v>0</v>
      </c>
      <c r="B62" s="1">
        <v>43028</v>
      </c>
      <c r="C62">
        <v>9247</v>
      </c>
      <c r="D62">
        <f t="shared" si="3"/>
        <v>263124</v>
      </c>
      <c r="E62" s="1" t="str">
        <f t="shared" si="1"/>
        <v/>
      </c>
      <c r="F62" t="str">
        <f t="shared" si="2"/>
        <v/>
      </c>
    </row>
    <row r="63" spans="1:6" x14ac:dyDescent="0.3">
      <c r="A63">
        <v>0</v>
      </c>
      <c r="B63" s="1">
        <v>43029</v>
      </c>
      <c r="C63">
        <v>1933</v>
      </c>
      <c r="D63">
        <f t="shared" si="3"/>
        <v>265057</v>
      </c>
      <c r="E63" s="1" t="str">
        <f t="shared" si="1"/>
        <v/>
      </c>
      <c r="F63" t="str">
        <f t="shared" si="2"/>
        <v/>
      </c>
    </row>
    <row r="64" spans="1:6" x14ac:dyDescent="0.3">
      <c r="A64">
        <v>0</v>
      </c>
      <c r="B64" s="1">
        <v>43030</v>
      </c>
      <c r="C64">
        <v>3968</v>
      </c>
      <c r="D64">
        <f t="shared" si="3"/>
        <v>269025</v>
      </c>
      <c r="E64" s="1" t="str">
        <f t="shared" si="1"/>
        <v/>
      </c>
      <c r="F64" t="str">
        <f t="shared" si="2"/>
        <v/>
      </c>
    </row>
    <row r="65" spans="1:6" x14ac:dyDescent="0.3">
      <c r="A65">
        <v>0</v>
      </c>
      <c r="B65" s="1">
        <v>43031</v>
      </c>
      <c r="C65">
        <v>4434</v>
      </c>
      <c r="D65">
        <f t="shared" si="3"/>
        <v>273459</v>
      </c>
      <c r="E65" s="1" t="str">
        <f t="shared" si="1"/>
        <v/>
      </c>
      <c r="F65" t="str">
        <f t="shared" si="2"/>
        <v/>
      </c>
    </row>
    <row r="66" spans="1:6" x14ac:dyDescent="0.3">
      <c r="A66">
        <v>0</v>
      </c>
      <c r="B66" s="1">
        <v>43032</v>
      </c>
      <c r="C66">
        <v>5152</v>
      </c>
      <c r="D66">
        <f t="shared" si="3"/>
        <v>278611</v>
      </c>
      <c r="E66" s="1" t="str">
        <f t="shared" si="1"/>
        <v/>
      </c>
      <c r="F66" t="str">
        <f t="shared" si="2"/>
        <v/>
      </c>
    </row>
    <row r="67" spans="1:6" x14ac:dyDescent="0.3">
      <c r="A67">
        <v>0</v>
      </c>
      <c r="B67" s="1">
        <v>43033</v>
      </c>
      <c r="C67">
        <v>7846</v>
      </c>
      <c r="D67">
        <f t="shared" ref="D67:D130" si="4">IFERROR(IF(A67=0,C67+D66,0),IF(A67=0,C67,0))</f>
        <v>286457</v>
      </c>
      <c r="E67" s="1" t="str">
        <f t="shared" ref="E67:E130" si="5">IF(A67&lt;&gt;0,B67,"")</f>
        <v/>
      </c>
      <c r="F67" t="str">
        <f t="shared" si="2"/>
        <v/>
      </c>
    </row>
    <row r="68" spans="1:6" x14ac:dyDescent="0.3">
      <c r="A68">
        <v>0</v>
      </c>
      <c r="B68" s="1">
        <v>43034</v>
      </c>
      <c r="C68">
        <v>3546</v>
      </c>
      <c r="D68">
        <f t="shared" si="4"/>
        <v>290003</v>
      </c>
      <c r="E68" s="1" t="str">
        <f t="shared" si="5"/>
        <v/>
      </c>
      <c r="F68" t="str">
        <f t="shared" ref="F68:F131" si="6">IF(E68&lt;&gt;"",D67,"")</f>
        <v/>
      </c>
    </row>
    <row r="69" spans="1:6" x14ac:dyDescent="0.3">
      <c r="A69">
        <v>0</v>
      </c>
      <c r="B69" s="1">
        <v>43035</v>
      </c>
      <c r="C69">
        <v>7391</v>
      </c>
      <c r="D69">
        <f t="shared" si="4"/>
        <v>297394</v>
      </c>
      <c r="E69" s="1" t="str">
        <f t="shared" si="5"/>
        <v/>
      </c>
      <c r="F69" t="str">
        <f t="shared" si="6"/>
        <v/>
      </c>
    </row>
    <row r="70" spans="1:6" x14ac:dyDescent="0.3">
      <c r="A70">
        <v>0</v>
      </c>
      <c r="B70" s="1">
        <v>43036</v>
      </c>
      <c r="C70">
        <v>2060</v>
      </c>
      <c r="D70">
        <f t="shared" si="4"/>
        <v>299454</v>
      </c>
      <c r="E70" s="1" t="str">
        <f t="shared" si="5"/>
        <v/>
      </c>
      <c r="F70" t="str">
        <f t="shared" si="6"/>
        <v/>
      </c>
    </row>
    <row r="71" spans="1:6" x14ac:dyDescent="0.3">
      <c r="A71">
        <v>0</v>
      </c>
      <c r="B71" s="1">
        <v>43037</v>
      </c>
      <c r="C71">
        <v>1251</v>
      </c>
      <c r="D71">
        <f t="shared" si="4"/>
        <v>300705</v>
      </c>
      <c r="E71" s="1" t="str">
        <f t="shared" si="5"/>
        <v/>
      </c>
      <c r="F71" t="str">
        <f t="shared" si="6"/>
        <v/>
      </c>
    </row>
    <row r="72" spans="1:6" x14ac:dyDescent="0.3">
      <c r="A72">
        <v>0</v>
      </c>
      <c r="B72" s="1">
        <v>43038</v>
      </c>
      <c r="C72">
        <v>3892</v>
      </c>
      <c r="D72">
        <f t="shared" si="4"/>
        <v>304597</v>
      </c>
      <c r="E72" s="1" t="str">
        <f t="shared" si="5"/>
        <v/>
      </c>
      <c r="F72" t="str">
        <f t="shared" si="6"/>
        <v/>
      </c>
    </row>
    <row r="73" spans="1:6" x14ac:dyDescent="0.3">
      <c r="A73">
        <v>0</v>
      </c>
      <c r="B73" s="1">
        <v>43039</v>
      </c>
      <c r="C73">
        <v>3620</v>
      </c>
      <c r="D73">
        <f t="shared" si="4"/>
        <v>308217</v>
      </c>
      <c r="E73" s="1" t="str">
        <f t="shared" si="5"/>
        <v/>
      </c>
      <c r="F73" t="str">
        <f t="shared" si="6"/>
        <v/>
      </c>
    </row>
    <row r="74" spans="1:6" x14ac:dyDescent="0.3">
      <c r="A74">
        <v>0</v>
      </c>
      <c r="B74" s="1">
        <v>43040</v>
      </c>
      <c r="C74">
        <v>4194</v>
      </c>
      <c r="D74">
        <f t="shared" si="4"/>
        <v>312411</v>
      </c>
      <c r="E74" s="1" t="str">
        <f t="shared" si="5"/>
        <v/>
      </c>
      <c r="F74" t="str">
        <f t="shared" si="6"/>
        <v/>
      </c>
    </row>
    <row r="75" spans="1:6" x14ac:dyDescent="0.3">
      <c r="A75">
        <v>0</v>
      </c>
      <c r="B75" s="1">
        <v>43046</v>
      </c>
      <c r="C75">
        <v>24006</v>
      </c>
      <c r="D75">
        <f t="shared" si="4"/>
        <v>336417</v>
      </c>
      <c r="E75" s="1" t="str">
        <f t="shared" si="5"/>
        <v/>
      </c>
      <c r="F75" t="str">
        <f t="shared" si="6"/>
        <v/>
      </c>
    </row>
    <row r="76" spans="1:6" x14ac:dyDescent="0.3">
      <c r="A76">
        <v>0</v>
      </c>
      <c r="B76" s="1">
        <v>43047</v>
      </c>
      <c r="C76">
        <v>3641</v>
      </c>
      <c r="D76">
        <f t="shared" si="4"/>
        <v>340058</v>
      </c>
      <c r="E76" s="1" t="str">
        <f t="shared" si="5"/>
        <v/>
      </c>
      <c r="F76" t="str">
        <f t="shared" si="6"/>
        <v/>
      </c>
    </row>
    <row r="77" spans="1:6" x14ac:dyDescent="0.3">
      <c r="A77">
        <v>0</v>
      </c>
      <c r="B77" s="1">
        <v>43048</v>
      </c>
      <c r="C77">
        <v>5211</v>
      </c>
      <c r="D77">
        <f t="shared" si="4"/>
        <v>345269</v>
      </c>
      <c r="E77" s="1" t="str">
        <f t="shared" si="5"/>
        <v/>
      </c>
      <c r="F77" t="str">
        <f t="shared" si="6"/>
        <v/>
      </c>
    </row>
    <row r="78" spans="1:6" x14ac:dyDescent="0.3">
      <c r="A78">
        <v>0</v>
      </c>
      <c r="B78" s="1">
        <v>43049</v>
      </c>
      <c r="C78">
        <v>2345</v>
      </c>
      <c r="D78">
        <f t="shared" si="4"/>
        <v>347614</v>
      </c>
      <c r="E78" s="1" t="str">
        <f t="shared" si="5"/>
        <v/>
      </c>
      <c r="F78" t="str">
        <f t="shared" si="6"/>
        <v/>
      </c>
    </row>
    <row r="79" spans="1:6" x14ac:dyDescent="0.3">
      <c r="A79">
        <v>0</v>
      </c>
      <c r="B79" s="1">
        <v>43050</v>
      </c>
      <c r="C79">
        <v>1061</v>
      </c>
      <c r="D79">
        <f t="shared" si="4"/>
        <v>348675</v>
      </c>
      <c r="E79" s="1" t="str">
        <f t="shared" si="5"/>
        <v/>
      </c>
      <c r="F79" t="str">
        <f t="shared" si="6"/>
        <v/>
      </c>
    </row>
    <row r="80" spans="1:6" x14ac:dyDescent="0.3">
      <c r="A80">
        <v>0</v>
      </c>
      <c r="B80" s="1">
        <v>43051</v>
      </c>
      <c r="C80">
        <v>1632</v>
      </c>
      <c r="D80">
        <f t="shared" si="4"/>
        <v>350307</v>
      </c>
      <c r="E80" s="1" t="str">
        <f t="shared" si="5"/>
        <v/>
      </c>
      <c r="F80" t="str">
        <f t="shared" si="6"/>
        <v/>
      </c>
    </row>
    <row r="81" spans="1:6" x14ac:dyDescent="0.3">
      <c r="A81">
        <v>0</v>
      </c>
      <c r="B81" s="1">
        <v>43052</v>
      </c>
      <c r="C81">
        <v>3890</v>
      </c>
      <c r="D81">
        <f t="shared" si="4"/>
        <v>354197</v>
      </c>
      <c r="E81" s="1" t="str">
        <f t="shared" si="5"/>
        <v/>
      </c>
      <c r="F81" t="str">
        <f t="shared" si="6"/>
        <v/>
      </c>
    </row>
    <row r="82" spans="1:6" x14ac:dyDescent="0.3">
      <c r="A82">
        <v>0</v>
      </c>
      <c r="B82" s="1">
        <v>43053</v>
      </c>
      <c r="C82">
        <v>3829</v>
      </c>
      <c r="D82">
        <f t="shared" si="4"/>
        <v>358026</v>
      </c>
      <c r="E82" s="1" t="str">
        <f t="shared" si="5"/>
        <v/>
      </c>
      <c r="F82" t="str">
        <f t="shared" si="6"/>
        <v/>
      </c>
    </row>
    <row r="83" spans="1:6" x14ac:dyDescent="0.3">
      <c r="A83">
        <v>0</v>
      </c>
      <c r="B83" s="1">
        <v>43054</v>
      </c>
      <c r="C83">
        <v>2080</v>
      </c>
      <c r="D83">
        <f t="shared" si="4"/>
        <v>360106</v>
      </c>
      <c r="E83" s="1" t="str">
        <f t="shared" si="5"/>
        <v/>
      </c>
      <c r="F83" t="str">
        <f t="shared" si="6"/>
        <v/>
      </c>
    </row>
    <row r="84" spans="1:6" x14ac:dyDescent="0.3">
      <c r="A84">
        <v>0</v>
      </c>
      <c r="B84" s="1">
        <v>43055</v>
      </c>
      <c r="C84">
        <v>3322</v>
      </c>
      <c r="D84">
        <f t="shared" si="4"/>
        <v>363428</v>
      </c>
      <c r="E84" s="1" t="str">
        <f t="shared" si="5"/>
        <v/>
      </c>
      <c r="F84" t="str">
        <f t="shared" si="6"/>
        <v/>
      </c>
    </row>
    <row r="85" spans="1:6" x14ac:dyDescent="0.3">
      <c r="A85">
        <v>0</v>
      </c>
      <c r="B85" s="1">
        <v>43056</v>
      </c>
      <c r="C85">
        <v>4398</v>
      </c>
      <c r="D85">
        <f t="shared" si="4"/>
        <v>367826</v>
      </c>
      <c r="E85" s="1" t="str">
        <f t="shared" si="5"/>
        <v/>
      </c>
      <c r="F85" t="str">
        <f t="shared" si="6"/>
        <v/>
      </c>
    </row>
    <row r="86" spans="1:6" x14ac:dyDescent="0.3">
      <c r="A86">
        <v>0</v>
      </c>
      <c r="B86" s="1">
        <v>43057</v>
      </c>
      <c r="C86">
        <v>866</v>
      </c>
      <c r="D86">
        <f t="shared" si="4"/>
        <v>368692</v>
      </c>
      <c r="E86" s="1" t="str">
        <f t="shared" si="5"/>
        <v/>
      </c>
      <c r="F86" t="str">
        <f t="shared" si="6"/>
        <v/>
      </c>
    </row>
    <row r="87" spans="1:6" x14ac:dyDescent="0.3">
      <c r="A87">
        <v>0</v>
      </c>
      <c r="B87" s="1">
        <v>43058</v>
      </c>
      <c r="C87">
        <v>1080</v>
      </c>
      <c r="D87">
        <f t="shared" si="4"/>
        <v>369772</v>
      </c>
      <c r="E87" s="1" t="str">
        <f t="shared" si="5"/>
        <v/>
      </c>
      <c r="F87" t="str">
        <f t="shared" si="6"/>
        <v/>
      </c>
    </row>
    <row r="88" spans="1:6" x14ac:dyDescent="0.3">
      <c r="A88">
        <v>0</v>
      </c>
      <c r="B88" s="1">
        <v>43059</v>
      </c>
      <c r="C88">
        <v>1976</v>
      </c>
      <c r="D88">
        <f t="shared" si="4"/>
        <v>371748</v>
      </c>
      <c r="E88" s="1" t="str">
        <f t="shared" si="5"/>
        <v/>
      </c>
      <c r="F88" t="str">
        <f t="shared" si="6"/>
        <v/>
      </c>
    </row>
    <row r="89" spans="1:6" x14ac:dyDescent="0.3">
      <c r="A89">
        <v>0</v>
      </c>
      <c r="B89" s="1">
        <v>43060</v>
      </c>
      <c r="C89">
        <v>6971</v>
      </c>
      <c r="D89">
        <f t="shared" si="4"/>
        <v>378719</v>
      </c>
      <c r="E89" s="1" t="str">
        <f t="shared" si="5"/>
        <v/>
      </c>
      <c r="F89" t="str">
        <f t="shared" si="6"/>
        <v/>
      </c>
    </row>
    <row r="90" spans="1:6" x14ac:dyDescent="0.3">
      <c r="A90">
        <v>0</v>
      </c>
      <c r="B90" s="1">
        <v>43061</v>
      </c>
      <c r="C90">
        <v>1855</v>
      </c>
      <c r="D90">
        <f t="shared" si="4"/>
        <v>380574</v>
      </c>
      <c r="E90" s="1" t="str">
        <f t="shared" si="5"/>
        <v/>
      </c>
      <c r="F90" t="str">
        <f t="shared" si="6"/>
        <v/>
      </c>
    </row>
    <row r="91" spans="1:6" x14ac:dyDescent="0.3">
      <c r="A91">
        <v>0</v>
      </c>
      <c r="B91" s="1">
        <v>43062</v>
      </c>
      <c r="C91">
        <v>2003</v>
      </c>
      <c r="D91">
        <f t="shared" si="4"/>
        <v>382577</v>
      </c>
      <c r="E91" s="1" t="str">
        <f t="shared" si="5"/>
        <v/>
      </c>
      <c r="F91" t="str">
        <f t="shared" si="6"/>
        <v/>
      </c>
    </row>
    <row r="92" spans="1:6" x14ac:dyDescent="0.3">
      <c r="A92">
        <v>0</v>
      </c>
      <c r="B92" s="1">
        <v>43063</v>
      </c>
      <c r="C92">
        <v>1506</v>
      </c>
      <c r="D92">
        <f t="shared" si="4"/>
        <v>384083</v>
      </c>
      <c r="E92" s="1" t="str">
        <f t="shared" si="5"/>
        <v/>
      </c>
      <c r="F92" t="str">
        <f t="shared" si="6"/>
        <v/>
      </c>
    </row>
    <row r="93" spans="1:6" x14ac:dyDescent="0.3">
      <c r="A93">
        <v>0</v>
      </c>
      <c r="B93" s="1">
        <v>43064</v>
      </c>
      <c r="C93">
        <v>2356</v>
      </c>
      <c r="D93">
        <f t="shared" si="4"/>
        <v>386439</v>
      </c>
      <c r="E93" s="1" t="str">
        <f t="shared" si="5"/>
        <v/>
      </c>
      <c r="F93" t="str">
        <f t="shared" si="6"/>
        <v/>
      </c>
    </row>
    <row r="94" spans="1:6" x14ac:dyDescent="0.3">
      <c r="A94">
        <v>0</v>
      </c>
      <c r="B94" s="1">
        <v>43065</v>
      </c>
      <c r="C94">
        <v>1521</v>
      </c>
      <c r="D94">
        <f t="shared" si="4"/>
        <v>387960</v>
      </c>
      <c r="E94" s="1" t="str">
        <f t="shared" si="5"/>
        <v/>
      </c>
      <c r="F94" t="str">
        <f t="shared" si="6"/>
        <v/>
      </c>
    </row>
    <row r="95" spans="1:6" x14ac:dyDescent="0.3">
      <c r="A95">
        <v>0</v>
      </c>
      <c r="B95" s="1">
        <v>43066</v>
      </c>
      <c r="C95">
        <v>4143</v>
      </c>
      <c r="D95">
        <f t="shared" si="4"/>
        <v>392103</v>
      </c>
      <c r="E95" s="1" t="str">
        <f t="shared" si="5"/>
        <v/>
      </c>
      <c r="F95" t="str">
        <f t="shared" si="6"/>
        <v/>
      </c>
    </row>
    <row r="96" spans="1:6" x14ac:dyDescent="0.3">
      <c r="A96">
        <v>0</v>
      </c>
      <c r="B96" s="1">
        <v>43067</v>
      </c>
      <c r="C96">
        <v>4106</v>
      </c>
      <c r="D96">
        <f t="shared" si="4"/>
        <v>396209</v>
      </c>
      <c r="E96" s="1" t="str">
        <f t="shared" si="5"/>
        <v/>
      </c>
      <c r="F96" t="str">
        <f t="shared" si="6"/>
        <v/>
      </c>
    </row>
    <row r="97" spans="1:6" x14ac:dyDescent="0.3">
      <c r="A97">
        <v>0</v>
      </c>
      <c r="B97" s="1">
        <v>43068</v>
      </c>
      <c r="C97">
        <v>4578</v>
      </c>
      <c r="D97">
        <f t="shared" si="4"/>
        <v>400787</v>
      </c>
      <c r="E97" s="1" t="str">
        <f t="shared" si="5"/>
        <v/>
      </c>
      <c r="F97" t="str">
        <f t="shared" si="6"/>
        <v/>
      </c>
    </row>
    <row r="98" spans="1:6" x14ac:dyDescent="0.3">
      <c r="A98">
        <v>0</v>
      </c>
      <c r="B98" s="1">
        <v>43069</v>
      </c>
      <c r="C98">
        <v>4937</v>
      </c>
      <c r="D98">
        <f t="shared" si="4"/>
        <v>405724</v>
      </c>
      <c r="E98" s="1" t="str">
        <f t="shared" si="5"/>
        <v/>
      </c>
      <c r="F98" t="str">
        <f t="shared" si="6"/>
        <v/>
      </c>
    </row>
    <row r="99" spans="1:6" x14ac:dyDescent="0.3">
      <c r="A99">
        <v>0</v>
      </c>
      <c r="B99" s="1">
        <v>43070</v>
      </c>
      <c r="C99">
        <v>3581</v>
      </c>
      <c r="D99">
        <f t="shared" si="4"/>
        <v>409305</v>
      </c>
      <c r="E99" s="1" t="str">
        <f t="shared" si="5"/>
        <v/>
      </c>
      <c r="F99" t="str">
        <f t="shared" si="6"/>
        <v/>
      </c>
    </row>
    <row r="100" spans="1:6" x14ac:dyDescent="0.3">
      <c r="A100">
        <v>0</v>
      </c>
      <c r="B100" s="1">
        <v>43071</v>
      </c>
      <c r="C100">
        <v>2860</v>
      </c>
      <c r="D100">
        <f t="shared" si="4"/>
        <v>412165</v>
      </c>
      <c r="E100" s="1" t="str">
        <f t="shared" si="5"/>
        <v/>
      </c>
      <c r="F100" t="str">
        <f t="shared" si="6"/>
        <v/>
      </c>
    </row>
    <row r="101" spans="1:6" x14ac:dyDescent="0.3">
      <c r="A101">
        <v>0</v>
      </c>
      <c r="B101" s="1">
        <v>43072</v>
      </c>
      <c r="C101">
        <v>991</v>
      </c>
      <c r="D101">
        <f t="shared" si="4"/>
        <v>413156</v>
      </c>
      <c r="E101" s="1" t="str">
        <f t="shared" si="5"/>
        <v/>
      </c>
      <c r="F101" t="str">
        <f t="shared" si="6"/>
        <v/>
      </c>
    </row>
    <row r="102" spans="1:6" x14ac:dyDescent="0.3">
      <c r="A102">
        <v>0</v>
      </c>
      <c r="B102" s="1">
        <v>43073</v>
      </c>
      <c r="C102">
        <v>3793</v>
      </c>
      <c r="D102">
        <f t="shared" si="4"/>
        <v>416949</v>
      </c>
      <c r="E102" s="1" t="str">
        <f t="shared" si="5"/>
        <v/>
      </c>
      <c r="F102" t="str">
        <f t="shared" si="6"/>
        <v/>
      </c>
    </row>
    <row r="103" spans="1:6" x14ac:dyDescent="0.3">
      <c r="A103">
        <v>0</v>
      </c>
      <c r="B103" s="1">
        <v>43074</v>
      </c>
      <c r="C103">
        <v>4469</v>
      </c>
      <c r="D103">
        <f t="shared" si="4"/>
        <v>421418</v>
      </c>
      <c r="E103" s="1" t="str">
        <f t="shared" si="5"/>
        <v/>
      </c>
      <c r="F103" t="str">
        <f t="shared" si="6"/>
        <v/>
      </c>
    </row>
    <row r="104" spans="1:6" x14ac:dyDescent="0.3">
      <c r="A104">
        <v>0</v>
      </c>
      <c r="B104" s="1">
        <v>43075</v>
      </c>
      <c r="C104">
        <v>4202</v>
      </c>
      <c r="D104">
        <f t="shared" si="4"/>
        <v>425620</v>
      </c>
      <c r="E104" s="1" t="str">
        <f t="shared" si="5"/>
        <v/>
      </c>
      <c r="F104" t="str">
        <f t="shared" si="6"/>
        <v/>
      </c>
    </row>
    <row r="105" spans="1:6" x14ac:dyDescent="0.3">
      <c r="A105">
        <v>0</v>
      </c>
      <c r="B105" s="1">
        <v>43076</v>
      </c>
      <c r="C105">
        <v>5146</v>
      </c>
      <c r="D105">
        <f t="shared" si="4"/>
        <v>430766</v>
      </c>
      <c r="E105" s="1" t="str">
        <f t="shared" si="5"/>
        <v/>
      </c>
      <c r="F105" t="str">
        <f t="shared" si="6"/>
        <v/>
      </c>
    </row>
    <row r="106" spans="1:6" x14ac:dyDescent="0.3">
      <c r="A106">
        <v>0</v>
      </c>
      <c r="B106" s="1">
        <v>43077</v>
      </c>
      <c r="C106">
        <v>5261</v>
      </c>
      <c r="D106">
        <f t="shared" si="4"/>
        <v>436027</v>
      </c>
      <c r="E106" s="1" t="str">
        <f t="shared" si="5"/>
        <v/>
      </c>
      <c r="F106" t="str">
        <f t="shared" si="6"/>
        <v/>
      </c>
    </row>
    <row r="107" spans="1:6" x14ac:dyDescent="0.3">
      <c r="A107">
        <v>0</v>
      </c>
      <c r="B107" s="1">
        <v>43078</v>
      </c>
      <c r="C107">
        <v>4623</v>
      </c>
      <c r="D107">
        <f t="shared" si="4"/>
        <v>440650</v>
      </c>
      <c r="E107" s="1" t="str">
        <f t="shared" si="5"/>
        <v/>
      </c>
      <c r="F107" t="str">
        <f t="shared" si="6"/>
        <v/>
      </c>
    </row>
    <row r="108" spans="1:6" x14ac:dyDescent="0.3">
      <c r="A108">
        <v>0</v>
      </c>
      <c r="B108" s="1">
        <v>43079</v>
      </c>
      <c r="C108">
        <v>1791</v>
      </c>
      <c r="D108">
        <f t="shared" si="4"/>
        <v>442441</v>
      </c>
      <c r="E108" s="1" t="str">
        <f t="shared" si="5"/>
        <v/>
      </c>
      <c r="F108" t="str">
        <f t="shared" si="6"/>
        <v/>
      </c>
    </row>
    <row r="109" spans="1:6" x14ac:dyDescent="0.3">
      <c r="A109">
        <v>0</v>
      </c>
      <c r="B109" s="1">
        <v>43080</v>
      </c>
      <c r="C109">
        <v>4200</v>
      </c>
      <c r="D109">
        <f t="shared" si="4"/>
        <v>446641</v>
      </c>
      <c r="E109" s="1" t="str">
        <f t="shared" si="5"/>
        <v/>
      </c>
      <c r="F109" t="str">
        <f t="shared" si="6"/>
        <v/>
      </c>
    </row>
    <row r="110" spans="1:6" x14ac:dyDescent="0.3">
      <c r="A110">
        <v>0</v>
      </c>
      <c r="B110" s="1">
        <v>43081</v>
      </c>
      <c r="C110">
        <v>6163</v>
      </c>
      <c r="D110">
        <f t="shared" si="4"/>
        <v>452804</v>
      </c>
      <c r="E110" s="1" t="str">
        <f t="shared" si="5"/>
        <v/>
      </c>
      <c r="F110" t="str">
        <f t="shared" si="6"/>
        <v/>
      </c>
    </row>
    <row r="111" spans="1:6" x14ac:dyDescent="0.3">
      <c r="A111">
        <v>0</v>
      </c>
      <c r="B111" s="1">
        <v>43082</v>
      </c>
      <c r="C111">
        <v>3632</v>
      </c>
      <c r="D111">
        <f t="shared" si="4"/>
        <v>456436</v>
      </c>
      <c r="E111" s="1" t="str">
        <f t="shared" si="5"/>
        <v/>
      </c>
      <c r="F111" t="str">
        <f t="shared" si="6"/>
        <v/>
      </c>
    </row>
    <row r="112" spans="1:6" x14ac:dyDescent="0.3">
      <c r="A112">
        <v>0</v>
      </c>
      <c r="B112" s="1">
        <v>43083</v>
      </c>
      <c r="C112">
        <v>6300</v>
      </c>
      <c r="D112">
        <f t="shared" si="4"/>
        <v>462736</v>
      </c>
      <c r="E112" s="1" t="str">
        <f t="shared" si="5"/>
        <v/>
      </c>
      <c r="F112" t="str">
        <f t="shared" si="6"/>
        <v/>
      </c>
    </row>
    <row r="113" spans="1:6" x14ac:dyDescent="0.3">
      <c r="A113">
        <v>0</v>
      </c>
      <c r="B113" s="1">
        <v>43084</v>
      </c>
      <c r="C113">
        <v>4722</v>
      </c>
      <c r="D113">
        <f t="shared" si="4"/>
        <v>467458</v>
      </c>
      <c r="E113" s="1" t="str">
        <f t="shared" si="5"/>
        <v/>
      </c>
      <c r="F113" t="str">
        <f t="shared" si="6"/>
        <v/>
      </c>
    </row>
    <row r="114" spans="1:6" x14ac:dyDescent="0.3">
      <c r="A114">
        <v>0</v>
      </c>
      <c r="B114" s="1">
        <v>43085</v>
      </c>
      <c r="C114">
        <v>3219</v>
      </c>
      <c r="D114">
        <f t="shared" si="4"/>
        <v>470677</v>
      </c>
      <c r="E114" s="1" t="str">
        <f t="shared" si="5"/>
        <v/>
      </c>
      <c r="F114" t="str">
        <f t="shared" si="6"/>
        <v/>
      </c>
    </row>
    <row r="115" spans="1:6" x14ac:dyDescent="0.3">
      <c r="A115">
        <v>0</v>
      </c>
      <c r="B115" s="1">
        <v>43086</v>
      </c>
      <c r="C115">
        <v>1912</v>
      </c>
      <c r="D115">
        <f t="shared" si="4"/>
        <v>472589</v>
      </c>
      <c r="E115" s="1" t="str">
        <f t="shared" si="5"/>
        <v/>
      </c>
      <c r="F115" t="str">
        <f t="shared" si="6"/>
        <v/>
      </c>
    </row>
    <row r="116" spans="1:6" x14ac:dyDescent="0.3">
      <c r="A116">
        <v>0</v>
      </c>
      <c r="B116" s="1">
        <v>43087</v>
      </c>
      <c r="C116">
        <v>4797</v>
      </c>
      <c r="D116">
        <f t="shared" si="4"/>
        <v>477386</v>
      </c>
      <c r="E116" s="1" t="str">
        <f t="shared" si="5"/>
        <v/>
      </c>
      <c r="F116" t="str">
        <f t="shared" si="6"/>
        <v/>
      </c>
    </row>
    <row r="117" spans="1:6" x14ac:dyDescent="0.3">
      <c r="A117">
        <v>0</v>
      </c>
      <c r="B117" s="1">
        <v>43088</v>
      </c>
      <c r="C117">
        <v>4779</v>
      </c>
      <c r="D117">
        <f t="shared" si="4"/>
        <v>482165</v>
      </c>
      <c r="E117" s="1" t="str">
        <f t="shared" si="5"/>
        <v/>
      </c>
      <c r="F117" t="str">
        <f t="shared" si="6"/>
        <v/>
      </c>
    </row>
    <row r="118" spans="1:6" x14ac:dyDescent="0.3">
      <c r="A118">
        <v>0</v>
      </c>
      <c r="B118" s="1">
        <v>43089</v>
      </c>
      <c r="C118">
        <v>4538</v>
      </c>
      <c r="D118">
        <f t="shared" si="4"/>
        <v>486703</v>
      </c>
      <c r="E118" s="1" t="str">
        <f t="shared" si="5"/>
        <v/>
      </c>
      <c r="F118" t="str">
        <f t="shared" si="6"/>
        <v/>
      </c>
    </row>
    <row r="119" spans="1:6" x14ac:dyDescent="0.3">
      <c r="A119">
        <v>0</v>
      </c>
      <c r="B119" s="1">
        <v>43090</v>
      </c>
      <c r="C119">
        <v>5856</v>
      </c>
      <c r="D119">
        <f t="shared" si="4"/>
        <v>492559</v>
      </c>
      <c r="E119" s="1" t="str">
        <f t="shared" si="5"/>
        <v/>
      </c>
      <c r="F119" t="str">
        <f t="shared" si="6"/>
        <v/>
      </c>
    </row>
    <row r="120" spans="1:6" x14ac:dyDescent="0.3">
      <c r="A120">
        <v>0</v>
      </c>
      <c r="B120" s="1">
        <v>43091</v>
      </c>
      <c r="C120">
        <v>2563</v>
      </c>
      <c r="D120">
        <f t="shared" si="4"/>
        <v>495122</v>
      </c>
      <c r="E120" s="1" t="str">
        <f t="shared" si="5"/>
        <v/>
      </c>
      <c r="F120" t="str">
        <f t="shared" si="6"/>
        <v/>
      </c>
    </row>
    <row r="121" spans="1:6" x14ac:dyDescent="0.3">
      <c r="A121">
        <v>0</v>
      </c>
      <c r="B121" s="1">
        <v>43092</v>
      </c>
      <c r="C121">
        <v>1582</v>
      </c>
      <c r="D121">
        <f t="shared" si="4"/>
        <v>496704</v>
      </c>
      <c r="E121" s="1" t="str">
        <f t="shared" si="5"/>
        <v/>
      </c>
      <c r="F121" t="str">
        <f t="shared" si="6"/>
        <v/>
      </c>
    </row>
    <row r="122" spans="1:6" x14ac:dyDescent="0.3">
      <c r="A122">
        <v>0</v>
      </c>
      <c r="B122" s="1">
        <v>43093</v>
      </c>
      <c r="C122">
        <v>1875</v>
      </c>
      <c r="D122">
        <f t="shared" si="4"/>
        <v>498579</v>
      </c>
      <c r="E122" s="1" t="str">
        <f t="shared" si="5"/>
        <v/>
      </c>
      <c r="F122" t="str">
        <f t="shared" si="6"/>
        <v/>
      </c>
    </row>
    <row r="123" spans="1:6" x14ac:dyDescent="0.3">
      <c r="A123">
        <v>0</v>
      </c>
      <c r="B123" s="1">
        <v>43094</v>
      </c>
      <c r="C123">
        <v>2367</v>
      </c>
      <c r="D123">
        <f t="shared" si="4"/>
        <v>500946</v>
      </c>
      <c r="E123" s="1" t="str">
        <f t="shared" si="5"/>
        <v/>
      </c>
      <c r="F123" t="str">
        <f t="shared" si="6"/>
        <v/>
      </c>
    </row>
    <row r="124" spans="1:6" x14ac:dyDescent="0.3">
      <c r="A124">
        <v>0</v>
      </c>
      <c r="B124" s="1">
        <v>43095</v>
      </c>
      <c r="C124">
        <v>1892</v>
      </c>
      <c r="D124">
        <f t="shared" si="4"/>
        <v>502838</v>
      </c>
      <c r="E124" s="1" t="str">
        <f t="shared" si="5"/>
        <v/>
      </c>
      <c r="F124" t="str">
        <f t="shared" si="6"/>
        <v/>
      </c>
    </row>
    <row r="125" spans="1:6" x14ac:dyDescent="0.3">
      <c r="A125">
        <v>0</v>
      </c>
      <c r="B125" s="1">
        <v>43096</v>
      </c>
      <c r="C125">
        <v>2224</v>
      </c>
      <c r="D125">
        <f t="shared" si="4"/>
        <v>505062</v>
      </c>
      <c r="E125" s="1" t="str">
        <f t="shared" si="5"/>
        <v/>
      </c>
      <c r="F125" t="str">
        <f t="shared" si="6"/>
        <v/>
      </c>
    </row>
    <row r="126" spans="1:6" x14ac:dyDescent="0.3">
      <c r="A126">
        <v>0</v>
      </c>
      <c r="B126" s="1">
        <v>43097</v>
      </c>
      <c r="C126">
        <v>2013</v>
      </c>
      <c r="D126">
        <f t="shared" si="4"/>
        <v>507075</v>
      </c>
      <c r="E126" s="1" t="str">
        <f t="shared" si="5"/>
        <v/>
      </c>
      <c r="F126" t="str">
        <f t="shared" si="6"/>
        <v/>
      </c>
    </row>
    <row r="127" spans="1:6" x14ac:dyDescent="0.3">
      <c r="A127">
        <v>0</v>
      </c>
      <c r="B127" s="1">
        <v>43098</v>
      </c>
      <c r="C127">
        <v>743</v>
      </c>
      <c r="D127">
        <f t="shared" si="4"/>
        <v>507818</v>
      </c>
      <c r="E127" s="1" t="str">
        <f t="shared" si="5"/>
        <v/>
      </c>
      <c r="F127" t="str">
        <f t="shared" si="6"/>
        <v/>
      </c>
    </row>
    <row r="128" spans="1:6" x14ac:dyDescent="0.3">
      <c r="A128">
        <v>0</v>
      </c>
      <c r="B128" s="1">
        <v>43099</v>
      </c>
      <c r="C128">
        <v>1233</v>
      </c>
      <c r="D128">
        <f t="shared" si="4"/>
        <v>509051</v>
      </c>
      <c r="E128" s="1" t="str">
        <f t="shared" si="5"/>
        <v/>
      </c>
      <c r="F128" t="str">
        <f t="shared" si="6"/>
        <v/>
      </c>
    </row>
    <row r="129" spans="1:6" x14ac:dyDescent="0.3">
      <c r="A129">
        <v>0</v>
      </c>
      <c r="B129" s="1">
        <v>43100</v>
      </c>
      <c r="C129">
        <v>1629</v>
      </c>
      <c r="D129">
        <f t="shared" si="4"/>
        <v>510680</v>
      </c>
      <c r="E129" s="1" t="str">
        <f t="shared" si="5"/>
        <v/>
      </c>
      <c r="F129" t="str">
        <f t="shared" si="6"/>
        <v/>
      </c>
    </row>
    <row r="130" spans="1:6" x14ac:dyDescent="0.3">
      <c r="A130">
        <v>0</v>
      </c>
      <c r="B130" s="1">
        <v>43101</v>
      </c>
      <c r="C130">
        <v>1515</v>
      </c>
      <c r="D130">
        <f t="shared" si="4"/>
        <v>512195</v>
      </c>
      <c r="E130" s="1" t="str">
        <f t="shared" si="5"/>
        <v/>
      </c>
      <c r="F130" t="str">
        <f t="shared" si="6"/>
        <v/>
      </c>
    </row>
    <row r="131" spans="1:6" x14ac:dyDescent="0.3">
      <c r="A131">
        <v>0</v>
      </c>
      <c r="B131" s="1">
        <v>43102</v>
      </c>
      <c r="C131">
        <v>5964</v>
      </c>
      <c r="D131">
        <f t="shared" ref="D131:D194" si="7">IFERROR(IF(A131=0,C131+D130,0),IF(A131=0,C131,0))</f>
        <v>518159</v>
      </c>
      <c r="E131" s="1" t="str">
        <f t="shared" ref="E131:E194" si="8">IF(A131&lt;&gt;0,B131,"")</f>
        <v/>
      </c>
      <c r="F131" t="str">
        <f t="shared" si="6"/>
        <v/>
      </c>
    </row>
    <row r="132" spans="1:6" x14ac:dyDescent="0.3">
      <c r="A132">
        <v>0</v>
      </c>
      <c r="B132" s="1">
        <v>43103</v>
      </c>
      <c r="C132">
        <v>2080</v>
      </c>
      <c r="D132">
        <f t="shared" si="7"/>
        <v>520239</v>
      </c>
      <c r="E132" s="1" t="str">
        <f t="shared" si="8"/>
        <v/>
      </c>
      <c r="F132" t="str">
        <f t="shared" ref="F132:F195" si="9">IF(E132&lt;&gt;"",D131,"")</f>
        <v/>
      </c>
    </row>
    <row r="133" spans="1:6" x14ac:dyDescent="0.3">
      <c r="A133">
        <v>0</v>
      </c>
      <c r="B133" s="1">
        <v>43104</v>
      </c>
      <c r="C133">
        <v>4523</v>
      </c>
      <c r="D133">
        <f t="shared" si="7"/>
        <v>524762</v>
      </c>
      <c r="E133" s="1" t="str">
        <f t="shared" si="8"/>
        <v/>
      </c>
      <c r="F133" t="str">
        <f t="shared" si="9"/>
        <v/>
      </c>
    </row>
    <row r="134" spans="1:6" x14ac:dyDescent="0.3">
      <c r="A134">
        <v>0</v>
      </c>
      <c r="B134" s="1">
        <v>43105</v>
      </c>
      <c r="C134">
        <v>5436</v>
      </c>
      <c r="D134">
        <f t="shared" si="7"/>
        <v>530198</v>
      </c>
      <c r="E134" s="1" t="str">
        <f t="shared" si="8"/>
        <v/>
      </c>
      <c r="F134" t="str">
        <f t="shared" si="9"/>
        <v/>
      </c>
    </row>
    <row r="135" spans="1:6" x14ac:dyDescent="0.3">
      <c r="A135">
        <v>0</v>
      </c>
      <c r="B135" s="1">
        <v>43106</v>
      </c>
      <c r="C135">
        <v>2400</v>
      </c>
      <c r="D135">
        <f t="shared" si="7"/>
        <v>532598</v>
      </c>
      <c r="E135" s="1" t="str">
        <f t="shared" si="8"/>
        <v/>
      </c>
      <c r="F135" t="str">
        <f t="shared" si="9"/>
        <v/>
      </c>
    </row>
    <row r="136" spans="1:6" x14ac:dyDescent="0.3">
      <c r="A136">
        <v>0</v>
      </c>
      <c r="B136" s="1">
        <v>43107</v>
      </c>
      <c r="C136">
        <v>1386</v>
      </c>
      <c r="D136">
        <f t="shared" si="7"/>
        <v>533984</v>
      </c>
      <c r="E136" s="1" t="str">
        <f t="shared" si="8"/>
        <v/>
      </c>
      <c r="F136" t="str">
        <f t="shared" si="9"/>
        <v/>
      </c>
    </row>
    <row r="137" spans="1:6" x14ac:dyDescent="0.3">
      <c r="A137">
        <v>0</v>
      </c>
      <c r="B137" s="1">
        <v>43108</v>
      </c>
      <c r="C137">
        <v>5182</v>
      </c>
      <c r="D137">
        <f t="shared" si="7"/>
        <v>539166</v>
      </c>
      <c r="E137" s="1" t="str">
        <f t="shared" si="8"/>
        <v/>
      </c>
      <c r="F137" t="str">
        <f t="shared" si="9"/>
        <v/>
      </c>
    </row>
    <row r="138" spans="1:6" x14ac:dyDescent="0.3">
      <c r="A138">
        <v>0</v>
      </c>
      <c r="B138" s="1">
        <v>43109</v>
      </c>
      <c r="C138">
        <v>4487</v>
      </c>
      <c r="D138">
        <f t="shared" si="7"/>
        <v>543653</v>
      </c>
      <c r="E138" s="1" t="str">
        <f t="shared" si="8"/>
        <v/>
      </c>
      <c r="F138" t="str">
        <f t="shared" si="9"/>
        <v/>
      </c>
    </row>
    <row r="139" spans="1:6" x14ac:dyDescent="0.3">
      <c r="A139">
        <v>0</v>
      </c>
      <c r="B139" s="1">
        <v>43110</v>
      </c>
      <c r="C139">
        <v>5888</v>
      </c>
      <c r="D139">
        <f t="shared" si="7"/>
        <v>549541</v>
      </c>
      <c r="E139" s="1" t="str">
        <f t="shared" si="8"/>
        <v/>
      </c>
      <c r="F139" t="str">
        <f t="shared" si="9"/>
        <v/>
      </c>
    </row>
    <row r="140" spans="1:6" x14ac:dyDescent="0.3">
      <c r="A140">
        <v>0</v>
      </c>
      <c r="B140" s="1">
        <v>43111</v>
      </c>
      <c r="C140">
        <v>3753</v>
      </c>
      <c r="D140">
        <f t="shared" si="7"/>
        <v>553294</v>
      </c>
      <c r="E140" s="1" t="str">
        <f t="shared" si="8"/>
        <v/>
      </c>
      <c r="F140" t="str">
        <f t="shared" si="9"/>
        <v/>
      </c>
    </row>
    <row r="141" spans="1:6" x14ac:dyDescent="0.3">
      <c r="A141">
        <v>0</v>
      </c>
      <c r="B141" s="1">
        <v>43112</v>
      </c>
      <c r="C141">
        <v>4041</v>
      </c>
      <c r="D141">
        <f t="shared" si="7"/>
        <v>557335</v>
      </c>
      <c r="E141" s="1" t="str">
        <f t="shared" si="8"/>
        <v/>
      </c>
      <c r="F141" t="str">
        <f t="shared" si="9"/>
        <v/>
      </c>
    </row>
    <row r="142" spans="1:6" x14ac:dyDescent="0.3">
      <c r="A142">
        <v>0</v>
      </c>
      <c r="B142" s="1">
        <v>43113</v>
      </c>
      <c r="C142">
        <v>8034</v>
      </c>
      <c r="D142">
        <f t="shared" si="7"/>
        <v>565369</v>
      </c>
      <c r="E142" s="1" t="str">
        <f t="shared" si="8"/>
        <v/>
      </c>
      <c r="F142" t="str">
        <f t="shared" si="9"/>
        <v/>
      </c>
    </row>
    <row r="143" spans="1:6" x14ac:dyDescent="0.3">
      <c r="A143">
        <v>0</v>
      </c>
      <c r="B143" s="1">
        <v>43114</v>
      </c>
      <c r="C143">
        <v>1374</v>
      </c>
      <c r="D143">
        <f t="shared" si="7"/>
        <v>566743</v>
      </c>
      <c r="E143" s="1" t="str">
        <f t="shared" si="8"/>
        <v/>
      </c>
      <c r="F143" t="str">
        <f t="shared" si="9"/>
        <v/>
      </c>
    </row>
    <row r="144" spans="1:6" x14ac:dyDescent="0.3">
      <c r="A144">
        <v>0</v>
      </c>
      <c r="B144" s="1">
        <v>43115</v>
      </c>
      <c r="C144">
        <v>4760</v>
      </c>
      <c r="D144">
        <f t="shared" si="7"/>
        <v>571503</v>
      </c>
      <c r="E144" s="1" t="str">
        <f t="shared" si="8"/>
        <v/>
      </c>
      <c r="F144" t="str">
        <f t="shared" si="9"/>
        <v/>
      </c>
    </row>
    <row r="145" spans="1:6" x14ac:dyDescent="0.3">
      <c r="A145">
        <v>0</v>
      </c>
      <c r="B145" s="1">
        <v>43116</v>
      </c>
      <c r="C145">
        <v>4682</v>
      </c>
      <c r="D145">
        <f t="shared" si="7"/>
        <v>576185</v>
      </c>
      <c r="E145" s="1" t="str">
        <f t="shared" si="8"/>
        <v/>
      </c>
      <c r="F145" t="str">
        <f t="shared" si="9"/>
        <v/>
      </c>
    </row>
    <row r="146" spans="1:6" x14ac:dyDescent="0.3">
      <c r="A146">
        <v>0</v>
      </c>
      <c r="B146" s="1">
        <v>43117</v>
      </c>
      <c r="C146">
        <v>5003</v>
      </c>
      <c r="D146">
        <f t="shared" si="7"/>
        <v>581188</v>
      </c>
      <c r="E146" s="1" t="str">
        <f t="shared" si="8"/>
        <v/>
      </c>
      <c r="F146" t="str">
        <f t="shared" si="9"/>
        <v/>
      </c>
    </row>
    <row r="147" spans="1:6" x14ac:dyDescent="0.3">
      <c r="A147">
        <v>0</v>
      </c>
      <c r="B147" s="1">
        <v>43118</v>
      </c>
      <c r="C147">
        <v>5125</v>
      </c>
      <c r="D147">
        <f t="shared" si="7"/>
        <v>586313</v>
      </c>
      <c r="E147" s="1" t="str">
        <f t="shared" si="8"/>
        <v/>
      </c>
      <c r="F147" t="str">
        <f t="shared" si="9"/>
        <v/>
      </c>
    </row>
    <row r="148" spans="1:6" x14ac:dyDescent="0.3">
      <c r="A148">
        <v>0</v>
      </c>
      <c r="B148" s="1">
        <v>43119</v>
      </c>
      <c r="C148">
        <v>3831</v>
      </c>
      <c r="D148">
        <f t="shared" si="7"/>
        <v>590144</v>
      </c>
      <c r="E148" s="1" t="str">
        <f t="shared" si="8"/>
        <v/>
      </c>
      <c r="F148" t="str">
        <f t="shared" si="9"/>
        <v/>
      </c>
    </row>
    <row r="149" spans="1:6" x14ac:dyDescent="0.3">
      <c r="A149">
        <v>0</v>
      </c>
      <c r="B149" s="1">
        <v>43120</v>
      </c>
      <c r="C149">
        <v>2599</v>
      </c>
      <c r="D149">
        <f t="shared" si="7"/>
        <v>592743</v>
      </c>
      <c r="E149" s="1" t="str">
        <f t="shared" si="8"/>
        <v/>
      </c>
      <c r="F149" t="str">
        <f t="shared" si="9"/>
        <v/>
      </c>
    </row>
    <row r="150" spans="1:6" x14ac:dyDescent="0.3">
      <c r="A150">
        <v>0</v>
      </c>
      <c r="B150" s="1">
        <v>43121</v>
      </c>
      <c r="C150">
        <v>1431</v>
      </c>
      <c r="D150">
        <f t="shared" si="7"/>
        <v>594174</v>
      </c>
      <c r="E150" s="1" t="str">
        <f t="shared" si="8"/>
        <v/>
      </c>
      <c r="F150" t="str">
        <f t="shared" si="9"/>
        <v/>
      </c>
    </row>
    <row r="151" spans="1:6" x14ac:dyDescent="0.3">
      <c r="A151">
        <v>0</v>
      </c>
      <c r="B151" s="1">
        <v>43122</v>
      </c>
      <c r="C151">
        <v>851</v>
      </c>
      <c r="D151">
        <f t="shared" si="7"/>
        <v>595025</v>
      </c>
      <c r="E151" s="1" t="str">
        <f t="shared" si="8"/>
        <v/>
      </c>
      <c r="F151" t="str">
        <f t="shared" si="9"/>
        <v/>
      </c>
    </row>
    <row r="152" spans="1:6" x14ac:dyDescent="0.3">
      <c r="A152">
        <v>0</v>
      </c>
      <c r="B152" s="1">
        <v>43123</v>
      </c>
      <c r="C152">
        <v>5257</v>
      </c>
      <c r="D152">
        <f t="shared" si="7"/>
        <v>600282</v>
      </c>
      <c r="E152" s="1" t="str">
        <f t="shared" si="8"/>
        <v/>
      </c>
      <c r="F152" t="str">
        <f t="shared" si="9"/>
        <v/>
      </c>
    </row>
    <row r="153" spans="1:6" x14ac:dyDescent="0.3">
      <c r="A153">
        <v>0</v>
      </c>
      <c r="B153" s="1">
        <v>43124</v>
      </c>
      <c r="C153">
        <v>4725</v>
      </c>
      <c r="D153">
        <f t="shared" si="7"/>
        <v>605007</v>
      </c>
      <c r="E153" s="1" t="str">
        <f t="shared" si="8"/>
        <v/>
      </c>
      <c r="F153" t="str">
        <f t="shared" si="9"/>
        <v/>
      </c>
    </row>
    <row r="154" spans="1:6" x14ac:dyDescent="0.3">
      <c r="A154">
        <v>0</v>
      </c>
      <c r="B154" s="1">
        <v>43125</v>
      </c>
      <c r="C154">
        <v>3972</v>
      </c>
      <c r="D154">
        <f t="shared" si="7"/>
        <v>608979</v>
      </c>
      <c r="E154" s="1" t="str">
        <f t="shared" si="8"/>
        <v/>
      </c>
      <c r="F154" t="str">
        <f t="shared" si="9"/>
        <v/>
      </c>
    </row>
    <row r="155" spans="1:6" x14ac:dyDescent="0.3">
      <c r="A155">
        <v>0</v>
      </c>
      <c r="B155" s="1">
        <v>43126</v>
      </c>
      <c r="C155">
        <v>4457</v>
      </c>
      <c r="D155">
        <f t="shared" si="7"/>
        <v>613436</v>
      </c>
      <c r="E155" s="1" t="str">
        <f t="shared" si="8"/>
        <v/>
      </c>
      <c r="F155" t="str">
        <f t="shared" si="9"/>
        <v/>
      </c>
    </row>
    <row r="156" spans="1:6" x14ac:dyDescent="0.3">
      <c r="A156">
        <v>0</v>
      </c>
      <c r="B156" s="1">
        <v>43127</v>
      </c>
      <c r="C156">
        <v>3326</v>
      </c>
      <c r="D156">
        <f t="shared" si="7"/>
        <v>616762</v>
      </c>
      <c r="E156" s="1" t="str">
        <f t="shared" si="8"/>
        <v/>
      </c>
      <c r="F156" t="str">
        <f t="shared" si="9"/>
        <v/>
      </c>
    </row>
    <row r="157" spans="1:6" x14ac:dyDescent="0.3">
      <c r="A157">
        <v>0</v>
      </c>
      <c r="B157" s="1">
        <v>43128</v>
      </c>
      <c r="C157">
        <v>819</v>
      </c>
      <c r="D157">
        <f t="shared" si="7"/>
        <v>617581</v>
      </c>
      <c r="E157" s="1" t="str">
        <f t="shared" si="8"/>
        <v/>
      </c>
      <c r="F157" t="str">
        <f t="shared" si="9"/>
        <v/>
      </c>
    </row>
    <row r="158" spans="1:6" x14ac:dyDescent="0.3">
      <c r="A158">
        <v>0</v>
      </c>
      <c r="B158" s="1">
        <v>43129</v>
      </c>
      <c r="C158">
        <v>5003</v>
      </c>
      <c r="D158">
        <f t="shared" si="7"/>
        <v>622584</v>
      </c>
      <c r="E158" s="1" t="str">
        <f t="shared" si="8"/>
        <v/>
      </c>
      <c r="F158" t="str">
        <f t="shared" si="9"/>
        <v/>
      </c>
    </row>
    <row r="159" spans="1:6" x14ac:dyDescent="0.3">
      <c r="A159">
        <v>0</v>
      </c>
      <c r="B159" s="1">
        <v>43130</v>
      </c>
      <c r="C159">
        <v>6069</v>
      </c>
      <c r="D159">
        <f t="shared" si="7"/>
        <v>628653</v>
      </c>
      <c r="E159" s="1" t="str">
        <f t="shared" si="8"/>
        <v/>
      </c>
      <c r="F159" t="str">
        <f t="shared" si="9"/>
        <v/>
      </c>
    </row>
    <row r="160" spans="1:6" x14ac:dyDescent="0.3">
      <c r="A160">
        <v>0</v>
      </c>
      <c r="B160" s="1">
        <v>43131</v>
      </c>
      <c r="C160">
        <v>4814</v>
      </c>
      <c r="D160">
        <f t="shared" si="7"/>
        <v>633467</v>
      </c>
      <c r="E160" s="1" t="str">
        <f t="shared" si="8"/>
        <v/>
      </c>
      <c r="F160" t="str">
        <f t="shared" si="9"/>
        <v/>
      </c>
    </row>
    <row r="161" spans="1:6" x14ac:dyDescent="0.3">
      <c r="A161">
        <v>0</v>
      </c>
      <c r="B161" s="1">
        <v>43132</v>
      </c>
      <c r="C161">
        <v>4184</v>
      </c>
      <c r="D161">
        <f t="shared" si="7"/>
        <v>637651</v>
      </c>
      <c r="E161" s="1" t="str">
        <f t="shared" si="8"/>
        <v/>
      </c>
      <c r="F161" t="str">
        <f t="shared" si="9"/>
        <v/>
      </c>
    </row>
    <row r="162" spans="1:6" x14ac:dyDescent="0.3">
      <c r="A162">
        <v>0</v>
      </c>
      <c r="B162" s="1">
        <v>43133</v>
      </c>
      <c r="C162">
        <v>4086</v>
      </c>
      <c r="D162">
        <f t="shared" si="7"/>
        <v>641737</v>
      </c>
      <c r="E162" s="1" t="str">
        <f t="shared" si="8"/>
        <v/>
      </c>
      <c r="F162" t="str">
        <f t="shared" si="9"/>
        <v/>
      </c>
    </row>
    <row r="163" spans="1:6" x14ac:dyDescent="0.3">
      <c r="A163">
        <v>0</v>
      </c>
      <c r="B163" s="1">
        <v>43134</v>
      </c>
      <c r="C163">
        <v>3142</v>
      </c>
      <c r="D163">
        <f t="shared" si="7"/>
        <v>644879</v>
      </c>
      <c r="E163" s="1" t="str">
        <f t="shared" si="8"/>
        <v/>
      </c>
      <c r="F163" t="str">
        <f t="shared" si="9"/>
        <v/>
      </c>
    </row>
    <row r="164" spans="1:6" x14ac:dyDescent="0.3">
      <c r="A164">
        <v>0</v>
      </c>
      <c r="B164" s="1">
        <v>43135</v>
      </c>
      <c r="C164">
        <v>2523</v>
      </c>
      <c r="D164">
        <f t="shared" si="7"/>
        <v>647402</v>
      </c>
      <c r="E164" s="1" t="str">
        <f t="shared" si="8"/>
        <v/>
      </c>
      <c r="F164" t="str">
        <f t="shared" si="9"/>
        <v/>
      </c>
    </row>
    <row r="165" spans="1:6" x14ac:dyDescent="0.3">
      <c r="A165">
        <v>0</v>
      </c>
      <c r="B165" s="1">
        <v>43136</v>
      </c>
      <c r="C165">
        <v>4204</v>
      </c>
      <c r="D165">
        <f t="shared" si="7"/>
        <v>651606</v>
      </c>
      <c r="E165" s="1" t="str">
        <f t="shared" si="8"/>
        <v/>
      </c>
      <c r="F165" t="str">
        <f t="shared" si="9"/>
        <v/>
      </c>
    </row>
    <row r="166" spans="1:6" x14ac:dyDescent="0.3">
      <c r="A166">
        <v>0</v>
      </c>
      <c r="B166" s="1">
        <v>43137</v>
      </c>
      <c r="C166">
        <v>2915</v>
      </c>
      <c r="D166">
        <f t="shared" si="7"/>
        <v>654521</v>
      </c>
      <c r="E166" s="1" t="str">
        <f t="shared" si="8"/>
        <v/>
      </c>
      <c r="F166" t="str">
        <f t="shared" si="9"/>
        <v/>
      </c>
    </row>
    <row r="167" spans="1:6" x14ac:dyDescent="0.3">
      <c r="A167">
        <v>0</v>
      </c>
      <c r="B167" s="1">
        <v>43138</v>
      </c>
      <c r="C167">
        <v>4259</v>
      </c>
      <c r="D167">
        <f t="shared" si="7"/>
        <v>658780</v>
      </c>
      <c r="E167" s="1" t="str">
        <f t="shared" si="8"/>
        <v/>
      </c>
      <c r="F167" t="str">
        <f t="shared" si="9"/>
        <v/>
      </c>
    </row>
    <row r="168" spans="1:6" x14ac:dyDescent="0.3">
      <c r="A168">
        <v>0</v>
      </c>
      <c r="B168" s="1">
        <v>43139</v>
      </c>
      <c r="C168">
        <v>5134</v>
      </c>
      <c r="D168">
        <f t="shared" si="7"/>
        <v>663914</v>
      </c>
      <c r="E168" s="1" t="str">
        <f t="shared" si="8"/>
        <v/>
      </c>
      <c r="F168" t="str">
        <f t="shared" si="9"/>
        <v/>
      </c>
    </row>
    <row r="169" spans="1:6" x14ac:dyDescent="0.3">
      <c r="A169">
        <v>0</v>
      </c>
      <c r="B169" s="1">
        <v>43140</v>
      </c>
      <c r="C169">
        <v>3825</v>
      </c>
      <c r="D169">
        <f t="shared" si="7"/>
        <v>667739</v>
      </c>
      <c r="E169" s="1" t="str">
        <f t="shared" si="8"/>
        <v/>
      </c>
      <c r="F169" t="str">
        <f t="shared" si="9"/>
        <v/>
      </c>
    </row>
    <row r="170" spans="1:6" x14ac:dyDescent="0.3">
      <c r="A170">
        <v>0</v>
      </c>
      <c r="B170" s="1">
        <v>43141</v>
      </c>
      <c r="C170">
        <v>4110</v>
      </c>
      <c r="D170">
        <f t="shared" si="7"/>
        <v>671849</v>
      </c>
      <c r="E170" s="1" t="str">
        <f t="shared" si="8"/>
        <v/>
      </c>
      <c r="F170" t="str">
        <f t="shared" si="9"/>
        <v/>
      </c>
    </row>
    <row r="171" spans="1:6" x14ac:dyDescent="0.3">
      <c r="A171">
        <v>0</v>
      </c>
      <c r="B171" s="1">
        <v>43142</v>
      </c>
      <c r="C171">
        <v>1999</v>
      </c>
      <c r="D171">
        <f t="shared" si="7"/>
        <v>673848</v>
      </c>
      <c r="E171" s="1" t="str">
        <f t="shared" si="8"/>
        <v/>
      </c>
      <c r="F171" t="str">
        <f t="shared" si="9"/>
        <v/>
      </c>
    </row>
    <row r="172" spans="1:6" x14ac:dyDescent="0.3">
      <c r="A172">
        <v>0</v>
      </c>
      <c r="B172" s="1">
        <v>43143</v>
      </c>
      <c r="C172">
        <v>4950</v>
      </c>
      <c r="D172">
        <f t="shared" si="7"/>
        <v>678798</v>
      </c>
      <c r="E172" s="1" t="str">
        <f t="shared" si="8"/>
        <v/>
      </c>
      <c r="F172" t="str">
        <f t="shared" si="9"/>
        <v/>
      </c>
    </row>
    <row r="173" spans="1:6" x14ac:dyDescent="0.3">
      <c r="A173">
        <v>0</v>
      </c>
      <c r="B173" s="1">
        <v>43144</v>
      </c>
      <c r="C173">
        <v>5666</v>
      </c>
      <c r="D173">
        <f t="shared" si="7"/>
        <v>684464</v>
      </c>
      <c r="E173" s="1" t="str">
        <f t="shared" si="8"/>
        <v/>
      </c>
      <c r="F173" t="str">
        <f t="shared" si="9"/>
        <v/>
      </c>
    </row>
    <row r="174" spans="1:6" x14ac:dyDescent="0.3">
      <c r="A174">
        <v>0</v>
      </c>
      <c r="B174" s="1">
        <v>43145</v>
      </c>
      <c r="C174">
        <v>7343</v>
      </c>
      <c r="D174">
        <f t="shared" si="7"/>
        <v>691807</v>
      </c>
      <c r="E174" s="1" t="str">
        <f t="shared" si="8"/>
        <v/>
      </c>
      <c r="F174" t="str">
        <f t="shared" si="9"/>
        <v/>
      </c>
    </row>
    <row r="175" spans="1:6" x14ac:dyDescent="0.3">
      <c r="A175">
        <v>0</v>
      </c>
      <c r="B175" s="1">
        <v>43146</v>
      </c>
      <c r="C175">
        <v>5191</v>
      </c>
      <c r="D175">
        <f t="shared" si="7"/>
        <v>696998</v>
      </c>
      <c r="E175" s="1" t="str">
        <f t="shared" si="8"/>
        <v/>
      </c>
      <c r="F175" t="str">
        <f t="shared" si="9"/>
        <v/>
      </c>
    </row>
    <row r="176" spans="1:6" x14ac:dyDescent="0.3">
      <c r="A176">
        <v>0</v>
      </c>
      <c r="B176" s="1">
        <v>43147</v>
      </c>
      <c r="C176">
        <v>6266</v>
      </c>
      <c r="D176">
        <f t="shared" si="7"/>
        <v>703264</v>
      </c>
      <c r="E176" s="1" t="str">
        <f t="shared" si="8"/>
        <v/>
      </c>
      <c r="F176" t="str">
        <f t="shared" si="9"/>
        <v/>
      </c>
    </row>
    <row r="177" spans="1:6" x14ac:dyDescent="0.3">
      <c r="A177">
        <v>0</v>
      </c>
      <c r="B177" s="1">
        <v>43148</v>
      </c>
      <c r="C177">
        <v>1794</v>
      </c>
      <c r="D177">
        <f t="shared" si="7"/>
        <v>705058</v>
      </c>
      <c r="E177" s="1" t="str">
        <f t="shared" si="8"/>
        <v/>
      </c>
      <c r="F177" t="str">
        <f t="shared" si="9"/>
        <v/>
      </c>
    </row>
    <row r="178" spans="1:6" x14ac:dyDescent="0.3">
      <c r="A178">
        <v>0</v>
      </c>
      <c r="B178" s="1">
        <v>43149</v>
      </c>
      <c r="C178">
        <v>972</v>
      </c>
      <c r="D178">
        <f t="shared" si="7"/>
        <v>706030</v>
      </c>
      <c r="E178" s="1" t="str">
        <f t="shared" si="8"/>
        <v/>
      </c>
      <c r="F178" t="str">
        <f t="shared" si="9"/>
        <v/>
      </c>
    </row>
    <row r="179" spans="1:6" x14ac:dyDescent="0.3">
      <c r="A179">
        <v>0</v>
      </c>
      <c r="B179" s="1">
        <v>43150</v>
      </c>
      <c r="C179">
        <v>4435</v>
      </c>
      <c r="D179">
        <f t="shared" si="7"/>
        <v>710465</v>
      </c>
      <c r="E179" s="1" t="str">
        <f t="shared" si="8"/>
        <v/>
      </c>
      <c r="F179" t="str">
        <f t="shared" si="9"/>
        <v/>
      </c>
    </row>
    <row r="180" spans="1:6" x14ac:dyDescent="0.3">
      <c r="A180">
        <v>0</v>
      </c>
      <c r="B180" s="1">
        <v>43151</v>
      </c>
      <c r="C180">
        <v>4669</v>
      </c>
      <c r="D180">
        <f t="shared" si="7"/>
        <v>715134</v>
      </c>
      <c r="E180" s="1" t="str">
        <f t="shared" si="8"/>
        <v/>
      </c>
      <c r="F180" t="str">
        <f t="shared" si="9"/>
        <v/>
      </c>
    </row>
    <row r="181" spans="1:6" x14ac:dyDescent="0.3">
      <c r="A181">
        <v>0</v>
      </c>
      <c r="B181" s="1">
        <v>43152</v>
      </c>
      <c r="C181">
        <v>3877</v>
      </c>
      <c r="D181">
        <f t="shared" si="7"/>
        <v>719011</v>
      </c>
      <c r="E181" s="1" t="str">
        <f t="shared" si="8"/>
        <v/>
      </c>
      <c r="F181" t="str">
        <f t="shared" si="9"/>
        <v/>
      </c>
    </row>
    <row r="182" spans="1:6" x14ac:dyDescent="0.3">
      <c r="A182">
        <v>0</v>
      </c>
      <c r="B182" s="1">
        <v>43153</v>
      </c>
      <c r="C182">
        <v>5064</v>
      </c>
      <c r="D182">
        <f t="shared" si="7"/>
        <v>724075</v>
      </c>
      <c r="E182" s="1" t="str">
        <f t="shared" si="8"/>
        <v/>
      </c>
      <c r="F182" t="str">
        <f t="shared" si="9"/>
        <v/>
      </c>
    </row>
    <row r="183" spans="1:6" x14ac:dyDescent="0.3">
      <c r="A183">
        <v>0</v>
      </c>
      <c r="B183" s="1">
        <v>43154</v>
      </c>
      <c r="C183">
        <v>4006</v>
      </c>
      <c r="D183">
        <f t="shared" si="7"/>
        <v>728081</v>
      </c>
      <c r="E183" s="1" t="str">
        <f t="shared" si="8"/>
        <v/>
      </c>
      <c r="F183" t="str">
        <f t="shared" si="9"/>
        <v/>
      </c>
    </row>
    <row r="184" spans="1:6" x14ac:dyDescent="0.3">
      <c r="A184">
        <v>0</v>
      </c>
      <c r="B184" s="1">
        <v>43155</v>
      </c>
      <c r="C184">
        <v>3533</v>
      </c>
      <c r="D184">
        <f t="shared" si="7"/>
        <v>731614</v>
      </c>
      <c r="E184" s="1" t="str">
        <f t="shared" si="8"/>
        <v/>
      </c>
      <c r="F184" t="str">
        <f t="shared" si="9"/>
        <v/>
      </c>
    </row>
    <row r="185" spans="1:6" x14ac:dyDescent="0.3">
      <c r="A185">
        <v>0</v>
      </c>
      <c r="B185" s="1">
        <v>43156</v>
      </c>
      <c r="C185">
        <v>3063</v>
      </c>
      <c r="D185">
        <f t="shared" si="7"/>
        <v>734677</v>
      </c>
      <c r="E185" s="1" t="str">
        <f t="shared" si="8"/>
        <v/>
      </c>
      <c r="F185" t="str">
        <f t="shared" si="9"/>
        <v/>
      </c>
    </row>
    <row r="186" spans="1:6" x14ac:dyDescent="0.3">
      <c r="A186">
        <v>0</v>
      </c>
      <c r="B186" s="1">
        <v>43157</v>
      </c>
      <c r="C186">
        <v>5155</v>
      </c>
      <c r="D186">
        <f t="shared" si="7"/>
        <v>739832</v>
      </c>
      <c r="E186" s="1" t="str">
        <f t="shared" si="8"/>
        <v/>
      </c>
      <c r="F186" t="str">
        <f t="shared" si="9"/>
        <v/>
      </c>
    </row>
    <row r="187" spans="1:6" x14ac:dyDescent="0.3">
      <c r="A187">
        <v>0</v>
      </c>
      <c r="B187" s="1">
        <v>43158</v>
      </c>
      <c r="C187">
        <v>4708</v>
      </c>
      <c r="D187">
        <f t="shared" si="7"/>
        <v>744540</v>
      </c>
      <c r="E187" s="1" t="str">
        <f t="shared" si="8"/>
        <v/>
      </c>
      <c r="F187" t="str">
        <f t="shared" si="9"/>
        <v/>
      </c>
    </row>
    <row r="188" spans="1:6" x14ac:dyDescent="0.3">
      <c r="A188">
        <v>0</v>
      </c>
      <c r="B188" s="1">
        <v>43159</v>
      </c>
      <c r="C188">
        <v>9883</v>
      </c>
      <c r="D188">
        <f t="shared" si="7"/>
        <v>754423</v>
      </c>
      <c r="E188" s="1" t="str">
        <f t="shared" si="8"/>
        <v/>
      </c>
      <c r="F188" t="str">
        <f t="shared" si="9"/>
        <v/>
      </c>
    </row>
    <row r="189" spans="1:6" x14ac:dyDescent="0.3">
      <c r="A189">
        <v>0</v>
      </c>
      <c r="B189" s="1">
        <v>43160</v>
      </c>
      <c r="C189">
        <v>3350</v>
      </c>
      <c r="D189">
        <f t="shared" si="7"/>
        <v>757773</v>
      </c>
      <c r="E189" s="1" t="str">
        <f t="shared" si="8"/>
        <v/>
      </c>
      <c r="F189" t="str">
        <f t="shared" si="9"/>
        <v/>
      </c>
    </row>
    <row r="190" spans="1:6" x14ac:dyDescent="0.3">
      <c r="A190">
        <v>0</v>
      </c>
      <c r="B190" s="1">
        <v>43161</v>
      </c>
      <c r="C190">
        <v>3307</v>
      </c>
      <c r="D190">
        <f t="shared" si="7"/>
        <v>761080</v>
      </c>
      <c r="E190" s="1" t="str">
        <f t="shared" si="8"/>
        <v/>
      </c>
      <c r="F190" t="str">
        <f t="shared" si="9"/>
        <v/>
      </c>
    </row>
    <row r="191" spans="1:6" x14ac:dyDescent="0.3">
      <c r="A191">
        <v>0</v>
      </c>
      <c r="B191" s="1">
        <v>43162</v>
      </c>
      <c r="C191">
        <v>1426</v>
      </c>
      <c r="D191">
        <f t="shared" si="7"/>
        <v>762506</v>
      </c>
      <c r="E191" s="1" t="str">
        <f t="shared" si="8"/>
        <v/>
      </c>
      <c r="F191" t="str">
        <f t="shared" si="9"/>
        <v/>
      </c>
    </row>
    <row r="192" spans="1:6" x14ac:dyDescent="0.3">
      <c r="A192">
        <v>0</v>
      </c>
      <c r="B192" s="1">
        <v>43163</v>
      </c>
      <c r="C192">
        <v>2666</v>
      </c>
      <c r="D192">
        <f t="shared" si="7"/>
        <v>765172</v>
      </c>
      <c r="E192" s="1" t="str">
        <f t="shared" si="8"/>
        <v/>
      </c>
      <c r="F192" t="str">
        <f t="shared" si="9"/>
        <v/>
      </c>
    </row>
    <row r="193" spans="1:6" x14ac:dyDescent="0.3">
      <c r="A193">
        <v>0</v>
      </c>
      <c r="B193" s="1">
        <v>43164</v>
      </c>
      <c r="C193">
        <v>3149</v>
      </c>
      <c r="D193">
        <f t="shared" si="7"/>
        <v>768321</v>
      </c>
      <c r="E193" s="1" t="str">
        <f t="shared" si="8"/>
        <v/>
      </c>
      <c r="F193" t="str">
        <f t="shared" si="9"/>
        <v/>
      </c>
    </row>
    <row r="194" spans="1:6" x14ac:dyDescent="0.3">
      <c r="A194">
        <v>0</v>
      </c>
      <c r="B194" s="1">
        <v>43165</v>
      </c>
      <c r="C194">
        <v>4301</v>
      </c>
      <c r="D194">
        <f t="shared" si="7"/>
        <v>772622</v>
      </c>
      <c r="E194" s="1" t="str">
        <f t="shared" si="8"/>
        <v/>
      </c>
      <c r="F194" t="str">
        <f t="shared" si="9"/>
        <v/>
      </c>
    </row>
    <row r="195" spans="1:6" x14ac:dyDescent="0.3">
      <c r="A195">
        <v>0</v>
      </c>
      <c r="B195" s="1">
        <v>43166</v>
      </c>
      <c r="C195">
        <v>2951</v>
      </c>
      <c r="D195">
        <f t="shared" ref="D195:D258" si="10">IFERROR(IF(A195=0,C195+D194,0),IF(A195=0,C195,0))</f>
        <v>775573</v>
      </c>
      <c r="E195" s="1" t="str">
        <f t="shared" ref="E195:E258" si="11">IF(A195&lt;&gt;0,B195,"")</f>
        <v/>
      </c>
      <c r="F195" t="str">
        <f t="shared" si="9"/>
        <v/>
      </c>
    </row>
    <row r="196" spans="1:6" x14ac:dyDescent="0.3">
      <c r="A196">
        <v>0</v>
      </c>
      <c r="B196" s="1">
        <v>43167</v>
      </c>
      <c r="C196">
        <v>4106</v>
      </c>
      <c r="D196">
        <f t="shared" si="10"/>
        <v>779679</v>
      </c>
      <c r="E196" s="1" t="str">
        <f t="shared" si="11"/>
        <v/>
      </c>
      <c r="F196" t="str">
        <f t="shared" ref="F196:F259" si="12">IF(E196&lt;&gt;"",D195,"")</f>
        <v/>
      </c>
    </row>
    <row r="197" spans="1:6" x14ac:dyDescent="0.3">
      <c r="A197">
        <v>0</v>
      </c>
      <c r="B197" s="1">
        <v>43168</v>
      </c>
      <c r="C197">
        <v>5759</v>
      </c>
      <c r="D197">
        <f t="shared" si="10"/>
        <v>785438</v>
      </c>
      <c r="E197" s="1" t="str">
        <f t="shared" si="11"/>
        <v/>
      </c>
      <c r="F197" t="str">
        <f t="shared" si="12"/>
        <v/>
      </c>
    </row>
    <row r="198" spans="1:6" x14ac:dyDescent="0.3">
      <c r="A198">
        <v>0</v>
      </c>
      <c r="B198" s="1">
        <v>43169</v>
      </c>
      <c r="C198">
        <v>1194</v>
      </c>
      <c r="D198">
        <f t="shared" si="10"/>
        <v>786632</v>
      </c>
      <c r="E198" s="1" t="str">
        <f t="shared" si="11"/>
        <v/>
      </c>
      <c r="F198" t="str">
        <f t="shared" si="12"/>
        <v/>
      </c>
    </row>
    <row r="199" spans="1:6" x14ac:dyDescent="0.3">
      <c r="A199">
        <v>0</v>
      </c>
      <c r="B199" s="1">
        <v>43170</v>
      </c>
      <c r="C199">
        <v>1220</v>
      </c>
      <c r="D199">
        <f t="shared" si="10"/>
        <v>787852</v>
      </c>
      <c r="E199" s="1" t="str">
        <f t="shared" si="11"/>
        <v/>
      </c>
      <c r="F199" t="str">
        <f t="shared" si="12"/>
        <v/>
      </c>
    </row>
    <row r="200" spans="1:6" x14ac:dyDescent="0.3">
      <c r="A200">
        <v>0</v>
      </c>
      <c r="B200" s="1">
        <v>43171</v>
      </c>
      <c r="C200">
        <v>4067</v>
      </c>
      <c r="D200">
        <f t="shared" si="10"/>
        <v>791919</v>
      </c>
      <c r="E200" s="1" t="str">
        <f t="shared" si="11"/>
        <v/>
      </c>
      <c r="F200" t="str">
        <f t="shared" si="12"/>
        <v/>
      </c>
    </row>
    <row r="201" spans="1:6" x14ac:dyDescent="0.3">
      <c r="A201">
        <v>0</v>
      </c>
      <c r="B201" s="1">
        <v>43172</v>
      </c>
      <c r="C201">
        <v>4400</v>
      </c>
      <c r="D201">
        <f t="shared" si="10"/>
        <v>796319</v>
      </c>
      <c r="E201" s="1" t="str">
        <f t="shared" si="11"/>
        <v/>
      </c>
      <c r="F201" t="str">
        <f t="shared" si="12"/>
        <v/>
      </c>
    </row>
    <row r="202" spans="1:6" x14ac:dyDescent="0.3">
      <c r="A202">
        <v>0</v>
      </c>
      <c r="B202" s="1">
        <v>43173</v>
      </c>
      <c r="C202">
        <v>7998</v>
      </c>
      <c r="D202">
        <f t="shared" si="10"/>
        <v>804317</v>
      </c>
      <c r="E202" s="1" t="str">
        <f t="shared" si="11"/>
        <v/>
      </c>
      <c r="F202" t="str">
        <f t="shared" si="12"/>
        <v/>
      </c>
    </row>
    <row r="203" spans="1:6" x14ac:dyDescent="0.3">
      <c r="A203">
        <v>0</v>
      </c>
      <c r="B203" s="1">
        <v>43174</v>
      </c>
      <c r="C203">
        <v>3317</v>
      </c>
      <c r="D203">
        <f t="shared" si="10"/>
        <v>807634</v>
      </c>
      <c r="E203" s="1" t="str">
        <f t="shared" si="11"/>
        <v/>
      </c>
      <c r="F203" t="str">
        <f t="shared" si="12"/>
        <v/>
      </c>
    </row>
    <row r="204" spans="1:6" x14ac:dyDescent="0.3">
      <c r="A204">
        <v>0</v>
      </c>
      <c r="B204" s="1">
        <v>43175</v>
      </c>
      <c r="C204">
        <v>2984</v>
      </c>
      <c r="D204">
        <f t="shared" si="10"/>
        <v>810618</v>
      </c>
      <c r="E204" s="1" t="str">
        <f t="shared" si="11"/>
        <v/>
      </c>
      <c r="F204" t="str">
        <f t="shared" si="12"/>
        <v/>
      </c>
    </row>
    <row r="205" spans="1:6" x14ac:dyDescent="0.3">
      <c r="A205">
        <v>0</v>
      </c>
      <c r="B205" s="1">
        <v>43176</v>
      </c>
      <c r="C205">
        <v>1310</v>
      </c>
      <c r="D205">
        <f t="shared" si="10"/>
        <v>811928</v>
      </c>
      <c r="E205" s="1" t="str">
        <f t="shared" si="11"/>
        <v/>
      </c>
      <c r="F205" t="str">
        <f t="shared" si="12"/>
        <v/>
      </c>
    </row>
    <row r="206" spans="1:6" x14ac:dyDescent="0.3">
      <c r="A206">
        <v>0</v>
      </c>
      <c r="B206" s="1">
        <v>43177</v>
      </c>
      <c r="C206">
        <v>1596</v>
      </c>
      <c r="D206">
        <f t="shared" si="10"/>
        <v>813524</v>
      </c>
      <c r="E206" s="1" t="str">
        <f t="shared" si="11"/>
        <v/>
      </c>
      <c r="F206" t="str">
        <f t="shared" si="12"/>
        <v/>
      </c>
    </row>
    <row r="207" spans="1:6" x14ac:dyDescent="0.3">
      <c r="A207">
        <v>0</v>
      </c>
      <c r="B207" s="1">
        <v>43178</v>
      </c>
      <c r="C207">
        <v>5722</v>
      </c>
      <c r="D207">
        <f t="shared" si="10"/>
        <v>819246</v>
      </c>
      <c r="E207" s="1" t="str">
        <f t="shared" si="11"/>
        <v/>
      </c>
      <c r="F207" t="str">
        <f t="shared" si="12"/>
        <v/>
      </c>
    </row>
    <row r="208" spans="1:6" x14ac:dyDescent="0.3">
      <c r="A208">
        <v>0</v>
      </c>
      <c r="B208" s="1">
        <v>43179</v>
      </c>
      <c r="C208">
        <v>3026</v>
      </c>
      <c r="D208">
        <f t="shared" si="10"/>
        <v>822272</v>
      </c>
      <c r="E208" s="1" t="str">
        <f t="shared" si="11"/>
        <v/>
      </c>
      <c r="F208" t="str">
        <f t="shared" si="12"/>
        <v/>
      </c>
    </row>
    <row r="209" spans="1:6" x14ac:dyDescent="0.3">
      <c r="A209">
        <v>0</v>
      </c>
      <c r="B209" s="1">
        <v>43180</v>
      </c>
      <c r="C209">
        <v>3382</v>
      </c>
      <c r="D209">
        <f t="shared" si="10"/>
        <v>825654</v>
      </c>
      <c r="E209" s="1" t="str">
        <f t="shared" si="11"/>
        <v/>
      </c>
      <c r="F209" t="str">
        <f t="shared" si="12"/>
        <v/>
      </c>
    </row>
    <row r="210" spans="1:6" x14ac:dyDescent="0.3">
      <c r="A210">
        <v>0</v>
      </c>
      <c r="B210" s="1">
        <v>43181</v>
      </c>
      <c r="C210">
        <v>2917</v>
      </c>
      <c r="D210">
        <f t="shared" si="10"/>
        <v>828571</v>
      </c>
      <c r="E210" s="1" t="str">
        <f t="shared" si="11"/>
        <v/>
      </c>
      <c r="F210" t="str">
        <f t="shared" si="12"/>
        <v/>
      </c>
    </row>
    <row r="211" spans="1:6" x14ac:dyDescent="0.3">
      <c r="A211">
        <v>0</v>
      </c>
      <c r="B211" s="1">
        <v>43182</v>
      </c>
      <c r="C211">
        <v>2375</v>
      </c>
      <c r="D211">
        <f t="shared" si="10"/>
        <v>830946</v>
      </c>
      <c r="E211" s="1" t="str">
        <f t="shared" si="11"/>
        <v/>
      </c>
      <c r="F211" t="str">
        <f t="shared" si="12"/>
        <v/>
      </c>
    </row>
    <row r="212" spans="1:6" x14ac:dyDescent="0.3">
      <c r="A212">
        <v>0</v>
      </c>
      <c r="B212" s="1">
        <v>43183</v>
      </c>
      <c r="C212">
        <v>4599</v>
      </c>
      <c r="D212">
        <f t="shared" si="10"/>
        <v>835545</v>
      </c>
      <c r="E212" s="1" t="str">
        <f t="shared" si="11"/>
        <v/>
      </c>
      <c r="F212" t="str">
        <f t="shared" si="12"/>
        <v/>
      </c>
    </row>
    <row r="213" spans="1:6" x14ac:dyDescent="0.3">
      <c r="A213">
        <v>0</v>
      </c>
      <c r="B213" s="1">
        <v>43184</v>
      </c>
      <c r="C213">
        <v>2701</v>
      </c>
      <c r="D213">
        <f t="shared" si="10"/>
        <v>838246</v>
      </c>
      <c r="E213" s="1" t="str">
        <f t="shared" si="11"/>
        <v/>
      </c>
      <c r="F213" t="str">
        <f t="shared" si="12"/>
        <v/>
      </c>
    </row>
    <row r="214" spans="1:6" x14ac:dyDescent="0.3">
      <c r="A214">
        <v>0</v>
      </c>
      <c r="B214" s="1">
        <v>43185</v>
      </c>
      <c r="C214">
        <v>3887</v>
      </c>
      <c r="D214">
        <f t="shared" si="10"/>
        <v>842133</v>
      </c>
      <c r="E214" s="1" t="str">
        <f t="shared" si="11"/>
        <v/>
      </c>
      <c r="F214" t="str">
        <f t="shared" si="12"/>
        <v/>
      </c>
    </row>
    <row r="215" spans="1:6" x14ac:dyDescent="0.3">
      <c r="A215">
        <v>0</v>
      </c>
      <c r="B215" s="1">
        <v>43186</v>
      </c>
      <c r="C215">
        <v>3499</v>
      </c>
      <c r="D215">
        <f t="shared" si="10"/>
        <v>845632</v>
      </c>
      <c r="E215" s="1" t="str">
        <f t="shared" si="11"/>
        <v/>
      </c>
      <c r="F215" t="str">
        <f t="shared" si="12"/>
        <v/>
      </c>
    </row>
    <row r="216" spans="1:6" x14ac:dyDescent="0.3">
      <c r="A216">
        <v>0</v>
      </c>
      <c r="B216" s="1">
        <v>43187</v>
      </c>
      <c r="C216">
        <v>3371</v>
      </c>
      <c r="D216">
        <f t="shared" si="10"/>
        <v>849003</v>
      </c>
      <c r="E216" s="1" t="str">
        <f t="shared" si="11"/>
        <v/>
      </c>
      <c r="F216" t="str">
        <f t="shared" si="12"/>
        <v/>
      </c>
    </row>
    <row r="217" spans="1:6" x14ac:dyDescent="0.3">
      <c r="A217">
        <v>0</v>
      </c>
      <c r="B217" s="1">
        <v>43188</v>
      </c>
      <c r="C217">
        <v>4673</v>
      </c>
      <c r="D217">
        <f t="shared" si="10"/>
        <v>853676</v>
      </c>
      <c r="E217" s="1" t="str">
        <f t="shared" si="11"/>
        <v/>
      </c>
      <c r="F217" t="str">
        <f t="shared" si="12"/>
        <v/>
      </c>
    </row>
    <row r="218" spans="1:6" x14ac:dyDescent="0.3">
      <c r="A218">
        <v>0</v>
      </c>
      <c r="B218" s="1">
        <v>43189</v>
      </c>
      <c r="C218">
        <v>7356</v>
      </c>
      <c r="D218">
        <f t="shared" si="10"/>
        <v>861032</v>
      </c>
      <c r="E218" s="1" t="str">
        <f t="shared" si="11"/>
        <v/>
      </c>
      <c r="F218" t="str">
        <f t="shared" si="12"/>
        <v/>
      </c>
    </row>
    <row r="219" spans="1:6" x14ac:dyDescent="0.3">
      <c r="A219">
        <v>0</v>
      </c>
      <c r="B219" s="1">
        <v>43190</v>
      </c>
      <c r="C219">
        <v>2765</v>
      </c>
      <c r="D219">
        <f t="shared" si="10"/>
        <v>863797</v>
      </c>
      <c r="E219" s="1" t="str">
        <f t="shared" si="11"/>
        <v/>
      </c>
      <c r="F219" t="str">
        <f t="shared" si="12"/>
        <v/>
      </c>
    </row>
    <row r="220" spans="1:6" x14ac:dyDescent="0.3">
      <c r="A220">
        <v>0</v>
      </c>
      <c r="B220" s="1">
        <v>43191</v>
      </c>
      <c r="C220">
        <v>1823</v>
      </c>
      <c r="D220">
        <f t="shared" si="10"/>
        <v>865620</v>
      </c>
      <c r="E220" s="1" t="str">
        <f t="shared" si="11"/>
        <v/>
      </c>
      <c r="F220" t="str">
        <f t="shared" si="12"/>
        <v/>
      </c>
    </row>
    <row r="221" spans="1:6" x14ac:dyDescent="0.3">
      <c r="A221">
        <v>0</v>
      </c>
      <c r="B221" s="1">
        <v>43192</v>
      </c>
      <c r="C221">
        <v>1184</v>
      </c>
      <c r="D221">
        <f t="shared" si="10"/>
        <v>866804</v>
      </c>
      <c r="E221" s="1" t="str">
        <f t="shared" si="11"/>
        <v/>
      </c>
      <c r="F221" t="str">
        <f t="shared" si="12"/>
        <v/>
      </c>
    </row>
    <row r="222" spans="1:6" x14ac:dyDescent="0.3">
      <c r="A222">
        <v>0</v>
      </c>
      <c r="B222" s="1">
        <v>43193</v>
      </c>
      <c r="C222">
        <v>1974</v>
      </c>
      <c r="D222">
        <f t="shared" si="10"/>
        <v>868778</v>
      </c>
      <c r="E222" s="1" t="str">
        <f t="shared" si="11"/>
        <v/>
      </c>
      <c r="F222" t="str">
        <f t="shared" si="12"/>
        <v/>
      </c>
    </row>
    <row r="223" spans="1:6" x14ac:dyDescent="0.3">
      <c r="A223">
        <v>0</v>
      </c>
      <c r="B223" s="1">
        <v>43194</v>
      </c>
      <c r="C223">
        <v>6653</v>
      </c>
      <c r="D223">
        <f t="shared" si="10"/>
        <v>875431</v>
      </c>
      <c r="E223" s="1" t="str">
        <f t="shared" si="11"/>
        <v/>
      </c>
      <c r="F223" t="str">
        <f t="shared" si="12"/>
        <v/>
      </c>
    </row>
    <row r="224" spans="1:6" x14ac:dyDescent="0.3">
      <c r="A224">
        <v>0</v>
      </c>
      <c r="B224" s="1">
        <v>43195</v>
      </c>
      <c r="C224">
        <v>3974</v>
      </c>
      <c r="D224">
        <f t="shared" si="10"/>
        <v>879405</v>
      </c>
      <c r="E224" s="1" t="str">
        <f t="shared" si="11"/>
        <v/>
      </c>
      <c r="F224" t="str">
        <f t="shared" si="12"/>
        <v/>
      </c>
    </row>
    <row r="225" spans="1:6" x14ac:dyDescent="0.3">
      <c r="A225">
        <v>0</v>
      </c>
      <c r="B225" s="1">
        <v>43196</v>
      </c>
      <c r="C225">
        <v>3483</v>
      </c>
      <c r="D225">
        <f t="shared" si="10"/>
        <v>882888</v>
      </c>
      <c r="E225" s="1" t="str">
        <f t="shared" si="11"/>
        <v/>
      </c>
      <c r="F225" t="str">
        <f t="shared" si="12"/>
        <v/>
      </c>
    </row>
    <row r="226" spans="1:6" x14ac:dyDescent="0.3">
      <c r="A226">
        <v>0</v>
      </c>
      <c r="B226" s="1">
        <v>43197</v>
      </c>
      <c r="C226">
        <v>2261</v>
      </c>
      <c r="D226">
        <f t="shared" si="10"/>
        <v>885149</v>
      </c>
      <c r="E226" s="1" t="str">
        <f t="shared" si="11"/>
        <v/>
      </c>
      <c r="F226" t="str">
        <f t="shared" si="12"/>
        <v/>
      </c>
    </row>
    <row r="227" spans="1:6" x14ac:dyDescent="0.3">
      <c r="A227">
        <v>0</v>
      </c>
      <c r="B227" s="1">
        <v>43198</v>
      </c>
      <c r="C227">
        <v>990</v>
      </c>
      <c r="D227">
        <f t="shared" si="10"/>
        <v>886139</v>
      </c>
      <c r="E227" s="1" t="str">
        <f t="shared" si="11"/>
        <v/>
      </c>
      <c r="F227" t="str">
        <f t="shared" si="12"/>
        <v/>
      </c>
    </row>
    <row r="228" spans="1:6" x14ac:dyDescent="0.3">
      <c r="A228">
        <v>0</v>
      </c>
      <c r="B228" s="1">
        <v>43199</v>
      </c>
      <c r="C228">
        <v>4148</v>
      </c>
      <c r="D228">
        <f t="shared" si="10"/>
        <v>890287</v>
      </c>
      <c r="E228" s="1" t="str">
        <f t="shared" si="11"/>
        <v/>
      </c>
      <c r="F228" t="str">
        <f t="shared" si="12"/>
        <v/>
      </c>
    </row>
    <row r="229" spans="1:6" x14ac:dyDescent="0.3">
      <c r="A229">
        <v>0</v>
      </c>
      <c r="B229" s="1">
        <v>43200</v>
      </c>
      <c r="C229">
        <v>4293</v>
      </c>
      <c r="D229">
        <f t="shared" si="10"/>
        <v>894580</v>
      </c>
      <c r="E229" s="1" t="str">
        <f t="shared" si="11"/>
        <v/>
      </c>
      <c r="F229" t="str">
        <f t="shared" si="12"/>
        <v/>
      </c>
    </row>
    <row r="230" spans="1:6" x14ac:dyDescent="0.3">
      <c r="A230">
        <v>0</v>
      </c>
      <c r="B230" s="1">
        <v>43201</v>
      </c>
      <c r="C230">
        <v>3866</v>
      </c>
      <c r="D230">
        <f t="shared" si="10"/>
        <v>898446</v>
      </c>
      <c r="E230" s="1" t="str">
        <f t="shared" si="11"/>
        <v/>
      </c>
      <c r="F230" t="str">
        <f t="shared" si="12"/>
        <v/>
      </c>
    </row>
    <row r="231" spans="1:6" x14ac:dyDescent="0.3">
      <c r="A231">
        <v>0</v>
      </c>
      <c r="B231" s="1">
        <v>43202</v>
      </c>
      <c r="C231">
        <v>4016</v>
      </c>
      <c r="D231">
        <f t="shared" si="10"/>
        <v>902462</v>
      </c>
      <c r="E231" s="1" t="str">
        <f t="shared" si="11"/>
        <v/>
      </c>
      <c r="F231" t="str">
        <f t="shared" si="12"/>
        <v/>
      </c>
    </row>
    <row r="232" spans="1:6" x14ac:dyDescent="0.3">
      <c r="A232">
        <v>0</v>
      </c>
      <c r="B232" s="1">
        <v>43203</v>
      </c>
      <c r="C232">
        <v>3378</v>
      </c>
      <c r="D232">
        <f t="shared" si="10"/>
        <v>905840</v>
      </c>
      <c r="E232" s="1" t="str">
        <f t="shared" si="11"/>
        <v/>
      </c>
      <c r="F232" t="str">
        <f t="shared" si="12"/>
        <v/>
      </c>
    </row>
    <row r="233" spans="1:6" x14ac:dyDescent="0.3">
      <c r="A233">
        <v>0</v>
      </c>
      <c r="B233" s="1">
        <v>43204</v>
      </c>
      <c r="C233">
        <v>1955</v>
      </c>
      <c r="D233">
        <f t="shared" si="10"/>
        <v>907795</v>
      </c>
      <c r="E233" s="1" t="str">
        <f t="shared" si="11"/>
        <v/>
      </c>
      <c r="F233" t="str">
        <f t="shared" si="12"/>
        <v/>
      </c>
    </row>
    <row r="234" spans="1:6" x14ac:dyDescent="0.3">
      <c r="A234">
        <v>0</v>
      </c>
      <c r="B234" s="1">
        <v>43205</v>
      </c>
      <c r="C234">
        <v>1464</v>
      </c>
      <c r="D234">
        <f t="shared" si="10"/>
        <v>909259</v>
      </c>
      <c r="E234" s="1" t="str">
        <f t="shared" si="11"/>
        <v/>
      </c>
      <c r="F234" t="str">
        <f t="shared" si="12"/>
        <v/>
      </c>
    </row>
    <row r="235" spans="1:6" x14ac:dyDescent="0.3">
      <c r="A235">
        <v>0</v>
      </c>
      <c r="B235" s="1">
        <v>43206</v>
      </c>
      <c r="C235">
        <v>5158</v>
      </c>
      <c r="D235">
        <f t="shared" si="10"/>
        <v>914417</v>
      </c>
      <c r="E235" s="1" t="str">
        <f t="shared" si="11"/>
        <v/>
      </c>
      <c r="F235" t="str">
        <f t="shared" si="12"/>
        <v/>
      </c>
    </row>
    <row r="236" spans="1:6" x14ac:dyDescent="0.3">
      <c r="A236">
        <v>0</v>
      </c>
      <c r="B236" s="1">
        <v>43207</v>
      </c>
      <c r="C236">
        <v>4246</v>
      </c>
      <c r="D236">
        <f t="shared" si="10"/>
        <v>918663</v>
      </c>
      <c r="E236" s="1" t="str">
        <f t="shared" si="11"/>
        <v/>
      </c>
      <c r="F236" t="str">
        <f t="shared" si="12"/>
        <v/>
      </c>
    </row>
    <row r="237" spans="1:6" x14ac:dyDescent="0.3">
      <c r="A237">
        <v>0</v>
      </c>
      <c r="B237" s="1">
        <v>43208</v>
      </c>
      <c r="C237">
        <v>3258</v>
      </c>
      <c r="D237">
        <f t="shared" si="10"/>
        <v>921921</v>
      </c>
      <c r="E237" s="1" t="str">
        <f t="shared" si="11"/>
        <v/>
      </c>
      <c r="F237" t="str">
        <f t="shared" si="12"/>
        <v/>
      </c>
    </row>
    <row r="238" spans="1:6" x14ac:dyDescent="0.3">
      <c r="A238">
        <v>0</v>
      </c>
      <c r="B238" s="1">
        <v>43209</v>
      </c>
      <c r="C238">
        <v>3753</v>
      </c>
      <c r="D238">
        <f t="shared" si="10"/>
        <v>925674</v>
      </c>
      <c r="E238" s="1" t="str">
        <f t="shared" si="11"/>
        <v/>
      </c>
      <c r="F238" t="str">
        <f t="shared" si="12"/>
        <v/>
      </c>
    </row>
    <row r="239" spans="1:6" x14ac:dyDescent="0.3">
      <c r="A239">
        <v>0</v>
      </c>
      <c r="B239" s="1">
        <v>43210</v>
      </c>
      <c r="C239">
        <v>3668</v>
      </c>
      <c r="D239">
        <f t="shared" si="10"/>
        <v>929342</v>
      </c>
      <c r="E239" s="1" t="str">
        <f t="shared" si="11"/>
        <v/>
      </c>
      <c r="F239" t="str">
        <f t="shared" si="12"/>
        <v/>
      </c>
    </row>
    <row r="240" spans="1:6" x14ac:dyDescent="0.3">
      <c r="A240">
        <v>0</v>
      </c>
      <c r="B240" s="1">
        <v>43211</v>
      </c>
      <c r="C240">
        <v>1414</v>
      </c>
      <c r="D240">
        <f t="shared" si="10"/>
        <v>930756</v>
      </c>
      <c r="E240" s="1" t="str">
        <f t="shared" si="11"/>
        <v/>
      </c>
      <c r="F240" t="str">
        <f t="shared" si="12"/>
        <v/>
      </c>
    </row>
    <row r="241" spans="1:6" x14ac:dyDescent="0.3">
      <c r="A241">
        <v>0</v>
      </c>
      <c r="B241" s="1">
        <v>43212</v>
      </c>
      <c r="C241">
        <v>2611</v>
      </c>
      <c r="D241">
        <f t="shared" si="10"/>
        <v>933367</v>
      </c>
      <c r="E241" s="1" t="str">
        <f t="shared" si="11"/>
        <v/>
      </c>
      <c r="F241" t="str">
        <f t="shared" si="12"/>
        <v/>
      </c>
    </row>
    <row r="242" spans="1:6" x14ac:dyDescent="0.3">
      <c r="A242">
        <v>0</v>
      </c>
      <c r="B242" s="1">
        <v>43213</v>
      </c>
      <c r="C242">
        <v>3980</v>
      </c>
      <c r="D242">
        <f t="shared" si="10"/>
        <v>937347</v>
      </c>
      <c r="E242" s="1" t="str">
        <f t="shared" si="11"/>
        <v/>
      </c>
      <c r="F242" t="str">
        <f t="shared" si="12"/>
        <v/>
      </c>
    </row>
    <row r="243" spans="1:6" x14ac:dyDescent="0.3">
      <c r="A243">
        <v>0</v>
      </c>
      <c r="B243" s="1">
        <v>43214</v>
      </c>
      <c r="C243">
        <v>4006</v>
      </c>
      <c r="D243">
        <f t="shared" si="10"/>
        <v>941353</v>
      </c>
      <c r="E243" s="1" t="str">
        <f t="shared" si="11"/>
        <v/>
      </c>
      <c r="F243" t="str">
        <f t="shared" si="12"/>
        <v/>
      </c>
    </row>
    <row r="244" spans="1:6" x14ac:dyDescent="0.3">
      <c r="A244">
        <v>0</v>
      </c>
      <c r="B244" s="1">
        <v>43215</v>
      </c>
      <c r="C244">
        <v>3685</v>
      </c>
      <c r="D244">
        <f t="shared" si="10"/>
        <v>945038</v>
      </c>
      <c r="E244" s="1" t="str">
        <f t="shared" si="11"/>
        <v/>
      </c>
      <c r="F244" t="str">
        <f t="shared" si="12"/>
        <v/>
      </c>
    </row>
    <row r="245" spans="1:6" x14ac:dyDescent="0.3">
      <c r="A245">
        <v>0</v>
      </c>
      <c r="B245" s="1">
        <v>43216</v>
      </c>
      <c r="C245">
        <v>3760</v>
      </c>
      <c r="D245">
        <f t="shared" si="10"/>
        <v>948798</v>
      </c>
      <c r="E245" s="1" t="str">
        <f t="shared" si="11"/>
        <v/>
      </c>
      <c r="F245" t="str">
        <f t="shared" si="12"/>
        <v/>
      </c>
    </row>
    <row r="246" spans="1:6" x14ac:dyDescent="0.3">
      <c r="A246">
        <v>0</v>
      </c>
      <c r="B246" s="1">
        <v>43217</v>
      </c>
      <c r="C246">
        <v>3858</v>
      </c>
      <c r="D246">
        <f t="shared" si="10"/>
        <v>952656</v>
      </c>
      <c r="E246" s="1" t="str">
        <f t="shared" si="11"/>
        <v/>
      </c>
      <c r="F246" t="str">
        <f t="shared" si="12"/>
        <v/>
      </c>
    </row>
    <row r="247" spans="1:6" x14ac:dyDescent="0.3">
      <c r="A247">
        <v>0</v>
      </c>
      <c r="B247" s="1">
        <v>43218</v>
      </c>
      <c r="C247">
        <v>5757</v>
      </c>
      <c r="D247">
        <f t="shared" si="10"/>
        <v>958413</v>
      </c>
      <c r="E247" s="1" t="str">
        <f t="shared" si="11"/>
        <v/>
      </c>
      <c r="F247" t="str">
        <f t="shared" si="12"/>
        <v/>
      </c>
    </row>
    <row r="248" spans="1:6" x14ac:dyDescent="0.3">
      <c r="A248">
        <v>0</v>
      </c>
      <c r="B248" s="1">
        <v>43219</v>
      </c>
      <c r="C248">
        <v>1697</v>
      </c>
      <c r="D248">
        <f t="shared" si="10"/>
        <v>960110</v>
      </c>
      <c r="E248" s="1" t="str">
        <f t="shared" si="11"/>
        <v/>
      </c>
      <c r="F248" t="str">
        <f t="shared" si="12"/>
        <v/>
      </c>
    </row>
    <row r="249" spans="1:6" x14ac:dyDescent="0.3">
      <c r="A249">
        <v>0</v>
      </c>
      <c r="B249" s="1">
        <v>43220</v>
      </c>
      <c r="C249">
        <v>3963</v>
      </c>
      <c r="D249">
        <f t="shared" si="10"/>
        <v>964073</v>
      </c>
      <c r="E249" s="1" t="str">
        <f t="shared" si="11"/>
        <v/>
      </c>
      <c r="F249" t="str">
        <f t="shared" si="12"/>
        <v/>
      </c>
    </row>
    <row r="250" spans="1:6" x14ac:dyDescent="0.3">
      <c r="A250">
        <v>0</v>
      </c>
      <c r="B250" s="1">
        <v>43221</v>
      </c>
      <c r="C250">
        <v>3597</v>
      </c>
      <c r="D250">
        <f t="shared" si="10"/>
        <v>967670</v>
      </c>
      <c r="E250" s="1" t="str">
        <f t="shared" si="11"/>
        <v/>
      </c>
      <c r="F250" t="str">
        <f t="shared" si="12"/>
        <v/>
      </c>
    </row>
    <row r="251" spans="1:6" x14ac:dyDescent="0.3">
      <c r="A251">
        <v>0</v>
      </c>
      <c r="B251" s="1">
        <v>43222</v>
      </c>
      <c r="C251">
        <v>3493</v>
      </c>
      <c r="D251">
        <f t="shared" si="10"/>
        <v>971163</v>
      </c>
      <c r="E251" s="1" t="str">
        <f t="shared" si="11"/>
        <v/>
      </c>
      <c r="F251" t="str">
        <f t="shared" si="12"/>
        <v/>
      </c>
    </row>
    <row r="252" spans="1:6" x14ac:dyDescent="0.3">
      <c r="A252">
        <v>0</v>
      </c>
      <c r="B252" s="1">
        <v>43223</v>
      </c>
      <c r="C252">
        <v>3668</v>
      </c>
      <c r="D252">
        <f t="shared" si="10"/>
        <v>974831</v>
      </c>
      <c r="E252" s="1" t="str">
        <f t="shared" si="11"/>
        <v/>
      </c>
      <c r="F252" t="str">
        <f t="shared" si="12"/>
        <v/>
      </c>
    </row>
    <row r="253" spans="1:6" x14ac:dyDescent="0.3">
      <c r="A253">
        <v>0</v>
      </c>
      <c r="B253" s="1">
        <v>43224</v>
      </c>
      <c r="C253">
        <v>3858</v>
      </c>
      <c r="D253">
        <f t="shared" si="10"/>
        <v>978689</v>
      </c>
      <c r="E253" s="1" t="str">
        <f t="shared" si="11"/>
        <v/>
      </c>
      <c r="F253" t="str">
        <f t="shared" si="12"/>
        <v/>
      </c>
    </row>
    <row r="254" spans="1:6" x14ac:dyDescent="0.3">
      <c r="A254">
        <v>0</v>
      </c>
      <c r="B254" s="1">
        <v>43225</v>
      </c>
      <c r="C254">
        <v>3287</v>
      </c>
      <c r="D254">
        <f t="shared" si="10"/>
        <v>981976</v>
      </c>
      <c r="E254" s="1" t="str">
        <f t="shared" si="11"/>
        <v/>
      </c>
      <c r="F254" t="str">
        <f t="shared" si="12"/>
        <v/>
      </c>
    </row>
    <row r="255" spans="1:6" x14ac:dyDescent="0.3">
      <c r="A255">
        <v>0</v>
      </c>
      <c r="B255" s="1">
        <v>43226</v>
      </c>
      <c r="C255">
        <v>7193</v>
      </c>
      <c r="D255">
        <f t="shared" si="10"/>
        <v>989169</v>
      </c>
      <c r="E255" s="1" t="str">
        <f t="shared" si="11"/>
        <v/>
      </c>
      <c r="F255" t="str">
        <f t="shared" si="12"/>
        <v/>
      </c>
    </row>
    <row r="256" spans="1:6" x14ac:dyDescent="0.3">
      <c r="A256">
        <v>0</v>
      </c>
      <c r="B256" s="1">
        <v>43227</v>
      </c>
      <c r="C256">
        <v>3599</v>
      </c>
      <c r="D256">
        <f t="shared" si="10"/>
        <v>992768</v>
      </c>
      <c r="E256" s="1" t="str">
        <f t="shared" si="11"/>
        <v/>
      </c>
      <c r="F256" t="str">
        <f t="shared" si="12"/>
        <v/>
      </c>
    </row>
    <row r="257" spans="1:6" x14ac:dyDescent="0.3">
      <c r="A257">
        <v>0</v>
      </c>
      <c r="B257" s="1">
        <v>43228</v>
      </c>
      <c r="C257">
        <v>4305</v>
      </c>
      <c r="D257">
        <f t="shared" si="10"/>
        <v>997073</v>
      </c>
      <c r="E257" s="1" t="str">
        <f t="shared" si="11"/>
        <v/>
      </c>
      <c r="F257" t="str">
        <f t="shared" si="12"/>
        <v/>
      </c>
    </row>
    <row r="258" spans="1:6" x14ac:dyDescent="0.3">
      <c r="A258">
        <v>0</v>
      </c>
      <c r="B258" s="1">
        <v>43229</v>
      </c>
      <c r="C258">
        <v>4063</v>
      </c>
      <c r="D258">
        <f t="shared" si="10"/>
        <v>1001136</v>
      </c>
      <c r="E258" s="1" t="str">
        <f t="shared" si="11"/>
        <v/>
      </c>
      <c r="F258" t="str">
        <f t="shared" si="12"/>
        <v/>
      </c>
    </row>
    <row r="259" spans="1:6" x14ac:dyDescent="0.3">
      <c r="A259">
        <v>0</v>
      </c>
      <c r="B259" s="1">
        <v>43230</v>
      </c>
      <c r="C259">
        <v>4585</v>
      </c>
      <c r="D259">
        <f t="shared" ref="D259:D322" si="13">IFERROR(IF(A259=0,C259+D258,0),IF(A259=0,C259,0))</f>
        <v>1005721</v>
      </c>
      <c r="E259" s="1" t="str">
        <f t="shared" ref="E259:E322" si="14">IF(A259&lt;&gt;0,B259,"")</f>
        <v/>
      </c>
      <c r="F259" t="str">
        <f t="shared" si="12"/>
        <v/>
      </c>
    </row>
    <row r="260" spans="1:6" x14ac:dyDescent="0.3">
      <c r="A260">
        <v>0</v>
      </c>
      <c r="B260" s="1">
        <v>43231</v>
      </c>
      <c r="C260">
        <v>4268</v>
      </c>
      <c r="D260">
        <f t="shared" si="13"/>
        <v>1009989</v>
      </c>
      <c r="E260" s="1" t="str">
        <f t="shared" si="14"/>
        <v/>
      </c>
      <c r="F260" t="str">
        <f t="shared" ref="F260:F323" si="15">IF(E260&lt;&gt;"",D259,"")</f>
        <v/>
      </c>
    </row>
    <row r="261" spans="1:6" x14ac:dyDescent="0.3">
      <c r="A261">
        <v>0</v>
      </c>
      <c r="B261" s="1">
        <v>43232</v>
      </c>
      <c r="C261">
        <v>4029</v>
      </c>
      <c r="D261">
        <f t="shared" si="13"/>
        <v>1014018</v>
      </c>
      <c r="E261" s="1" t="str">
        <f t="shared" si="14"/>
        <v/>
      </c>
      <c r="F261" t="str">
        <f t="shared" si="15"/>
        <v/>
      </c>
    </row>
    <row r="262" spans="1:6" x14ac:dyDescent="0.3">
      <c r="A262">
        <v>0</v>
      </c>
      <c r="B262" s="1">
        <v>43233</v>
      </c>
      <c r="C262">
        <v>2493</v>
      </c>
      <c r="D262">
        <f t="shared" si="13"/>
        <v>1016511</v>
      </c>
      <c r="E262" s="1" t="str">
        <f t="shared" si="14"/>
        <v/>
      </c>
      <c r="F262" t="str">
        <f t="shared" si="15"/>
        <v/>
      </c>
    </row>
    <row r="263" spans="1:6" x14ac:dyDescent="0.3">
      <c r="A263">
        <v>0</v>
      </c>
      <c r="B263" s="1">
        <v>43234</v>
      </c>
      <c r="C263">
        <v>3302</v>
      </c>
      <c r="D263">
        <f t="shared" si="13"/>
        <v>1019813</v>
      </c>
      <c r="E263" s="1" t="str">
        <f t="shared" si="14"/>
        <v/>
      </c>
      <c r="F263" t="str">
        <f t="shared" si="15"/>
        <v/>
      </c>
    </row>
    <row r="264" spans="1:6" x14ac:dyDescent="0.3">
      <c r="A264">
        <v>0</v>
      </c>
      <c r="B264" s="1">
        <v>43235</v>
      </c>
      <c r="C264">
        <v>2650</v>
      </c>
      <c r="D264">
        <f t="shared" si="13"/>
        <v>1022463</v>
      </c>
      <c r="E264" s="1" t="str">
        <f t="shared" si="14"/>
        <v/>
      </c>
      <c r="F264" t="str">
        <f t="shared" si="15"/>
        <v/>
      </c>
    </row>
    <row r="265" spans="1:6" x14ac:dyDescent="0.3">
      <c r="A265">
        <v>0</v>
      </c>
      <c r="B265" s="1">
        <v>43236</v>
      </c>
      <c r="C265">
        <v>4514</v>
      </c>
      <c r="D265">
        <f t="shared" si="13"/>
        <v>1026977</v>
      </c>
      <c r="E265" s="1" t="str">
        <f t="shared" si="14"/>
        <v/>
      </c>
      <c r="F265" t="str">
        <f t="shared" si="15"/>
        <v/>
      </c>
    </row>
    <row r="266" spans="1:6" x14ac:dyDescent="0.3">
      <c r="A266">
        <v>0</v>
      </c>
      <c r="B266" s="1">
        <v>43237</v>
      </c>
      <c r="C266">
        <v>3920</v>
      </c>
      <c r="D266">
        <f t="shared" si="13"/>
        <v>1030897</v>
      </c>
      <c r="E266" s="1" t="str">
        <f t="shared" si="14"/>
        <v/>
      </c>
      <c r="F266" t="str">
        <f t="shared" si="15"/>
        <v/>
      </c>
    </row>
    <row r="267" spans="1:6" x14ac:dyDescent="0.3">
      <c r="A267">
        <v>0</v>
      </c>
      <c r="B267" s="1">
        <v>43238</v>
      </c>
      <c r="C267">
        <v>8472</v>
      </c>
      <c r="D267">
        <f t="shared" si="13"/>
        <v>1039369</v>
      </c>
      <c r="E267" s="1" t="str">
        <f t="shared" si="14"/>
        <v/>
      </c>
      <c r="F267" t="str">
        <f t="shared" si="15"/>
        <v/>
      </c>
    </row>
    <row r="268" spans="1:6" x14ac:dyDescent="0.3">
      <c r="A268">
        <v>0</v>
      </c>
      <c r="B268" s="1">
        <v>43239</v>
      </c>
      <c r="C268">
        <v>3868</v>
      </c>
      <c r="D268">
        <f t="shared" si="13"/>
        <v>1043237</v>
      </c>
      <c r="E268" s="1" t="str">
        <f t="shared" si="14"/>
        <v/>
      </c>
      <c r="F268" t="str">
        <f t="shared" si="15"/>
        <v/>
      </c>
    </row>
    <row r="269" spans="1:6" x14ac:dyDescent="0.3">
      <c r="A269">
        <v>0</v>
      </c>
      <c r="B269" s="1">
        <v>43240</v>
      </c>
      <c r="C269">
        <v>3782</v>
      </c>
      <c r="D269">
        <f t="shared" si="13"/>
        <v>1047019</v>
      </c>
      <c r="E269" s="1" t="str">
        <f t="shared" si="14"/>
        <v/>
      </c>
      <c r="F269" t="str">
        <f t="shared" si="15"/>
        <v/>
      </c>
    </row>
    <row r="270" spans="1:6" x14ac:dyDescent="0.3">
      <c r="A270">
        <v>0</v>
      </c>
      <c r="B270" s="1">
        <v>43241</v>
      </c>
      <c r="C270">
        <v>4887</v>
      </c>
      <c r="D270">
        <f t="shared" si="13"/>
        <v>1051906</v>
      </c>
      <c r="E270" s="1" t="str">
        <f t="shared" si="14"/>
        <v/>
      </c>
      <c r="F270" t="str">
        <f t="shared" si="15"/>
        <v/>
      </c>
    </row>
    <row r="271" spans="1:6" x14ac:dyDescent="0.3">
      <c r="A271">
        <v>0</v>
      </c>
      <c r="B271" s="1">
        <v>43242</v>
      </c>
      <c r="C271">
        <v>5821</v>
      </c>
      <c r="D271">
        <f t="shared" si="13"/>
        <v>1057727</v>
      </c>
      <c r="E271" s="1" t="str">
        <f t="shared" si="14"/>
        <v/>
      </c>
      <c r="F271" t="str">
        <f t="shared" si="15"/>
        <v/>
      </c>
    </row>
    <row r="272" spans="1:6" x14ac:dyDescent="0.3">
      <c r="A272">
        <v>0</v>
      </c>
      <c r="B272" s="1">
        <v>43243</v>
      </c>
      <c r="C272">
        <v>7872</v>
      </c>
      <c r="D272">
        <f t="shared" si="13"/>
        <v>1065599</v>
      </c>
      <c r="E272" s="1" t="str">
        <f t="shared" si="14"/>
        <v/>
      </c>
      <c r="F272" t="str">
        <f t="shared" si="15"/>
        <v/>
      </c>
    </row>
    <row r="273" spans="1:6" x14ac:dyDescent="0.3">
      <c r="A273">
        <v>0</v>
      </c>
      <c r="B273" s="1">
        <v>43244</v>
      </c>
      <c r="C273">
        <v>5479</v>
      </c>
      <c r="D273">
        <f t="shared" si="13"/>
        <v>1071078</v>
      </c>
      <c r="E273" s="1" t="str">
        <f t="shared" si="14"/>
        <v/>
      </c>
      <c r="F273" t="str">
        <f t="shared" si="15"/>
        <v/>
      </c>
    </row>
    <row r="274" spans="1:6" x14ac:dyDescent="0.3">
      <c r="A274">
        <v>0</v>
      </c>
      <c r="B274" s="1">
        <v>43245</v>
      </c>
      <c r="C274">
        <v>4101</v>
      </c>
      <c r="D274">
        <f t="shared" si="13"/>
        <v>1075179</v>
      </c>
      <c r="E274" s="1" t="str">
        <f t="shared" si="14"/>
        <v/>
      </c>
      <c r="F274" t="str">
        <f t="shared" si="15"/>
        <v/>
      </c>
    </row>
    <row r="275" spans="1:6" x14ac:dyDescent="0.3">
      <c r="A275">
        <v>0</v>
      </c>
      <c r="B275" s="1">
        <v>43246</v>
      </c>
      <c r="C275">
        <v>1968</v>
      </c>
      <c r="D275">
        <f t="shared" si="13"/>
        <v>1077147</v>
      </c>
      <c r="E275" s="1" t="str">
        <f t="shared" si="14"/>
        <v/>
      </c>
      <c r="F275" t="str">
        <f t="shared" si="15"/>
        <v/>
      </c>
    </row>
    <row r="276" spans="1:6" x14ac:dyDescent="0.3">
      <c r="A276">
        <v>0</v>
      </c>
      <c r="B276" s="1">
        <v>43247</v>
      </c>
      <c r="C276">
        <v>11290</v>
      </c>
      <c r="D276">
        <f t="shared" si="13"/>
        <v>1088437</v>
      </c>
      <c r="E276" s="1" t="str">
        <f t="shared" si="14"/>
        <v/>
      </c>
      <c r="F276" t="str">
        <f t="shared" si="15"/>
        <v/>
      </c>
    </row>
    <row r="277" spans="1:6" x14ac:dyDescent="0.3">
      <c r="A277">
        <v>0</v>
      </c>
      <c r="B277" s="1">
        <v>43248</v>
      </c>
      <c r="C277">
        <v>1226</v>
      </c>
      <c r="D277">
        <f t="shared" si="13"/>
        <v>1089663</v>
      </c>
      <c r="E277" s="1" t="str">
        <f t="shared" si="14"/>
        <v/>
      </c>
      <c r="F277" t="str">
        <f t="shared" si="15"/>
        <v/>
      </c>
    </row>
    <row r="278" spans="1:6" x14ac:dyDescent="0.3">
      <c r="A278">
        <v>0</v>
      </c>
      <c r="B278" s="1">
        <v>43249</v>
      </c>
      <c r="C278">
        <v>862</v>
      </c>
      <c r="D278">
        <f t="shared" si="13"/>
        <v>1090525</v>
      </c>
      <c r="E278" s="1" t="str">
        <f t="shared" si="14"/>
        <v/>
      </c>
      <c r="F278" t="str">
        <f t="shared" si="15"/>
        <v/>
      </c>
    </row>
    <row r="279" spans="1:6" x14ac:dyDescent="0.3">
      <c r="A279">
        <v>0</v>
      </c>
      <c r="B279" s="1">
        <v>43250</v>
      </c>
      <c r="C279">
        <v>5336</v>
      </c>
      <c r="D279">
        <f t="shared" si="13"/>
        <v>1095861</v>
      </c>
      <c r="E279" s="1" t="str">
        <f t="shared" si="14"/>
        <v/>
      </c>
      <c r="F279" t="str">
        <f t="shared" si="15"/>
        <v/>
      </c>
    </row>
    <row r="280" spans="1:6" x14ac:dyDescent="0.3">
      <c r="A280">
        <v>0</v>
      </c>
      <c r="B280" s="1">
        <v>43251</v>
      </c>
      <c r="C280">
        <v>2502</v>
      </c>
      <c r="D280">
        <f t="shared" si="13"/>
        <v>1098363</v>
      </c>
      <c r="E280" s="1" t="str">
        <f t="shared" si="14"/>
        <v/>
      </c>
      <c r="F280" t="str">
        <f t="shared" si="15"/>
        <v/>
      </c>
    </row>
    <row r="281" spans="1:6" x14ac:dyDescent="0.3">
      <c r="A281">
        <v>0</v>
      </c>
      <c r="B281" s="1">
        <v>43252</v>
      </c>
      <c r="C281">
        <v>2125</v>
      </c>
      <c r="D281">
        <f t="shared" si="13"/>
        <v>1100488</v>
      </c>
      <c r="E281" s="1" t="str">
        <f t="shared" si="14"/>
        <v/>
      </c>
      <c r="F281" t="str">
        <f t="shared" si="15"/>
        <v/>
      </c>
    </row>
    <row r="282" spans="1:6" x14ac:dyDescent="0.3">
      <c r="A282">
        <v>0</v>
      </c>
      <c r="B282" s="1">
        <v>43253</v>
      </c>
      <c r="C282">
        <v>13274</v>
      </c>
      <c r="D282">
        <f t="shared" si="13"/>
        <v>1113762</v>
      </c>
      <c r="E282" s="1" t="str">
        <f t="shared" si="14"/>
        <v/>
      </c>
      <c r="F282" t="str">
        <f t="shared" si="15"/>
        <v/>
      </c>
    </row>
    <row r="283" spans="1:6" x14ac:dyDescent="0.3">
      <c r="A283">
        <v>0</v>
      </c>
      <c r="B283" s="1">
        <v>43254</v>
      </c>
      <c r="C283">
        <v>1704</v>
      </c>
      <c r="D283">
        <f t="shared" si="13"/>
        <v>1115466</v>
      </c>
      <c r="E283" s="1" t="str">
        <f t="shared" si="14"/>
        <v/>
      </c>
      <c r="F283" t="str">
        <f t="shared" si="15"/>
        <v/>
      </c>
    </row>
    <row r="284" spans="1:6" x14ac:dyDescent="0.3">
      <c r="A284">
        <v>0</v>
      </c>
      <c r="B284" s="1">
        <v>43255</v>
      </c>
      <c r="C284">
        <v>3196</v>
      </c>
      <c r="D284">
        <f t="shared" si="13"/>
        <v>1118662</v>
      </c>
      <c r="E284" s="1" t="str">
        <f t="shared" si="14"/>
        <v/>
      </c>
      <c r="F284" t="str">
        <f t="shared" si="15"/>
        <v/>
      </c>
    </row>
    <row r="285" spans="1:6" x14ac:dyDescent="0.3">
      <c r="A285">
        <v>0</v>
      </c>
      <c r="B285" s="1">
        <v>43256</v>
      </c>
      <c r="C285">
        <v>7988</v>
      </c>
      <c r="D285">
        <f t="shared" si="13"/>
        <v>1126650</v>
      </c>
      <c r="E285" s="1" t="str">
        <f t="shared" si="14"/>
        <v/>
      </c>
      <c r="F285" t="str">
        <f t="shared" si="15"/>
        <v/>
      </c>
    </row>
    <row r="286" spans="1:6" x14ac:dyDescent="0.3">
      <c r="A286">
        <v>0</v>
      </c>
      <c r="B286" s="1">
        <v>43257</v>
      </c>
      <c r="C286">
        <v>2420</v>
      </c>
      <c r="D286">
        <f t="shared" si="13"/>
        <v>1129070</v>
      </c>
      <c r="E286" s="1" t="str">
        <f t="shared" si="14"/>
        <v/>
      </c>
      <c r="F286" t="str">
        <f t="shared" si="15"/>
        <v/>
      </c>
    </row>
    <row r="287" spans="1:6" x14ac:dyDescent="0.3">
      <c r="A287">
        <v>0</v>
      </c>
      <c r="B287" s="1">
        <v>43258</v>
      </c>
      <c r="C287">
        <v>2575</v>
      </c>
      <c r="D287">
        <f t="shared" si="13"/>
        <v>1131645</v>
      </c>
      <c r="E287" s="1" t="str">
        <f t="shared" si="14"/>
        <v/>
      </c>
      <c r="F287" t="str">
        <f t="shared" si="15"/>
        <v/>
      </c>
    </row>
    <row r="288" spans="1:6" x14ac:dyDescent="0.3">
      <c r="A288">
        <v>0</v>
      </c>
      <c r="B288" s="1">
        <v>43259</v>
      </c>
      <c r="C288">
        <v>2691</v>
      </c>
      <c r="D288">
        <f t="shared" si="13"/>
        <v>1134336</v>
      </c>
      <c r="E288" s="1" t="str">
        <f t="shared" si="14"/>
        <v/>
      </c>
      <c r="F288" t="str">
        <f t="shared" si="15"/>
        <v/>
      </c>
    </row>
    <row r="289" spans="1:6" x14ac:dyDescent="0.3">
      <c r="A289">
        <v>0</v>
      </c>
      <c r="B289" s="1">
        <v>43260</v>
      </c>
      <c r="C289">
        <v>3363</v>
      </c>
      <c r="D289">
        <f t="shared" si="13"/>
        <v>1137699</v>
      </c>
      <c r="E289" s="1" t="str">
        <f t="shared" si="14"/>
        <v/>
      </c>
      <c r="F289" t="str">
        <f t="shared" si="15"/>
        <v/>
      </c>
    </row>
    <row r="290" spans="1:6" x14ac:dyDescent="0.3">
      <c r="A290">
        <v>0</v>
      </c>
      <c r="B290" s="1">
        <v>43261</v>
      </c>
      <c r="C290">
        <v>1778</v>
      </c>
      <c r="D290">
        <f t="shared" si="13"/>
        <v>1139477</v>
      </c>
      <c r="E290" s="1" t="str">
        <f t="shared" si="14"/>
        <v/>
      </c>
      <c r="F290" t="str">
        <f t="shared" si="15"/>
        <v/>
      </c>
    </row>
    <row r="291" spans="1:6" x14ac:dyDescent="0.3">
      <c r="A291">
        <v>0</v>
      </c>
      <c r="B291" s="1">
        <v>43262</v>
      </c>
      <c r="C291">
        <v>7499</v>
      </c>
      <c r="D291">
        <f t="shared" si="13"/>
        <v>1146976</v>
      </c>
      <c r="E291" s="1" t="str">
        <f t="shared" si="14"/>
        <v/>
      </c>
      <c r="F291" t="str">
        <f t="shared" si="15"/>
        <v/>
      </c>
    </row>
    <row r="292" spans="1:6" x14ac:dyDescent="0.3">
      <c r="A292">
        <v>0</v>
      </c>
      <c r="B292" s="1">
        <v>43263</v>
      </c>
      <c r="C292">
        <v>1898</v>
      </c>
      <c r="D292">
        <f t="shared" si="13"/>
        <v>1148874</v>
      </c>
      <c r="E292" s="1" t="str">
        <f t="shared" si="14"/>
        <v/>
      </c>
      <c r="F292" t="str">
        <f t="shared" si="15"/>
        <v/>
      </c>
    </row>
    <row r="293" spans="1:6" x14ac:dyDescent="0.3">
      <c r="A293">
        <v>0</v>
      </c>
      <c r="B293" s="1">
        <v>43264</v>
      </c>
      <c r="C293">
        <v>2515</v>
      </c>
      <c r="D293">
        <f t="shared" si="13"/>
        <v>1151389</v>
      </c>
      <c r="E293" s="1" t="str">
        <f t="shared" si="14"/>
        <v/>
      </c>
      <c r="F293" t="str">
        <f t="shared" si="15"/>
        <v/>
      </c>
    </row>
    <row r="294" spans="1:6" x14ac:dyDescent="0.3">
      <c r="A294">
        <v>0</v>
      </c>
      <c r="B294" s="1">
        <v>43265</v>
      </c>
      <c r="C294">
        <v>2115</v>
      </c>
      <c r="D294">
        <f t="shared" si="13"/>
        <v>1153504</v>
      </c>
      <c r="E294" s="1" t="str">
        <f t="shared" si="14"/>
        <v/>
      </c>
      <c r="F294" t="str">
        <f t="shared" si="15"/>
        <v/>
      </c>
    </row>
    <row r="295" spans="1:6" x14ac:dyDescent="0.3">
      <c r="A295">
        <v>0</v>
      </c>
      <c r="B295" s="1">
        <v>43266</v>
      </c>
      <c r="C295">
        <v>3072</v>
      </c>
      <c r="D295">
        <f t="shared" si="13"/>
        <v>1156576</v>
      </c>
      <c r="E295" s="1" t="str">
        <f t="shared" si="14"/>
        <v/>
      </c>
      <c r="F295" t="str">
        <f t="shared" si="15"/>
        <v/>
      </c>
    </row>
    <row r="296" spans="1:6" x14ac:dyDescent="0.3">
      <c r="A296">
        <v>0</v>
      </c>
      <c r="B296" s="1">
        <v>43267</v>
      </c>
      <c r="C296">
        <v>1676</v>
      </c>
      <c r="D296">
        <f t="shared" si="13"/>
        <v>1158252</v>
      </c>
      <c r="E296" s="1" t="str">
        <f t="shared" si="14"/>
        <v/>
      </c>
      <c r="F296" t="str">
        <f t="shared" si="15"/>
        <v/>
      </c>
    </row>
    <row r="297" spans="1:6" x14ac:dyDescent="0.3">
      <c r="A297">
        <v>0</v>
      </c>
      <c r="B297" s="1">
        <v>43268</v>
      </c>
      <c r="C297">
        <v>8068</v>
      </c>
      <c r="D297">
        <f t="shared" si="13"/>
        <v>1166320</v>
      </c>
      <c r="E297" s="1" t="str">
        <f t="shared" si="14"/>
        <v/>
      </c>
      <c r="F297" t="str">
        <f t="shared" si="15"/>
        <v/>
      </c>
    </row>
    <row r="298" spans="1:6" x14ac:dyDescent="0.3">
      <c r="A298">
        <v>0</v>
      </c>
      <c r="B298" s="1">
        <v>43269</v>
      </c>
      <c r="C298">
        <v>5733</v>
      </c>
      <c r="D298">
        <f t="shared" si="13"/>
        <v>1172053</v>
      </c>
      <c r="E298" s="1" t="str">
        <f t="shared" si="14"/>
        <v/>
      </c>
      <c r="F298" t="str">
        <f t="shared" si="15"/>
        <v/>
      </c>
    </row>
    <row r="299" spans="1:6" x14ac:dyDescent="0.3">
      <c r="A299">
        <v>0</v>
      </c>
      <c r="B299" s="1">
        <v>43270</v>
      </c>
      <c r="C299">
        <v>6230</v>
      </c>
      <c r="D299">
        <f t="shared" si="13"/>
        <v>1178283</v>
      </c>
      <c r="E299" s="1" t="str">
        <f t="shared" si="14"/>
        <v/>
      </c>
      <c r="F299" t="str">
        <f t="shared" si="15"/>
        <v/>
      </c>
    </row>
    <row r="300" spans="1:6" x14ac:dyDescent="0.3">
      <c r="A300">
        <v>0</v>
      </c>
      <c r="B300" s="1">
        <v>43271</v>
      </c>
      <c r="C300">
        <v>16021</v>
      </c>
      <c r="D300">
        <f t="shared" si="13"/>
        <v>1194304</v>
      </c>
      <c r="E300" s="1" t="str">
        <f t="shared" si="14"/>
        <v/>
      </c>
      <c r="F300" t="str">
        <f t="shared" si="15"/>
        <v/>
      </c>
    </row>
    <row r="301" spans="1:6" x14ac:dyDescent="0.3">
      <c r="A301">
        <v>0</v>
      </c>
      <c r="B301" s="1">
        <v>43272</v>
      </c>
      <c r="C301">
        <v>7638</v>
      </c>
      <c r="D301">
        <f t="shared" si="13"/>
        <v>1201942</v>
      </c>
      <c r="E301" s="1" t="str">
        <f t="shared" si="14"/>
        <v/>
      </c>
      <c r="F301" t="str">
        <f t="shared" si="15"/>
        <v/>
      </c>
    </row>
    <row r="302" spans="1:6" x14ac:dyDescent="0.3">
      <c r="A302">
        <v>0</v>
      </c>
      <c r="B302" s="1">
        <v>43273</v>
      </c>
      <c r="C302">
        <v>16058</v>
      </c>
      <c r="D302">
        <f t="shared" si="13"/>
        <v>1218000</v>
      </c>
      <c r="E302" s="1" t="str">
        <f t="shared" si="14"/>
        <v/>
      </c>
      <c r="F302" t="str">
        <f t="shared" si="15"/>
        <v/>
      </c>
    </row>
    <row r="303" spans="1:6" x14ac:dyDescent="0.3">
      <c r="A303">
        <v>0</v>
      </c>
      <c r="B303" s="1">
        <v>43274</v>
      </c>
      <c r="C303">
        <v>6288</v>
      </c>
      <c r="D303">
        <f t="shared" si="13"/>
        <v>1224288</v>
      </c>
      <c r="E303" s="1" t="str">
        <f t="shared" si="14"/>
        <v/>
      </c>
      <c r="F303" t="str">
        <f t="shared" si="15"/>
        <v/>
      </c>
    </row>
    <row r="304" spans="1:6" x14ac:dyDescent="0.3">
      <c r="A304">
        <v>0</v>
      </c>
      <c r="B304" s="1">
        <v>43275</v>
      </c>
      <c r="C304">
        <v>2391</v>
      </c>
      <c r="D304">
        <f t="shared" si="13"/>
        <v>1226679</v>
      </c>
      <c r="E304" s="1" t="str">
        <f t="shared" si="14"/>
        <v/>
      </c>
      <c r="F304" t="str">
        <f t="shared" si="15"/>
        <v/>
      </c>
    </row>
    <row r="305" spans="1:6" x14ac:dyDescent="0.3">
      <c r="A305">
        <v>0</v>
      </c>
      <c r="B305" s="1">
        <v>43276</v>
      </c>
      <c r="C305">
        <v>2364</v>
      </c>
      <c r="D305">
        <f t="shared" si="13"/>
        <v>1229043</v>
      </c>
      <c r="E305" s="1" t="str">
        <f t="shared" si="14"/>
        <v/>
      </c>
      <c r="F305" t="str">
        <f t="shared" si="15"/>
        <v/>
      </c>
    </row>
    <row r="306" spans="1:6" x14ac:dyDescent="0.3">
      <c r="A306">
        <v>0</v>
      </c>
      <c r="B306" s="1">
        <v>43277</v>
      </c>
      <c r="C306">
        <v>6134</v>
      </c>
      <c r="D306">
        <f t="shared" si="13"/>
        <v>1235177</v>
      </c>
      <c r="E306" s="1" t="str">
        <f t="shared" si="14"/>
        <v/>
      </c>
      <c r="F306" t="str">
        <f t="shared" si="15"/>
        <v/>
      </c>
    </row>
    <row r="307" spans="1:6" x14ac:dyDescent="0.3">
      <c r="A307">
        <v>0</v>
      </c>
      <c r="B307" s="1">
        <v>43278</v>
      </c>
      <c r="C307">
        <v>3626</v>
      </c>
      <c r="D307">
        <f t="shared" si="13"/>
        <v>1238803</v>
      </c>
      <c r="E307" s="1" t="str">
        <f t="shared" si="14"/>
        <v/>
      </c>
      <c r="F307" t="str">
        <f t="shared" si="15"/>
        <v/>
      </c>
    </row>
    <row r="308" spans="1:6" x14ac:dyDescent="0.3">
      <c r="A308">
        <v>0</v>
      </c>
      <c r="B308" s="1">
        <v>43279</v>
      </c>
      <c r="C308">
        <v>4664</v>
      </c>
      <c r="D308">
        <f t="shared" si="13"/>
        <v>1243467</v>
      </c>
      <c r="E308" s="1" t="str">
        <f t="shared" si="14"/>
        <v/>
      </c>
      <c r="F308" t="str">
        <f t="shared" si="15"/>
        <v/>
      </c>
    </row>
    <row r="309" spans="1:6" x14ac:dyDescent="0.3">
      <c r="A309">
        <v>0</v>
      </c>
      <c r="B309" s="1">
        <v>43280</v>
      </c>
      <c r="C309">
        <v>8967</v>
      </c>
      <c r="D309">
        <f t="shared" si="13"/>
        <v>1252434</v>
      </c>
      <c r="E309" s="1" t="str">
        <f t="shared" si="14"/>
        <v/>
      </c>
      <c r="F309" t="str">
        <f t="shared" si="15"/>
        <v/>
      </c>
    </row>
    <row r="310" spans="1:6" x14ac:dyDescent="0.3">
      <c r="A310">
        <v>0</v>
      </c>
      <c r="B310" s="1">
        <v>43281</v>
      </c>
      <c r="C310">
        <v>1748</v>
      </c>
      <c r="D310">
        <f t="shared" si="13"/>
        <v>1254182</v>
      </c>
      <c r="E310" s="1" t="str">
        <f t="shared" si="14"/>
        <v/>
      </c>
      <c r="F310" t="str">
        <f t="shared" si="15"/>
        <v/>
      </c>
    </row>
    <row r="311" spans="1:6" x14ac:dyDescent="0.3">
      <c r="A311">
        <v>0</v>
      </c>
      <c r="B311" s="1">
        <v>43282</v>
      </c>
      <c r="C311">
        <v>2003</v>
      </c>
      <c r="D311">
        <f t="shared" si="13"/>
        <v>1256185</v>
      </c>
      <c r="E311" s="1" t="str">
        <f t="shared" si="14"/>
        <v/>
      </c>
      <c r="F311" t="str">
        <f t="shared" si="15"/>
        <v/>
      </c>
    </row>
    <row r="312" spans="1:6" x14ac:dyDescent="0.3">
      <c r="A312">
        <v>0</v>
      </c>
      <c r="B312" s="1">
        <v>43283</v>
      </c>
      <c r="C312">
        <v>2912</v>
      </c>
      <c r="D312">
        <f t="shared" si="13"/>
        <v>1259097</v>
      </c>
      <c r="E312" s="1" t="str">
        <f t="shared" si="14"/>
        <v/>
      </c>
      <c r="F312" t="str">
        <f t="shared" si="15"/>
        <v/>
      </c>
    </row>
    <row r="313" spans="1:6" x14ac:dyDescent="0.3">
      <c r="A313">
        <v>0</v>
      </c>
      <c r="B313" s="1">
        <v>43284</v>
      </c>
      <c r="C313">
        <v>4026</v>
      </c>
      <c r="D313">
        <f t="shared" si="13"/>
        <v>1263123</v>
      </c>
      <c r="E313" s="1" t="str">
        <f t="shared" si="14"/>
        <v/>
      </c>
      <c r="F313" t="str">
        <f t="shared" si="15"/>
        <v/>
      </c>
    </row>
    <row r="314" spans="1:6" x14ac:dyDescent="0.3">
      <c r="A314">
        <v>0</v>
      </c>
      <c r="B314" s="1">
        <v>43285</v>
      </c>
      <c r="C314">
        <v>3273</v>
      </c>
      <c r="D314">
        <f t="shared" si="13"/>
        <v>1266396</v>
      </c>
      <c r="E314" s="1" t="str">
        <f t="shared" si="14"/>
        <v/>
      </c>
      <c r="F314" t="str">
        <f t="shared" si="15"/>
        <v/>
      </c>
    </row>
    <row r="315" spans="1:6" x14ac:dyDescent="0.3">
      <c r="A315">
        <v>0</v>
      </c>
      <c r="B315" s="1">
        <v>43286</v>
      </c>
      <c r="C315">
        <v>6608</v>
      </c>
      <c r="D315">
        <f t="shared" si="13"/>
        <v>1273004</v>
      </c>
      <c r="E315" s="1" t="str">
        <f t="shared" si="14"/>
        <v/>
      </c>
      <c r="F315" t="str">
        <f t="shared" si="15"/>
        <v/>
      </c>
    </row>
    <row r="316" spans="1:6" x14ac:dyDescent="0.3">
      <c r="A316">
        <v>0</v>
      </c>
      <c r="B316" s="1">
        <v>43287</v>
      </c>
      <c r="C316">
        <v>5637</v>
      </c>
      <c r="D316">
        <f t="shared" si="13"/>
        <v>1278641</v>
      </c>
      <c r="E316" s="1" t="str">
        <f t="shared" si="14"/>
        <v/>
      </c>
      <c r="F316" t="str">
        <f t="shared" si="15"/>
        <v/>
      </c>
    </row>
    <row r="317" spans="1:6" x14ac:dyDescent="0.3">
      <c r="A317">
        <v>0</v>
      </c>
      <c r="B317" s="1">
        <v>43288</v>
      </c>
      <c r="C317">
        <v>6479</v>
      </c>
      <c r="D317">
        <f t="shared" si="13"/>
        <v>1285120</v>
      </c>
      <c r="E317" s="1" t="str">
        <f t="shared" si="14"/>
        <v/>
      </c>
      <c r="F317" t="str">
        <f t="shared" si="15"/>
        <v/>
      </c>
    </row>
    <row r="318" spans="1:6" x14ac:dyDescent="0.3">
      <c r="A318">
        <v>0</v>
      </c>
      <c r="B318" s="1">
        <v>43289</v>
      </c>
      <c r="C318">
        <v>2239</v>
      </c>
      <c r="D318">
        <f t="shared" si="13"/>
        <v>1287359</v>
      </c>
      <c r="E318" s="1" t="str">
        <f t="shared" si="14"/>
        <v/>
      </c>
      <c r="F318" t="str">
        <f t="shared" si="15"/>
        <v/>
      </c>
    </row>
    <row r="319" spans="1:6" x14ac:dyDescent="0.3">
      <c r="A319">
        <v>0</v>
      </c>
      <c r="B319" s="1">
        <v>43290</v>
      </c>
      <c r="C319">
        <v>4604</v>
      </c>
      <c r="D319">
        <f t="shared" si="13"/>
        <v>1291963</v>
      </c>
      <c r="E319" s="1" t="str">
        <f t="shared" si="14"/>
        <v/>
      </c>
      <c r="F319" t="str">
        <f t="shared" si="15"/>
        <v/>
      </c>
    </row>
    <row r="320" spans="1:6" x14ac:dyDescent="0.3">
      <c r="A320">
        <v>0</v>
      </c>
      <c r="B320" s="1">
        <v>43291</v>
      </c>
      <c r="C320">
        <v>3939</v>
      </c>
      <c r="D320">
        <f t="shared" si="13"/>
        <v>1295902</v>
      </c>
      <c r="E320" s="1" t="str">
        <f t="shared" si="14"/>
        <v/>
      </c>
      <c r="F320" t="str">
        <f t="shared" si="15"/>
        <v/>
      </c>
    </row>
    <row r="321" spans="1:6" x14ac:dyDescent="0.3">
      <c r="A321">
        <v>0</v>
      </c>
      <c r="B321" s="1">
        <v>43292</v>
      </c>
      <c r="C321">
        <v>4867</v>
      </c>
      <c r="D321">
        <f t="shared" si="13"/>
        <v>1300769</v>
      </c>
      <c r="E321" s="1" t="str">
        <f t="shared" si="14"/>
        <v/>
      </c>
      <c r="F321" t="str">
        <f t="shared" si="15"/>
        <v/>
      </c>
    </row>
    <row r="322" spans="1:6" x14ac:dyDescent="0.3">
      <c r="A322">
        <v>0</v>
      </c>
      <c r="B322" s="1">
        <v>43293</v>
      </c>
      <c r="C322">
        <v>6192</v>
      </c>
      <c r="D322">
        <f t="shared" si="13"/>
        <v>1306961</v>
      </c>
      <c r="E322" s="1" t="str">
        <f t="shared" si="14"/>
        <v/>
      </c>
      <c r="F322" t="str">
        <f t="shared" si="15"/>
        <v/>
      </c>
    </row>
    <row r="323" spans="1:6" x14ac:dyDescent="0.3">
      <c r="A323">
        <v>0</v>
      </c>
      <c r="B323" s="1">
        <v>43294</v>
      </c>
      <c r="C323">
        <v>148</v>
      </c>
      <c r="D323">
        <f t="shared" ref="D323:D386" si="16">IFERROR(IF(A323=0,C323+D322,0),IF(A323=0,C323,0))</f>
        <v>1307109</v>
      </c>
      <c r="E323" s="1" t="str">
        <f t="shared" ref="E323:E386" si="17">IF(A323&lt;&gt;0,B323,"")</f>
        <v/>
      </c>
      <c r="F323" t="str">
        <f t="shared" si="15"/>
        <v/>
      </c>
    </row>
    <row r="324" spans="1:6" x14ac:dyDescent="0.3">
      <c r="A324">
        <v>0</v>
      </c>
      <c r="B324" s="1">
        <v>43295</v>
      </c>
      <c r="C324">
        <v>3238</v>
      </c>
      <c r="D324">
        <f t="shared" si="16"/>
        <v>1310347</v>
      </c>
      <c r="E324" s="1" t="str">
        <f t="shared" si="17"/>
        <v/>
      </c>
      <c r="F324" t="str">
        <f t="shared" ref="F324:F387" si="18">IF(E324&lt;&gt;"",D323,"")</f>
        <v/>
      </c>
    </row>
    <row r="325" spans="1:6" x14ac:dyDescent="0.3">
      <c r="A325">
        <v>0</v>
      </c>
      <c r="B325" s="1">
        <v>43296</v>
      </c>
      <c r="C325">
        <v>3017</v>
      </c>
      <c r="D325">
        <f t="shared" si="16"/>
        <v>1313364</v>
      </c>
      <c r="E325" s="1" t="str">
        <f t="shared" si="17"/>
        <v/>
      </c>
      <c r="F325" t="str">
        <f t="shared" si="18"/>
        <v/>
      </c>
    </row>
    <row r="326" spans="1:6" x14ac:dyDescent="0.3">
      <c r="A326">
        <v>0</v>
      </c>
      <c r="B326" s="1">
        <v>43297</v>
      </c>
      <c r="C326">
        <v>2199</v>
      </c>
      <c r="D326">
        <f t="shared" si="16"/>
        <v>1315563</v>
      </c>
      <c r="E326" s="1" t="str">
        <f t="shared" si="17"/>
        <v/>
      </c>
      <c r="F326" t="str">
        <f t="shared" si="18"/>
        <v/>
      </c>
    </row>
    <row r="327" spans="1:6" x14ac:dyDescent="0.3">
      <c r="A327">
        <v>0</v>
      </c>
      <c r="B327" s="1">
        <v>43298</v>
      </c>
      <c r="C327">
        <v>2846</v>
      </c>
      <c r="D327">
        <f t="shared" si="16"/>
        <v>1318409</v>
      </c>
      <c r="E327" s="1" t="str">
        <f t="shared" si="17"/>
        <v/>
      </c>
      <c r="F327" t="str">
        <f t="shared" si="18"/>
        <v/>
      </c>
    </row>
    <row r="328" spans="1:6" x14ac:dyDescent="0.3">
      <c r="A328">
        <v>0</v>
      </c>
      <c r="B328" s="1">
        <v>43299</v>
      </c>
      <c r="C328">
        <v>1835</v>
      </c>
      <c r="D328">
        <f t="shared" si="16"/>
        <v>1320244</v>
      </c>
      <c r="E328" s="1" t="str">
        <f t="shared" si="17"/>
        <v/>
      </c>
      <c r="F328" t="str">
        <f t="shared" si="18"/>
        <v/>
      </c>
    </row>
    <row r="329" spans="1:6" x14ac:dyDescent="0.3">
      <c r="A329">
        <v>0</v>
      </c>
      <c r="B329" s="1">
        <v>43300</v>
      </c>
      <c r="C329">
        <v>4510</v>
      </c>
      <c r="D329">
        <f t="shared" si="16"/>
        <v>1324754</v>
      </c>
      <c r="E329" s="1" t="str">
        <f t="shared" si="17"/>
        <v/>
      </c>
      <c r="F329" t="str">
        <f t="shared" si="18"/>
        <v/>
      </c>
    </row>
    <row r="330" spans="1:6" x14ac:dyDescent="0.3">
      <c r="A330">
        <v>0</v>
      </c>
      <c r="B330" s="1">
        <v>43301</v>
      </c>
      <c r="C330">
        <v>2874</v>
      </c>
      <c r="D330">
        <f t="shared" si="16"/>
        <v>1327628</v>
      </c>
      <c r="E330" s="1" t="str">
        <f t="shared" si="17"/>
        <v/>
      </c>
      <c r="F330" t="str">
        <f t="shared" si="18"/>
        <v/>
      </c>
    </row>
    <row r="331" spans="1:6" x14ac:dyDescent="0.3">
      <c r="A331">
        <v>0</v>
      </c>
      <c r="B331" s="1">
        <v>43302</v>
      </c>
      <c r="C331">
        <v>4261</v>
      </c>
      <c r="D331">
        <f t="shared" si="16"/>
        <v>1331889</v>
      </c>
      <c r="E331" s="1" t="str">
        <f t="shared" si="17"/>
        <v/>
      </c>
      <c r="F331" t="str">
        <f t="shared" si="18"/>
        <v/>
      </c>
    </row>
    <row r="332" spans="1:6" x14ac:dyDescent="0.3">
      <c r="A332">
        <v>0</v>
      </c>
      <c r="B332" s="1">
        <v>43303</v>
      </c>
      <c r="C332">
        <v>2805</v>
      </c>
      <c r="D332">
        <f t="shared" si="16"/>
        <v>1334694</v>
      </c>
      <c r="E332" s="1" t="str">
        <f t="shared" si="17"/>
        <v/>
      </c>
      <c r="F332" t="str">
        <f t="shared" si="18"/>
        <v/>
      </c>
    </row>
    <row r="333" spans="1:6" x14ac:dyDescent="0.3">
      <c r="A333">
        <v>0</v>
      </c>
      <c r="B333" s="1">
        <v>43304</v>
      </c>
      <c r="C333">
        <v>1482</v>
      </c>
      <c r="D333">
        <f t="shared" si="16"/>
        <v>1336176</v>
      </c>
      <c r="E333" s="1" t="str">
        <f t="shared" si="17"/>
        <v/>
      </c>
      <c r="F333" t="str">
        <f t="shared" si="18"/>
        <v/>
      </c>
    </row>
    <row r="334" spans="1:6" x14ac:dyDescent="0.3">
      <c r="A334">
        <v>0</v>
      </c>
      <c r="B334" s="1">
        <v>43305</v>
      </c>
      <c r="C334">
        <v>3107</v>
      </c>
      <c r="D334">
        <f t="shared" si="16"/>
        <v>1339283</v>
      </c>
      <c r="E334" s="1" t="str">
        <f t="shared" si="17"/>
        <v/>
      </c>
      <c r="F334" t="str">
        <f t="shared" si="18"/>
        <v/>
      </c>
    </row>
    <row r="335" spans="1:6" x14ac:dyDescent="0.3">
      <c r="A335">
        <v>0</v>
      </c>
      <c r="B335" s="1">
        <v>43306</v>
      </c>
      <c r="C335">
        <v>6645</v>
      </c>
      <c r="D335">
        <f t="shared" si="16"/>
        <v>1345928</v>
      </c>
      <c r="E335" s="1" t="str">
        <f t="shared" si="17"/>
        <v/>
      </c>
      <c r="F335" t="str">
        <f t="shared" si="18"/>
        <v/>
      </c>
    </row>
    <row r="336" spans="1:6" x14ac:dyDescent="0.3">
      <c r="A336">
        <v>0</v>
      </c>
      <c r="B336" s="1">
        <v>43307</v>
      </c>
      <c r="C336">
        <v>5678</v>
      </c>
      <c r="D336">
        <f t="shared" si="16"/>
        <v>1351606</v>
      </c>
      <c r="E336" s="1" t="str">
        <f t="shared" si="17"/>
        <v/>
      </c>
      <c r="F336" t="str">
        <f t="shared" si="18"/>
        <v/>
      </c>
    </row>
    <row r="337" spans="1:6" x14ac:dyDescent="0.3">
      <c r="A337">
        <v>0</v>
      </c>
      <c r="B337" s="1">
        <v>43308</v>
      </c>
      <c r="C337">
        <v>1670</v>
      </c>
      <c r="D337">
        <f t="shared" si="16"/>
        <v>1353276</v>
      </c>
      <c r="E337" s="1" t="str">
        <f t="shared" si="17"/>
        <v/>
      </c>
      <c r="F337" t="str">
        <f t="shared" si="18"/>
        <v/>
      </c>
    </row>
    <row r="338" spans="1:6" x14ac:dyDescent="0.3">
      <c r="A338">
        <v>0</v>
      </c>
      <c r="B338" s="1">
        <v>43309</v>
      </c>
      <c r="C338">
        <v>924</v>
      </c>
      <c r="D338">
        <f t="shared" si="16"/>
        <v>1354200</v>
      </c>
      <c r="E338" s="1" t="str">
        <f t="shared" si="17"/>
        <v/>
      </c>
      <c r="F338" t="str">
        <f t="shared" si="18"/>
        <v/>
      </c>
    </row>
    <row r="339" spans="1:6" x14ac:dyDescent="0.3">
      <c r="A339">
        <v>0</v>
      </c>
      <c r="B339" s="1">
        <v>43310</v>
      </c>
      <c r="C339">
        <v>6503</v>
      </c>
      <c r="D339">
        <f t="shared" si="16"/>
        <v>1360703</v>
      </c>
      <c r="E339" s="1" t="str">
        <f t="shared" si="17"/>
        <v/>
      </c>
      <c r="F339" t="str">
        <f t="shared" si="18"/>
        <v/>
      </c>
    </row>
    <row r="340" spans="1:6" x14ac:dyDescent="0.3">
      <c r="A340">
        <v>0</v>
      </c>
      <c r="B340" s="1">
        <v>43311</v>
      </c>
      <c r="C340">
        <v>1955</v>
      </c>
      <c r="D340">
        <f t="shared" si="16"/>
        <v>1362658</v>
      </c>
      <c r="E340" s="1" t="str">
        <f t="shared" si="17"/>
        <v/>
      </c>
      <c r="F340" t="str">
        <f t="shared" si="18"/>
        <v/>
      </c>
    </row>
    <row r="341" spans="1:6" x14ac:dyDescent="0.3">
      <c r="A341">
        <v>0</v>
      </c>
      <c r="B341" s="1">
        <v>43312</v>
      </c>
      <c r="C341">
        <v>2073</v>
      </c>
      <c r="D341">
        <f t="shared" si="16"/>
        <v>1364731</v>
      </c>
      <c r="E341" s="1" t="str">
        <f t="shared" si="17"/>
        <v/>
      </c>
      <c r="F341" t="str">
        <f t="shared" si="18"/>
        <v/>
      </c>
    </row>
    <row r="342" spans="1:6" x14ac:dyDescent="0.3">
      <c r="A342">
        <v>0</v>
      </c>
      <c r="B342" s="1">
        <v>43313</v>
      </c>
      <c r="C342">
        <v>6176</v>
      </c>
      <c r="D342">
        <f t="shared" si="16"/>
        <v>1370907</v>
      </c>
      <c r="E342" s="1" t="str">
        <f t="shared" si="17"/>
        <v/>
      </c>
      <c r="F342" t="str">
        <f t="shared" si="18"/>
        <v/>
      </c>
    </row>
    <row r="343" spans="1:6" x14ac:dyDescent="0.3">
      <c r="A343">
        <v>0</v>
      </c>
      <c r="B343" s="1">
        <v>43314</v>
      </c>
      <c r="C343">
        <v>3228</v>
      </c>
      <c r="D343">
        <f t="shared" si="16"/>
        <v>1374135</v>
      </c>
      <c r="E343" s="1" t="str">
        <f t="shared" si="17"/>
        <v/>
      </c>
      <c r="F343" t="str">
        <f t="shared" si="18"/>
        <v/>
      </c>
    </row>
    <row r="344" spans="1:6" x14ac:dyDescent="0.3">
      <c r="A344">
        <v>0</v>
      </c>
      <c r="B344" s="1">
        <v>43315</v>
      </c>
      <c r="C344">
        <v>12109</v>
      </c>
      <c r="D344">
        <f t="shared" si="16"/>
        <v>1386244</v>
      </c>
      <c r="E344" s="1" t="str">
        <f t="shared" si="17"/>
        <v/>
      </c>
      <c r="F344" t="str">
        <f t="shared" si="18"/>
        <v/>
      </c>
    </row>
    <row r="345" spans="1:6" x14ac:dyDescent="0.3">
      <c r="A345">
        <v>0</v>
      </c>
      <c r="B345" s="1">
        <v>43316</v>
      </c>
      <c r="C345">
        <v>7279</v>
      </c>
      <c r="D345">
        <f t="shared" si="16"/>
        <v>1393523</v>
      </c>
      <c r="E345" s="1" t="str">
        <f t="shared" si="17"/>
        <v/>
      </c>
      <c r="F345" t="str">
        <f t="shared" si="18"/>
        <v/>
      </c>
    </row>
    <row r="346" spans="1:6" x14ac:dyDescent="0.3">
      <c r="A346">
        <v>0</v>
      </c>
      <c r="B346" s="1">
        <v>43317</v>
      </c>
      <c r="C346">
        <v>3267</v>
      </c>
      <c r="D346">
        <f t="shared" si="16"/>
        <v>1396790</v>
      </c>
      <c r="E346" s="1" t="str">
        <f t="shared" si="17"/>
        <v/>
      </c>
      <c r="F346" t="str">
        <f t="shared" si="18"/>
        <v/>
      </c>
    </row>
    <row r="347" spans="1:6" x14ac:dyDescent="0.3">
      <c r="A347">
        <v>0</v>
      </c>
      <c r="B347" s="1">
        <v>43318</v>
      </c>
      <c r="C347">
        <v>1861</v>
      </c>
      <c r="D347">
        <f t="shared" si="16"/>
        <v>1398651</v>
      </c>
      <c r="E347" s="1" t="str">
        <f t="shared" si="17"/>
        <v/>
      </c>
      <c r="F347" t="str">
        <f t="shared" si="18"/>
        <v/>
      </c>
    </row>
    <row r="348" spans="1:6" x14ac:dyDescent="0.3">
      <c r="A348">
        <v>0</v>
      </c>
      <c r="B348" s="1">
        <v>43319</v>
      </c>
      <c r="C348">
        <v>4506</v>
      </c>
      <c r="D348">
        <f t="shared" si="16"/>
        <v>1403157</v>
      </c>
      <c r="E348" s="1" t="str">
        <f t="shared" si="17"/>
        <v/>
      </c>
      <c r="F348" t="str">
        <f t="shared" si="18"/>
        <v/>
      </c>
    </row>
    <row r="349" spans="1:6" x14ac:dyDescent="0.3">
      <c r="A349">
        <v>0</v>
      </c>
      <c r="B349" s="1">
        <v>43320</v>
      </c>
      <c r="C349">
        <v>2168</v>
      </c>
      <c r="D349">
        <f t="shared" si="16"/>
        <v>1405325</v>
      </c>
      <c r="E349" s="1" t="str">
        <f t="shared" si="17"/>
        <v/>
      </c>
      <c r="F349" t="str">
        <f t="shared" si="18"/>
        <v/>
      </c>
    </row>
    <row r="350" spans="1:6" x14ac:dyDescent="0.3">
      <c r="A350">
        <v>0</v>
      </c>
      <c r="B350" s="1">
        <v>43321</v>
      </c>
      <c r="C350">
        <v>9659</v>
      </c>
      <c r="D350">
        <f t="shared" si="16"/>
        <v>1414984</v>
      </c>
      <c r="E350" s="1" t="str">
        <f t="shared" si="17"/>
        <v/>
      </c>
      <c r="F350" t="str">
        <f t="shared" si="18"/>
        <v/>
      </c>
    </row>
    <row r="351" spans="1:6" x14ac:dyDescent="0.3">
      <c r="A351">
        <v>0</v>
      </c>
      <c r="B351" s="1">
        <v>43322</v>
      </c>
      <c r="C351">
        <v>5616</v>
      </c>
      <c r="D351">
        <f t="shared" si="16"/>
        <v>1420600</v>
      </c>
      <c r="E351" s="1" t="str">
        <f t="shared" si="17"/>
        <v/>
      </c>
      <c r="F351" t="str">
        <f t="shared" si="18"/>
        <v/>
      </c>
    </row>
    <row r="352" spans="1:6" x14ac:dyDescent="0.3">
      <c r="A352">
        <v>0</v>
      </c>
      <c r="B352" s="1">
        <v>43323</v>
      </c>
      <c r="C352">
        <v>2253</v>
      </c>
      <c r="D352">
        <f t="shared" si="16"/>
        <v>1422853</v>
      </c>
      <c r="E352" s="1" t="str">
        <f t="shared" si="17"/>
        <v/>
      </c>
      <c r="F352" t="str">
        <f t="shared" si="18"/>
        <v/>
      </c>
    </row>
    <row r="353" spans="1:6" x14ac:dyDescent="0.3">
      <c r="A353">
        <v>0</v>
      </c>
      <c r="B353" s="1">
        <v>43324</v>
      </c>
      <c r="C353">
        <v>2493</v>
      </c>
      <c r="D353">
        <f t="shared" si="16"/>
        <v>1425346</v>
      </c>
      <c r="E353" s="1" t="str">
        <f t="shared" si="17"/>
        <v/>
      </c>
      <c r="F353" t="str">
        <f t="shared" si="18"/>
        <v/>
      </c>
    </row>
    <row r="354" spans="1:6" x14ac:dyDescent="0.3">
      <c r="A354">
        <v>0</v>
      </c>
      <c r="B354" s="1">
        <v>43325</v>
      </c>
      <c r="C354">
        <v>2695</v>
      </c>
      <c r="D354">
        <f t="shared" si="16"/>
        <v>1428041</v>
      </c>
      <c r="E354" s="1" t="str">
        <f t="shared" si="17"/>
        <v/>
      </c>
      <c r="F354" t="str">
        <f t="shared" si="18"/>
        <v/>
      </c>
    </row>
    <row r="355" spans="1:6" x14ac:dyDescent="0.3">
      <c r="A355">
        <v>0</v>
      </c>
      <c r="B355" s="1">
        <v>43326</v>
      </c>
      <c r="C355">
        <v>2512</v>
      </c>
      <c r="D355">
        <f t="shared" si="16"/>
        <v>1430553</v>
      </c>
      <c r="E355" s="1" t="str">
        <f t="shared" si="17"/>
        <v/>
      </c>
      <c r="F355" t="str">
        <f t="shared" si="18"/>
        <v/>
      </c>
    </row>
    <row r="356" spans="1:6" x14ac:dyDescent="0.3">
      <c r="A356">
        <v>0</v>
      </c>
      <c r="B356" s="1">
        <v>43327</v>
      </c>
      <c r="C356">
        <v>5956</v>
      </c>
      <c r="D356">
        <f t="shared" si="16"/>
        <v>1436509</v>
      </c>
      <c r="E356" s="1" t="str">
        <f t="shared" si="17"/>
        <v/>
      </c>
      <c r="F356" t="str">
        <f t="shared" si="18"/>
        <v/>
      </c>
    </row>
    <row r="357" spans="1:6" x14ac:dyDescent="0.3">
      <c r="A357">
        <v>0</v>
      </c>
      <c r="B357" s="1">
        <v>43328</v>
      </c>
      <c r="C357">
        <v>6914</v>
      </c>
      <c r="D357">
        <f t="shared" si="16"/>
        <v>1443423</v>
      </c>
      <c r="E357" s="1" t="str">
        <f t="shared" si="17"/>
        <v/>
      </c>
      <c r="F357" t="str">
        <f t="shared" si="18"/>
        <v/>
      </c>
    </row>
    <row r="358" spans="1:6" x14ac:dyDescent="0.3">
      <c r="A358">
        <v>0</v>
      </c>
      <c r="B358" s="1">
        <v>43329</v>
      </c>
      <c r="C358">
        <v>3273</v>
      </c>
      <c r="D358">
        <f t="shared" si="16"/>
        <v>1446696</v>
      </c>
      <c r="E358" s="1" t="str">
        <f t="shared" si="17"/>
        <v/>
      </c>
      <c r="F358" t="str">
        <f t="shared" si="18"/>
        <v/>
      </c>
    </row>
    <row r="359" spans="1:6" x14ac:dyDescent="0.3">
      <c r="A359">
        <v>0</v>
      </c>
      <c r="B359" s="1">
        <v>43330</v>
      </c>
      <c r="C359">
        <v>7091</v>
      </c>
      <c r="D359">
        <f t="shared" si="16"/>
        <v>1453787</v>
      </c>
      <c r="E359" s="1" t="str">
        <f t="shared" si="17"/>
        <v/>
      </c>
      <c r="F359" t="str">
        <f t="shared" si="18"/>
        <v/>
      </c>
    </row>
    <row r="360" spans="1:6" x14ac:dyDescent="0.3">
      <c r="A360">
        <v>0</v>
      </c>
      <c r="B360" s="1">
        <v>43331</v>
      </c>
      <c r="C360">
        <v>1719</v>
      </c>
      <c r="D360">
        <f t="shared" si="16"/>
        <v>1455506</v>
      </c>
      <c r="E360" s="1" t="str">
        <f t="shared" si="17"/>
        <v/>
      </c>
      <c r="F360" t="str">
        <f t="shared" si="18"/>
        <v/>
      </c>
    </row>
    <row r="361" spans="1:6" x14ac:dyDescent="0.3">
      <c r="A361">
        <v>0</v>
      </c>
      <c r="B361" s="1">
        <v>43332</v>
      </c>
      <c r="C361">
        <v>4299</v>
      </c>
      <c r="D361">
        <f t="shared" si="16"/>
        <v>1459805</v>
      </c>
      <c r="E361" s="1" t="str">
        <f t="shared" si="17"/>
        <v/>
      </c>
      <c r="F361" t="str">
        <f t="shared" si="18"/>
        <v/>
      </c>
    </row>
    <row r="362" spans="1:6" x14ac:dyDescent="0.3">
      <c r="A362">
        <v>0</v>
      </c>
      <c r="B362" s="1">
        <v>43333</v>
      </c>
      <c r="C362">
        <v>4645</v>
      </c>
      <c r="D362">
        <f t="shared" si="16"/>
        <v>1464450</v>
      </c>
      <c r="E362" s="1" t="str">
        <f t="shared" si="17"/>
        <v/>
      </c>
      <c r="F362" t="str">
        <f t="shared" si="18"/>
        <v/>
      </c>
    </row>
    <row r="363" spans="1:6" x14ac:dyDescent="0.3">
      <c r="A363">
        <v>0</v>
      </c>
      <c r="B363" s="1">
        <v>43334</v>
      </c>
      <c r="C363">
        <v>4810</v>
      </c>
      <c r="D363">
        <f t="shared" si="16"/>
        <v>1469260</v>
      </c>
      <c r="E363" s="1" t="str">
        <f t="shared" si="17"/>
        <v/>
      </c>
      <c r="F363" t="str">
        <f t="shared" si="18"/>
        <v/>
      </c>
    </row>
    <row r="364" spans="1:6" x14ac:dyDescent="0.3">
      <c r="A364">
        <v>0</v>
      </c>
      <c r="B364" s="1">
        <v>43335</v>
      </c>
      <c r="C364">
        <v>3981</v>
      </c>
      <c r="D364">
        <f t="shared" si="16"/>
        <v>1473241</v>
      </c>
      <c r="E364" s="1" t="str">
        <f t="shared" si="17"/>
        <v/>
      </c>
      <c r="F364" t="str">
        <f t="shared" si="18"/>
        <v/>
      </c>
    </row>
    <row r="365" spans="1:6" x14ac:dyDescent="0.3">
      <c r="A365">
        <v>0</v>
      </c>
      <c r="B365" s="1">
        <v>43336</v>
      </c>
      <c r="C365">
        <v>3301</v>
      </c>
      <c r="D365">
        <f t="shared" si="16"/>
        <v>1476542</v>
      </c>
      <c r="E365" s="1" t="str">
        <f t="shared" si="17"/>
        <v/>
      </c>
      <c r="F365" t="str">
        <f t="shared" si="18"/>
        <v/>
      </c>
    </row>
    <row r="366" spans="1:6" x14ac:dyDescent="0.3">
      <c r="A366">
        <v>0</v>
      </c>
      <c r="B366" s="1">
        <v>43337</v>
      </c>
      <c r="C366">
        <v>2442</v>
      </c>
      <c r="D366">
        <f t="shared" si="16"/>
        <v>1478984</v>
      </c>
      <c r="E366" s="1" t="str">
        <f t="shared" si="17"/>
        <v/>
      </c>
      <c r="F366" t="str">
        <f t="shared" si="18"/>
        <v/>
      </c>
    </row>
    <row r="367" spans="1:6" x14ac:dyDescent="0.3">
      <c r="A367">
        <v>0</v>
      </c>
      <c r="B367" s="1">
        <v>43338</v>
      </c>
      <c r="C367">
        <v>993</v>
      </c>
      <c r="D367">
        <f t="shared" si="16"/>
        <v>1479977</v>
      </c>
      <c r="E367" s="1" t="str">
        <f t="shared" si="17"/>
        <v/>
      </c>
      <c r="F367" t="str">
        <f t="shared" si="18"/>
        <v/>
      </c>
    </row>
    <row r="368" spans="1:6" x14ac:dyDescent="0.3">
      <c r="A368">
        <v>0</v>
      </c>
      <c r="B368" s="1">
        <v>43339</v>
      </c>
      <c r="C368">
        <v>4067</v>
      </c>
      <c r="D368">
        <f t="shared" si="16"/>
        <v>1484044</v>
      </c>
      <c r="E368" s="1" t="str">
        <f t="shared" si="17"/>
        <v/>
      </c>
      <c r="F368" t="str">
        <f t="shared" si="18"/>
        <v/>
      </c>
    </row>
    <row r="369" spans="1:6" x14ac:dyDescent="0.3">
      <c r="A369">
        <v>0</v>
      </c>
      <c r="B369" s="1">
        <v>43340</v>
      </c>
      <c r="C369">
        <v>4769</v>
      </c>
      <c r="D369">
        <f t="shared" si="16"/>
        <v>1488813</v>
      </c>
      <c r="E369" s="1" t="str">
        <f t="shared" si="17"/>
        <v/>
      </c>
      <c r="F369" t="str">
        <f t="shared" si="18"/>
        <v/>
      </c>
    </row>
    <row r="370" spans="1:6" x14ac:dyDescent="0.3">
      <c r="A370">
        <v>0</v>
      </c>
      <c r="B370" s="1">
        <v>43341</v>
      </c>
      <c r="C370">
        <v>1297</v>
      </c>
      <c r="D370">
        <f t="shared" si="16"/>
        <v>1490110</v>
      </c>
      <c r="E370" s="1" t="str">
        <f t="shared" si="17"/>
        <v/>
      </c>
      <c r="F370" t="str">
        <f t="shared" si="18"/>
        <v/>
      </c>
    </row>
    <row r="371" spans="1:6" x14ac:dyDescent="0.3">
      <c r="A371">
        <v>0</v>
      </c>
      <c r="B371" s="1">
        <v>43342</v>
      </c>
      <c r="C371">
        <v>8009</v>
      </c>
      <c r="D371">
        <f t="shared" si="16"/>
        <v>1498119</v>
      </c>
      <c r="E371" s="1" t="str">
        <f t="shared" si="17"/>
        <v/>
      </c>
      <c r="F371" t="str">
        <f t="shared" si="18"/>
        <v/>
      </c>
    </row>
    <row r="372" spans="1:6" x14ac:dyDescent="0.3">
      <c r="A372">
        <v>0</v>
      </c>
      <c r="B372" s="1">
        <v>43343</v>
      </c>
      <c r="C372">
        <v>5557</v>
      </c>
      <c r="D372">
        <f t="shared" si="16"/>
        <v>1503676</v>
      </c>
      <c r="E372" s="1" t="str">
        <f t="shared" si="17"/>
        <v/>
      </c>
      <c r="F372" t="str">
        <f t="shared" si="18"/>
        <v/>
      </c>
    </row>
    <row r="373" spans="1:6" x14ac:dyDescent="0.3">
      <c r="A373">
        <v>0</v>
      </c>
      <c r="B373" s="1">
        <v>43344</v>
      </c>
      <c r="C373">
        <v>5066</v>
      </c>
      <c r="D373">
        <f t="shared" si="16"/>
        <v>1508742</v>
      </c>
      <c r="E373" s="1" t="str">
        <f t="shared" si="17"/>
        <v/>
      </c>
      <c r="F373" t="str">
        <f t="shared" si="18"/>
        <v/>
      </c>
    </row>
    <row r="374" spans="1:6" x14ac:dyDescent="0.3">
      <c r="A374">
        <v>0</v>
      </c>
      <c r="B374" s="1">
        <v>43345</v>
      </c>
      <c r="C374">
        <v>1497</v>
      </c>
      <c r="D374">
        <f t="shared" si="16"/>
        <v>1510239</v>
      </c>
      <c r="E374" s="1" t="str">
        <f t="shared" si="17"/>
        <v/>
      </c>
      <c r="F374" t="str">
        <f t="shared" si="18"/>
        <v/>
      </c>
    </row>
    <row r="375" spans="1:6" x14ac:dyDescent="0.3">
      <c r="A375">
        <v>0</v>
      </c>
      <c r="B375" s="1">
        <v>43346</v>
      </c>
      <c r="C375">
        <v>4507</v>
      </c>
      <c r="D375">
        <f t="shared" si="16"/>
        <v>1514746</v>
      </c>
      <c r="E375" s="1" t="str">
        <f t="shared" si="17"/>
        <v/>
      </c>
      <c r="F375" t="str">
        <f t="shared" si="18"/>
        <v/>
      </c>
    </row>
    <row r="376" spans="1:6" x14ac:dyDescent="0.3">
      <c r="A376">
        <v>0</v>
      </c>
      <c r="B376" s="1">
        <v>43347</v>
      </c>
      <c r="C376">
        <v>3726</v>
      </c>
      <c r="D376">
        <f t="shared" si="16"/>
        <v>1518472</v>
      </c>
      <c r="E376" s="1" t="str">
        <f t="shared" si="17"/>
        <v/>
      </c>
      <c r="F376" t="str">
        <f t="shared" si="18"/>
        <v/>
      </c>
    </row>
    <row r="377" spans="1:6" x14ac:dyDescent="0.3">
      <c r="A377">
        <v>0</v>
      </c>
      <c r="B377" s="1">
        <v>43348</v>
      </c>
      <c r="C377">
        <v>5515</v>
      </c>
      <c r="D377">
        <f t="shared" si="16"/>
        <v>1523987</v>
      </c>
      <c r="E377" s="1" t="str">
        <f t="shared" si="17"/>
        <v/>
      </c>
      <c r="F377" t="str">
        <f t="shared" si="18"/>
        <v/>
      </c>
    </row>
    <row r="378" spans="1:6" x14ac:dyDescent="0.3">
      <c r="A378">
        <v>0</v>
      </c>
      <c r="B378" s="1">
        <v>43349</v>
      </c>
      <c r="C378">
        <v>5634</v>
      </c>
      <c r="D378">
        <f t="shared" si="16"/>
        <v>1529621</v>
      </c>
      <c r="E378" s="1" t="str">
        <f t="shared" si="17"/>
        <v/>
      </c>
      <c r="F378" t="str">
        <f t="shared" si="18"/>
        <v/>
      </c>
    </row>
    <row r="379" spans="1:6" x14ac:dyDescent="0.3">
      <c r="A379">
        <v>0</v>
      </c>
      <c r="B379" s="1">
        <v>43350</v>
      </c>
      <c r="C379">
        <v>5063</v>
      </c>
      <c r="D379">
        <f t="shared" si="16"/>
        <v>1534684</v>
      </c>
      <c r="E379" s="1" t="str">
        <f t="shared" si="17"/>
        <v/>
      </c>
      <c r="F379" t="str">
        <f t="shared" si="18"/>
        <v/>
      </c>
    </row>
    <row r="380" spans="1:6" x14ac:dyDescent="0.3">
      <c r="A380">
        <v>0</v>
      </c>
      <c r="B380" s="1">
        <v>43351</v>
      </c>
      <c r="C380">
        <v>11402</v>
      </c>
      <c r="D380">
        <f t="shared" si="16"/>
        <v>1546086</v>
      </c>
      <c r="E380" s="1" t="str">
        <f t="shared" si="17"/>
        <v/>
      </c>
      <c r="F380" t="str">
        <f t="shared" si="18"/>
        <v/>
      </c>
    </row>
    <row r="381" spans="1:6" x14ac:dyDescent="0.3">
      <c r="A381">
        <v>0</v>
      </c>
      <c r="B381" s="1">
        <v>43352</v>
      </c>
      <c r="C381">
        <v>1337</v>
      </c>
      <c r="D381">
        <f t="shared" si="16"/>
        <v>1547423</v>
      </c>
      <c r="E381" s="1" t="str">
        <f t="shared" si="17"/>
        <v/>
      </c>
      <c r="F381" t="str">
        <f t="shared" si="18"/>
        <v/>
      </c>
    </row>
    <row r="382" spans="1:6" x14ac:dyDescent="0.3">
      <c r="A382">
        <v>0</v>
      </c>
      <c r="B382" s="1">
        <v>43353</v>
      </c>
      <c r="C382">
        <v>7614</v>
      </c>
      <c r="D382">
        <f t="shared" si="16"/>
        <v>1555037</v>
      </c>
      <c r="E382" s="1" t="str">
        <f t="shared" si="17"/>
        <v/>
      </c>
      <c r="F382" t="str">
        <f t="shared" si="18"/>
        <v/>
      </c>
    </row>
    <row r="383" spans="1:6" x14ac:dyDescent="0.3">
      <c r="A383">
        <v>0</v>
      </c>
      <c r="B383" s="1">
        <v>43354</v>
      </c>
      <c r="C383">
        <v>959</v>
      </c>
      <c r="D383">
        <f t="shared" si="16"/>
        <v>1555996</v>
      </c>
      <c r="E383" s="1" t="str">
        <f t="shared" si="17"/>
        <v/>
      </c>
      <c r="F383" t="str">
        <f t="shared" si="18"/>
        <v/>
      </c>
    </row>
    <row r="384" spans="1:6" x14ac:dyDescent="0.3">
      <c r="A384">
        <v>0</v>
      </c>
      <c r="B384" s="1">
        <v>43355</v>
      </c>
      <c r="C384">
        <v>7449</v>
      </c>
      <c r="D384">
        <f t="shared" si="16"/>
        <v>1563445</v>
      </c>
      <c r="E384" s="1" t="str">
        <f t="shared" si="17"/>
        <v/>
      </c>
      <c r="F384" t="str">
        <f t="shared" si="18"/>
        <v/>
      </c>
    </row>
    <row r="385" spans="1:6" x14ac:dyDescent="0.3">
      <c r="A385">
        <v>0</v>
      </c>
      <c r="B385" s="1">
        <v>43356</v>
      </c>
      <c r="C385">
        <v>3918</v>
      </c>
      <c r="D385">
        <f t="shared" si="16"/>
        <v>1567363</v>
      </c>
      <c r="E385" s="1" t="str">
        <f t="shared" si="17"/>
        <v/>
      </c>
      <c r="F385" t="str">
        <f t="shared" si="18"/>
        <v/>
      </c>
    </row>
    <row r="386" spans="1:6" x14ac:dyDescent="0.3">
      <c r="A386">
        <v>0</v>
      </c>
      <c r="B386" s="1">
        <v>43357</v>
      </c>
      <c r="C386">
        <v>4224</v>
      </c>
      <c r="D386">
        <f t="shared" si="16"/>
        <v>1571587</v>
      </c>
      <c r="E386" s="1" t="str">
        <f t="shared" si="17"/>
        <v/>
      </c>
      <c r="F386" t="str">
        <f t="shared" si="18"/>
        <v/>
      </c>
    </row>
    <row r="387" spans="1:6" x14ac:dyDescent="0.3">
      <c r="A387">
        <v>0</v>
      </c>
      <c r="B387" s="1">
        <v>43358</v>
      </c>
      <c r="C387">
        <v>2717</v>
      </c>
      <c r="D387">
        <f t="shared" ref="D387:D450" si="19">IFERROR(IF(A387=0,C387+D386,0),IF(A387=0,C387,0))</f>
        <v>1574304</v>
      </c>
      <c r="E387" s="1" t="str">
        <f t="shared" ref="E387:E450" si="20">IF(A387&lt;&gt;0,B387,"")</f>
        <v/>
      </c>
      <c r="F387" t="str">
        <f t="shared" si="18"/>
        <v/>
      </c>
    </row>
    <row r="388" spans="1:6" x14ac:dyDescent="0.3">
      <c r="A388">
        <v>0</v>
      </c>
      <c r="B388" s="1">
        <v>43359</v>
      </c>
      <c r="C388">
        <v>4375</v>
      </c>
      <c r="D388">
        <f t="shared" si="19"/>
        <v>1578679</v>
      </c>
      <c r="E388" s="1" t="str">
        <f t="shared" si="20"/>
        <v/>
      </c>
      <c r="F388" t="str">
        <f t="shared" ref="F388:F451" si="21">IF(E388&lt;&gt;"",D387,"")</f>
        <v/>
      </c>
    </row>
    <row r="389" spans="1:6" x14ac:dyDescent="0.3">
      <c r="A389">
        <v>0</v>
      </c>
      <c r="B389" s="1">
        <v>43360</v>
      </c>
      <c r="C389">
        <v>6501</v>
      </c>
      <c r="D389">
        <f t="shared" si="19"/>
        <v>1585180</v>
      </c>
      <c r="E389" s="1" t="str">
        <f t="shared" si="20"/>
        <v/>
      </c>
      <c r="F389" t="str">
        <f t="shared" si="21"/>
        <v/>
      </c>
    </row>
    <row r="390" spans="1:6" x14ac:dyDescent="0.3">
      <c r="A390">
        <v>0</v>
      </c>
      <c r="B390" s="1">
        <v>43361</v>
      </c>
      <c r="C390">
        <v>5082</v>
      </c>
      <c r="D390">
        <f t="shared" si="19"/>
        <v>1590262</v>
      </c>
      <c r="E390" s="1" t="str">
        <f t="shared" si="20"/>
        <v/>
      </c>
      <c r="F390" t="str">
        <f t="shared" si="21"/>
        <v/>
      </c>
    </row>
    <row r="391" spans="1:6" x14ac:dyDescent="0.3">
      <c r="A391">
        <v>0</v>
      </c>
      <c r="B391" s="1">
        <v>43362</v>
      </c>
      <c r="C391">
        <v>4858</v>
      </c>
      <c r="D391">
        <f t="shared" si="19"/>
        <v>1595120</v>
      </c>
      <c r="E391" s="1" t="str">
        <f t="shared" si="20"/>
        <v/>
      </c>
      <c r="F391" t="str">
        <f t="shared" si="21"/>
        <v/>
      </c>
    </row>
    <row r="392" spans="1:6" x14ac:dyDescent="0.3">
      <c r="A392">
        <v>0</v>
      </c>
      <c r="B392" s="1">
        <v>43363</v>
      </c>
      <c r="C392">
        <v>4369</v>
      </c>
      <c r="D392">
        <f t="shared" si="19"/>
        <v>1599489</v>
      </c>
      <c r="E392" s="1" t="str">
        <f t="shared" si="20"/>
        <v/>
      </c>
      <c r="F392" t="str">
        <f t="shared" si="21"/>
        <v/>
      </c>
    </row>
    <row r="393" spans="1:6" x14ac:dyDescent="0.3">
      <c r="A393">
        <v>0</v>
      </c>
      <c r="B393" s="1">
        <v>43364</v>
      </c>
      <c r="C393">
        <v>4965</v>
      </c>
      <c r="D393">
        <f t="shared" si="19"/>
        <v>1604454</v>
      </c>
      <c r="E393" s="1" t="str">
        <f t="shared" si="20"/>
        <v/>
      </c>
      <c r="F393" t="str">
        <f t="shared" si="21"/>
        <v/>
      </c>
    </row>
    <row r="394" spans="1:6" x14ac:dyDescent="0.3">
      <c r="A394">
        <v>0</v>
      </c>
      <c r="B394" s="1">
        <v>43365</v>
      </c>
      <c r="C394">
        <v>5454</v>
      </c>
      <c r="D394">
        <f t="shared" si="19"/>
        <v>1609908</v>
      </c>
      <c r="E394" s="1" t="str">
        <f t="shared" si="20"/>
        <v/>
      </c>
      <c r="F394" t="str">
        <f t="shared" si="21"/>
        <v/>
      </c>
    </row>
    <row r="395" spans="1:6" x14ac:dyDescent="0.3">
      <c r="A395">
        <v>0</v>
      </c>
      <c r="B395" s="1">
        <v>43366</v>
      </c>
      <c r="C395">
        <v>590</v>
      </c>
      <c r="D395">
        <f t="shared" si="19"/>
        <v>1610498</v>
      </c>
      <c r="E395" s="1" t="str">
        <f t="shared" si="20"/>
        <v/>
      </c>
      <c r="F395" t="str">
        <f t="shared" si="21"/>
        <v/>
      </c>
    </row>
    <row r="396" spans="1:6" x14ac:dyDescent="0.3">
      <c r="A396">
        <v>0</v>
      </c>
      <c r="B396" s="1">
        <v>43367</v>
      </c>
      <c r="C396">
        <v>1288</v>
      </c>
      <c r="D396">
        <f t="shared" si="19"/>
        <v>1611786</v>
      </c>
      <c r="E396" s="1" t="str">
        <f t="shared" si="20"/>
        <v/>
      </c>
      <c r="F396" t="str">
        <f t="shared" si="21"/>
        <v/>
      </c>
    </row>
    <row r="397" spans="1:6" x14ac:dyDescent="0.3">
      <c r="A397">
        <v>0</v>
      </c>
      <c r="B397" s="1">
        <v>43368</v>
      </c>
      <c r="C397">
        <v>7038</v>
      </c>
      <c r="D397">
        <f t="shared" si="19"/>
        <v>1618824</v>
      </c>
      <c r="E397" s="1" t="str">
        <f t="shared" si="20"/>
        <v/>
      </c>
      <c r="F397" t="str">
        <f t="shared" si="21"/>
        <v/>
      </c>
    </row>
    <row r="398" spans="1:6" x14ac:dyDescent="0.3">
      <c r="A398">
        <v>0</v>
      </c>
      <c r="B398" s="1">
        <v>43369</v>
      </c>
      <c r="C398">
        <v>4282</v>
      </c>
      <c r="D398">
        <f t="shared" si="19"/>
        <v>1623106</v>
      </c>
      <c r="E398" s="1" t="str">
        <f t="shared" si="20"/>
        <v/>
      </c>
      <c r="F398" t="str">
        <f t="shared" si="21"/>
        <v/>
      </c>
    </row>
    <row r="399" spans="1:6" x14ac:dyDescent="0.3">
      <c r="A399">
        <v>0</v>
      </c>
      <c r="B399" s="1">
        <v>43370</v>
      </c>
      <c r="C399">
        <v>5560</v>
      </c>
      <c r="D399">
        <f t="shared" si="19"/>
        <v>1628666</v>
      </c>
      <c r="E399" s="1" t="str">
        <f t="shared" si="20"/>
        <v/>
      </c>
      <c r="F399" t="str">
        <f t="shared" si="21"/>
        <v/>
      </c>
    </row>
    <row r="400" spans="1:6" x14ac:dyDescent="0.3">
      <c r="A400">
        <v>0</v>
      </c>
      <c r="B400" s="1">
        <v>43371</v>
      </c>
      <c r="C400">
        <v>5745</v>
      </c>
      <c r="D400">
        <f t="shared" si="19"/>
        <v>1634411</v>
      </c>
      <c r="E400" s="1" t="str">
        <f t="shared" si="20"/>
        <v/>
      </c>
      <c r="F400" t="str">
        <f t="shared" si="21"/>
        <v/>
      </c>
    </row>
    <row r="401" spans="1:6" x14ac:dyDescent="0.3">
      <c r="A401">
        <v>0</v>
      </c>
      <c r="B401" s="1">
        <v>43372</v>
      </c>
      <c r="C401">
        <v>1212</v>
      </c>
      <c r="D401">
        <f t="shared" si="19"/>
        <v>1635623</v>
      </c>
      <c r="E401" s="1" t="str">
        <f t="shared" si="20"/>
        <v/>
      </c>
      <c r="F401" t="str">
        <f t="shared" si="21"/>
        <v/>
      </c>
    </row>
    <row r="402" spans="1:6" x14ac:dyDescent="0.3">
      <c r="A402">
        <v>0</v>
      </c>
      <c r="B402" s="1">
        <v>43373</v>
      </c>
      <c r="C402">
        <v>881</v>
      </c>
      <c r="D402">
        <f t="shared" si="19"/>
        <v>1636504</v>
      </c>
      <c r="E402" s="1" t="str">
        <f t="shared" si="20"/>
        <v/>
      </c>
      <c r="F402" t="str">
        <f t="shared" si="21"/>
        <v/>
      </c>
    </row>
    <row r="403" spans="1:6" x14ac:dyDescent="0.3">
      <c r="A403">
        <v>0</v>
      </c>
      <c r="B403" s="1">
        <v>43374</v>
      </c>
      <c r="C403">
        <v>5722</v>
      </c>
      <c r="D403">
        <f t="shared" si="19"/>
        <v>1642226</v>
      </c>
      <c r="E403" s="1" t="str">
        <f t="shared" si="20"/>
        <v/>
      </c>
      <c r="F403" t="str">
        <f t="shared" si="21"/>
        <v/>
      </c>
    </row>
    <row r="404" spans="1:6" x14ac:dyDescent="0.3">
      <c r="A404">
        <v>0</v>
      </c>
      <c r="B404" s="1">
        <v>43375</v>
      </c>
      <c r="C404">
        <v>6057</v>
      </c>
      <c r="D404">
        <f t="shared" si="19"/>
        <v>1648283</v>
      </c>
      <c r="E404" s="1" t="str">
        <f t="shared" si="20"/>
        <v/>
      </c>
      <c r="F404" t="str">
        <f t="shared" si="21"/>
        <v/>
      </c>
    </row>
    <row r="405" spans="1:6" x14ac:dyDescent="0.3">
      <c r="A405">
        <v>0</v>
      </c>
      <c r="B405" s="1">
        <v>43376</v>
      </c>
      <c r="C405">
        <v>164</v>
      </c>
      <c r="D405">
        <f t="shared" si="19"/>
        <v>1648447</v>
      </c>
      <c r="E405" s="1" t="str">
        <f t="shared" si="20"/>
        <v/>
      </c>
      <c r="F405" t="str">
        <f t="shared" si="21"/>
        <v/>
      </c>
    </row>
    <row r="406" spans="1:6" x14ac:dyDescent="0.3">
      <c r="A406">
        <v>0</v>
      </c>
      <c r="B406" s="1">
        <v>43377</v>
      </c>
      <c r="C406">
        <v>3456</v>
      </c>
      <c r="D406">
        <f t="shared" si="19"/>
        <v>1651903</v>
      </c>
      <c r="E406" s="1" t="str">
        <f t="shared" si="20"/>
        <v/>
      </c>
      <c r="F406" t="str">
        <f t="shared" si="21"/>
        <v/>
      </c>
    </row>
    <row r="407" spans="1:6" x14ac:dyDescent="0.3">
      <c r="A407">
        <v>0</v>
      </c>
      <c r="B407" s="1">
        <v>43378</v>
      </c>
      <c r="C407">
        <v>998</v>
      </c>
      <c r="D407">
        <f t="shared" si="19"/>
        <v>1652901</v>
      </c>
      <c r="E407" s="1" t="str">
        <f t="shared" si="20"/>
        <v/>
      </c>
      <c r="F407" t="str">
        <f t="shared" si="21"/>
        <v/>
      </c>
    </row>
    <row r="408" spans="1:6" x14ac:dyDescent="0.3">
      <c r="A408">
        <v>0</v>
      </c>
      <c r="B408" s="1">
        <v>43379</v>
      </c>
      <c r="C408">
        <v>5563</v>
      </c>
      <c r="D408">
        <f t="shared" si="19"/>
        <v>1658464</v>
      </c>
      <c r="E408" s="1" t="str">
        <f t="shared" si="20"/>
        <v/>
      </c>
      <c r="F408" t="str">
        <f t="shared" si="21"/>
        <v/>
      </c>
    </row>
    <row r="409" spans="1:6" x14ac:dyDescent="0.3">
      <c r="A409">
        <v>0</v>
      </c>
      <c r="B409" s="1">
        <v>43380</v>
      </c>
      <c r="C409">
        <v>727</v>
      </c>
      <c r="D409">
        <f t="shared" si="19"/>
        <v>1659191</v>
      </c>
      <c r="E409" s="1" t="str">
        <f t="shared" si="20"/>
        <v/>
      </c>
      <c r="F409" t="str">
        <f t="shared" si="21"/>
        <v/>
      </c>
    </row>
    <row r="410" spans="1:6" x14ac:dyDescent="0.3">
      <c r="A410">
        <v>0</v>
      </c>
      <c r="B410" s="1">
        <v>43382</v>
      </c>
      <c r="C410">
        <v>3298</v>
      </c>
      <c r="D410">
        <f t="shared" si="19"/>
        <v>1662489</v>
      </c>
      <c r="E410" s="1" t="str">
        <f t="shared" si="20"/>
        <v/>
      </c>
      <c r="F410" t="str">
        <f t="shared" si="21"/>
        <v/>
      </c>
    </row>
    <row r="411" spans="1:6" x14ac:dyDescent="0.3">
      <c r="A411">
        <v>0</v>
      </c>
      <c r="B411" s="1">
        <v>43384</v>
      </c>
      <c r="C411">
        <v>20376</v>
      </c>
      <c r="D411">
        <f t="shared" si="19"/>
        <v>1682865</v>
      </c>
      <c r="E411" s="1" t="str">
        <f t="shared" si="20"/>
        <v/>
      </c>
      <c r="F411" t="str">
        <f t="shared" si="21"/>
        <v/>
      </c>
    </row>
    <row r="412" spans="1:6" x14ac:dyDescent="0.3">
      <c r="A412">
        <v>0</v>
      </c>
      <c r="B412" s="1">
        <v>43385</v>
      </c>
      <c r="C412">
        <v>1041</v>
      </c>
      <c r="D412">
        <f t="shared" si="19"/>
        <v>1683906</v>
      </c>
      <c r="E412" s="1" t="str">
        <f t="shared" si="20"/>
        <v/>
      </c>
      <c r="F412" t="str">
        <f t="shared" si="21"/>
        <v/>
      </c>
    </row>
    <row r="413" spans="1:6" x14ac:dyDescent="0.3">
      <c r="A413">
        <v>0</v>
      </c>
      <c r="B413" s="1">
        <v>43386</v>
      </c>
      <c r="C413">
        <v>1171</v>
      </c>
      <c r="D413">
        <f t="shared" si="19"/>
        <v>1685077</v>
      </c>
      <c r="E413" s="1" t="str">
        <f t="shared" si="20"/>
        <v/>
      </c>
      <c r="F413" t="str">
        <f t="shared" si="21"/>
        <v/>
      </c>
    </row>
    <row r="414" spans="1:6" x14ac:dyDescent="0.3">
      <c r="A414">
        <v>0</v>
      </c>
      <c r="B414" s="1">
        <v>43387</v>
      </c>
      <c r="C414">
        <v>1704</v>
      </c>
      <c r="D414">
        <f t="shared" si="19"/>
        <v>1686781</v>
      </c>
      <c r="E414" s="1" t="str">
        <f t="shared" si="20"/>
        <v/>
      </c>
      <c r="F414" t="str">
        <f t="shared" si="21"/>
        <v/>
      </c>
    </row>
    <row r="415" spans="1:6" x14ac:dyDescent="0.3">
      <c r="A415">
        <v>0</v>
      </c>
      <c r="B415" s="1">
        <v>43389</v>
      </c>
      <c r="C415">
        <v>13092</v>
      </c>
      <c r="D415">
        <f t="shared" si="19"/>
        <v>1699873</v>
      </c>
      <c r="E415" s="1" t="str">
        <f t="shared" si="20"/>
        <v/>
      </c>
      <c r="F415" t="str">
        <f t="shared" si="21"/>
        <v/>
      </c>
    </row>
    <row r="416" spans="1:6" x14ac:dyDescent="0.3">
      <c r="A416">
        <v>0</v>
      </c>
      <c r="B416" s="1">
        <v>43392</v>
      </c>
      <c r="C416">
        <v>17245</v>
      </c>
      <c r="D416">
        <f t="shared" si="19"/>
        <v>1717118</v>
      </c>
      <c r="E416" s="1" t="str">
        <f t="shared" si="20"/>
        <v/>
      </c>
      <c r="F416" t="str">
        <f t="shared" si="21"/>
        <v/>
      </c>
    </row>
    <row r="417" spans="1:6" x14ac:dyDescent="0.3">
      <c r="A417">
        <v>0</v>
      </c>
      <c r="B417" s="1">
        <v>43393</v>
      </c>
      <c r="C417">
        <v>976</v>
      </c>
      <c r="D417">
        <f t="shared" si="19"/>
        <v>1718094</v>
      </c>
      <c r="E417" s="1" t="str">
        <f t="shared" si="20"/>
        <v/>
      </c>
      <c r="F417" t="str">
        <f t="shared" si="21"/>
        <v/>
      </c>
    </row>
    <row r="418" spans="1:6" x14ac:dyDescent="0.3">
      <c r="A418">
        <v>0</v>
      </c>
      <c r="B418" s="1">
        <v>43400</v>
      </c>
      <c r="C418">
        <v>39089</v>
      </c>
      <c r="D418">
        <f t="shared" si="19"/>
        <v>1757183</v>
      </c>
      <c r="E418" s="1" t="str">
        <f t="shared" si="20"/>
        <v/>
      </c>
      <c r="F418" t="str">
        <f t="shared" si="21"/>
        <v/>
      </c>
    </row>
    <row r="419" spans="1:6" x14ac:dyDescent="0.3">
      <c r="A419">
        <v>0</v>
      </c>
      <c r="B419" s="1">
        <v>43401</v>
      </c>
      <c r="C419">
        <v>155</v>
      </c>
      <c r="D419">
        <f t="shared" si="19"/>
        <v>1757338</v>
      </c>
      <c r="E419" s="1" t="str">
        <f t="shared" si="20"/>
        <v/>
      </c>
      <c r="F419" t="str">
        <f t="shared" si="21"/>
        <v/>
      </c>
    </row>
    <row r="420" spans="1:6" x14ac:dyDescent="0.3">
      <c r="A420">
        <v>0</v>
      </c>
      <c r="B420" s="1">
        <v>43402</v>
      </c>
      <c r="C420">
        <v>2667</v>
      </c>
      <c r="D420">
        <f t="shared" si="19"/>
        <v>1760005</v>
      </c>
      <c r="E420" s="1" t="str">
        <f t="shared" si="20"/>
        <v/>
      </c>
      <c r="F420" t="str">
        <f t="shared" si="21"/>
        <v/>
      </c>
    </row>
    <row r="421" spans="1:6" x14ac:dyDescent="0.3">
      <c r="A421">
        <v>0</v>
      </c>
      <c r="B421" s="1">
        <v>43403</v>
      </c>
      <c r="C421">
        <v>10328</v>
      </c>
      <c r="D421">
        <f t="shared" si="19"/>
        <v>1770333</v>
      </c>
      <c r="E421" s="1" t="str">
        <f t="shared" si="20"/>
        <v/>
      </c>
      <c r="F421" t="str">
        <f t="shared" si="21"/>
        <v/>
      </c>
    </row>
    <row r="422" spans="1:6" x14ac:dyDescent="0.3">
      <c r="A422">
        <v>0</v>
      </c>
      <c r="B422" s="1">
        <v>43406</v>
      </c>
      <c r="C422">
        <v>16165</v>
      </c>
      <c r="D422">
        <f t="shared" si="19"/>
        <v>1786498</v>
      </c>
      <c r="E422" s="1" t="str">
        <f t="shared" si="20"/>
        <v/>
      </c>
      <c r="F422" t="str">
        <f t="shared" si="21"/>
        <v/>
      </c>
    </row>
    <row r="423" spans="1:6" x14ac:dyDescent="0.3">
      <c r="A423">
        <v>0</v>
      </c>
      <c r="B423" s="1">
        <v>43407</v>
      </c>
      <c r="C423">
        <v>193</v>
      </c>
      <c r="D423">
        <f t="shared" si="19"/>
        <v>1786691</v>
      </c>
      <c r="E423" s="1" t="str">
        <f t="shared" si="20"/>
        <v/>
      </c>
      <c r="F423" t="str">
        <f t="shared" si="21"/>
        <v/>
      </c>
    </row>
    <row r="424" spans="1:6" x14ac:dyDescent="0.3">
      <c r="A424">
        <v>0</v>
      </c>
      <c r="B424" s="1">
        <v>43413</v>
      </c>
      <c r="C424">
        <v>24521</v>
      </c>
      <c r="D424">
        <f t="shared" si="19"/>
        <v>1811212</v>
      </c>
      <c r="E424" s="1" t="str">
        <f t="shared" si="20"/>
        <v/>
      </c>
      <c r="F424" t="str">
        <f t="shared" si="21"/>
        <v/>
      </c>
    </row>
    <row r="425" spans="1:6" x14ac:dyDescent="0.3">
      <c r="A425">
        <v>0</v>
      </c>
      <c r="B425" s="1">
        <v>43416</v>
      </c>
      <c r="C425">
        <v>9827</v>
      </c>
      <c r="D425">
        <f t="shared" si="19"/>
        <v>1821039</v>
      </c>
      <c r="E425" s="1" t="str">
        <f t="shared" si="20"/>
        <v/>
      </c>
      <c r="F425" t="str">
        <f t="shared" si="21"/>
        <v/>
      </c>
    </row>
    <row r="426" spans="1:6" x14ac:dyDescent="0.3">
      <c r="A426">
        <v>0</v>
      </c>
      <c r="B426" s="1">
        <v>43420</v>
      </c>
      <c r="C426">
        <v>29845</v>
      </c>
      <c r="D426">
        <f t="shared" si="19"/>
        <v>1850884</v>
      </c>
      <c r="E426" s="1" t="str">
        <f t="shared" si="20"/>
        <v/>
      </c>
      <c r="F426" t="str">
        <f t="shared" si="21"/>
        <v/>
      </c>
    </row>
    <row r="427" spans="1:6" x14ac:dyDescent="0.3">
      <c r="A427">
        <v>0</v>
      </c>
      <c r="B427" s="1">
        <v>43421</v>
      </c>
      <c r="C427">
        <v>2751</v>
      </c>
      <c r="D427">
        <f t="shared" si="19"/>
        <v>1853635</v>
      </c>
      <c r="E427" s="1" t="str">
        <f t="shared" si="20"/>
        <v/>
      </c>
      <c r="F427" t="str">
        <f t="shared" si="21"/>
        <v/>
      </c>
    </row>
    <row r="428" spans="1:6" x14ac:dyDescent="0.3">
      <c r="A428">
        <v>0</v>
      </c>
      <c r="B428" s="1">
        <v>43422</v>
      </c>
      <c r="C428">
        <v>339</v>
      </c>
      <c r="D428">
        <f t="shared" si="19"/>
        <v>1853974</v>
      </c>
      <c r="E428" s="1" t="str">
        <f t="shared" si="20"/>
        <v/>
      </c>
      <c r="F428" t="str">
        <f t="shared" si="21"/>
        <v/>
      </c>
    </row>
    <row r="429" spans="1:6" x14ac:dyDescent="0.3">
      <c r="A429">
        <v>0</v>
      </c>
      <c r="B429" s="1">
        <v>43423</v>
      </c>
      <c r="C429">
        <v>5778</v>
      </c>
      <c r="D429">
        <f t="shared" si="19"/>
        <v>1859752</v>
      </c>
      <c r="E429" s="1" t="str">
        <f t="shared" si="20"/>
        <v/>
      </c>
      <c r="F429" t="str">
        <f t="shared" si="21"/>
        <v/>
      </c>
    </row>
    <row r="430" spans="1:6" x14ac:dyDescent="0.3">
      <c r="A430">
        <v>0</v>
      </c>
      <c r="B430" s="1">
        <v>43424</v>
      </c>
      <c r="C430">
        <v>1721</v>
      </c>
      <c r="D430">
        <f t="shared" si="19"/>
        <v>1861473</v>
      </c>
      <c r="E430" s="1" t="str">
        <f t="shared" si="20"/>
        <v/>
      </c>
      <c r="F430" t="str">
        <f t="shared" si="21"/>
        <v/>
      </c>
    </row>
    <row r="431" spans="1:6" x14ac:dyDescent="0.3">
      <c r="A431">
        <v>0</v>
      </c>
      <c r="B431" s="1">
        <v>43425</v>
      </c>
      <c r="C431">
        <v>2558</v>
      </c>
      <c r="D431">
        <f t="shared" si="19"/>
        <v>1864031</v>
      </c>
      <c r="E431" s="1" t="str">
        <f t="shared" si="20"/>
        <v/>
      </c>
      <c r="F431" t="str">
        <f t="shared" si="21"/>
        <v/>
      </c>
    </row>
    <row r="432" spans="1:6" x14ac:dyDescent="0.3">
      <c r="A432">
        <v>0</v>
      </c>
      <c r="B432" s="1">
        <v>43429</v>
      </c>
      <c r="C432">
        <v>8326</v>
      </c>
      <c r="D432">
        <f t="shared" si="19"/>
        <v>1872357</v>
      </c>
      <c r="E432" s="1" t="str">
        <f t="shared" si="20"/>
        <v/>
      </c>
      <c r="F432" t="str">
        <f t="shared" si="21"/>
        <v/>
      </c>
    </row>
    <row r="433" spans="1:6" x14ac:dyDescent="0.3">
      <c r="A433">
        <v>0</v>
      </c>
      <c r="B433" s="1">
        <v>43430</v>
      </c>
      <c r="C433">
        <v>3913</v>
      </c>
      <c r="D433">
        <f t="shared" si="19"/>
        <v>1876270</v>
      </c>
      <c r="E433" s="1" t="str">
        <f t="shared" si="20"/>
        <v/>
      </c>
      <c r="F433" t="str">
        <f t="shared" si="21"/>
        <v/>
      </c>
    </row>
    <row r="434" spans="1:6" x14ac:dyDescent="0.3">
      <c r="A434">
        <v>0</v>
      </c>
      <c r="B434" s="1">
        <v>43431</v>
      </c>
      <c r="C434">
        <v>5724</v>
      </c>
      <c r="D434">
        <f t="shared" si="19"/>
        <v>1881994</v>
      </c>
      <c r="E434" s="1" t="str">
        <f t="shared" si="20"/>
        <v/>
      </c>
      <c r="F434" t="str">
        <f t="shared" si="21"/>
        <v/>
      </c>
    </row>
    <row r="435" spans="1:6" x14ac:dyDescent="0.3">
      <c r="A435">
        <v>0</v>
      </c>
      <c r="B435" s="1">
        <v>43432</v>
      </c>
      <c r="C435">
        <v>6678</v>
      </c>
      <c r="D435">
        <f t="shared" si="19"/>
        <v>1888672</v>
      </c>
      <c r="E435" s="1" t="str">
        <f t="shared" si="20"/>
        <v/>
      </c>
      <c r="F435" t="str">
        <f t="shared" si="21"/>
        <v/>
      </c>
    </row>
    <row r="436" spans="1:6" x14ac:dyDescent="0.3">
      <c r="A436">
        <v>0</v>
      </c>
      <c r="B436" s="1">
        <v>43433</v>
      </c>
      <c r="C436">
        <v>6318</v>
      </c>
      <c r="D436">
        <f t="shared" si="19"/>
        <v>1894990</v>
      </c>
      <c r="E436" s="1" t="str">
        <f t="shared" si="20"/>
        <v/>
      </c>
      <c r="F436" t="str">
        <f t="shared" si="21"/>
        <v/>
      </c>
    </row>
    <row r="437" spans="1:6" x14ac:dyDescent="0.3">
      <c r="A437">
        <v>0</v>
      </c>
      <c r="B437" s="1">
        <v>43434</v>
      </c>
      <c r="C437">
        <v>4839</v>
      </c>
      <c r="D437">
        <f t="shared" si="19"/>
        <v>1899829</v>
      </c>
      <c r="E437" s="1" t="str">
        <f t="shared" si="20"/>
        <v/>
      </c>
      <c r="F437" t="str">
        <f t="shared" si="21"/>
        <v/>
      </c>
    </row>
    <row r="438" spans="1:6" x14ac:dyDescent="0.3">
      <c r="A438">
        <v>0</v>
      </c>
      <c r="B438" s="1">
        <v>43435</v>
      </c>
      <c r="C438">
        <v>1174</v>
      </c>
      <c r="D438">
        <f t="shared" si="19"/>
        <v>1901003</v>
      </c>
      <c r="E438" s="1" t="str">
        <f t="shared" si="20"/>
        <v/>
      </c>
      <c r="F438" t="str">
        <f t="shared" si="21"/>
        <v/>
      </c>
    </row>
    <row r="439" spans="1:6" x14ac:dyDescent="0.3">
      <c r="A439">
        <v>0</v>
      </c>
      <c r="B439" s="1">
        <v>43436</v>
      </c>
      <c r="C439">
        <v>3944</v>
      </c>
      <c r="D439">
        <f t="shared" si="19"/>
        <v>1904947</v>
      </c>
      <c r="E439" s="1" t="str">
        <f t="shared" si="20"/>
        <v/>
      </c>
      <c r="F439" t="str">
        <f t="shared" si="21"/>
        <v/>
      </c>
    </row>
    <row r="440" spans="1:6" x14ac:dyDescent="0.3">
      <c r="A440">
        <v>0</v>
      </c>
      <c r="B440" s="1">
        <v>43437</v>
      </c>
      <c r="C440">
        <v>4999</v>
      </c>
      <c r="D440">
        <f t="shared" si="19"/>
        <v>1909946</v>
      </c>
      <c r="E440" s="1" t="str">
        <f t="shared" si="20"/>
        <v/>
      </c>
      <c r="F440" t="str">
        <f t="shared" si="21"/>
        <v/>
      </c>
    </row>
    <row r="441" spans="1:6" x14ac:dyDescent="0.3">
      <c r="A441">
        <v>0</v>
      </c>
      <c r="B441" s="1">
        <v>43438</v>
      </c>
      <c r="C441">
        <v>4530</v>
      </c>
      <c r="D441">
        <f t="shared" si="19"/>
        <v>1914476</v>
      </c>
      <c r="E441" s="1" t="str">
        <f t="shared" si="20"/>
        <v/>
      </c>
      <c r="F441" t="str">
        <f t="shared" si="21"/>
        <v/>
      </c>
    </row>
    <row r="442" spans="1:6" x14ac:dyDescent="0.3">
      <c r="A442">
        <v>0</v>
      </c>
      <c r="B442" s="1">
        <v>43439</v>
      </c>
      <c r="C442">
        <v>6170</v>
      </c>
      <c r="D442">
        <f t="shared" si="19"/>
        <v>1920646</v>
      </c>
      <c r="E442" s="1" t="str">
        <f t="shared" si="20"/>
        <v/>
      </c>
      <c r="F442" t="str">
        <f t="shared" si="21"/>
        <v/>
      </c>
    </row>
    <row r="443" spans="1:6" x14ac:dyDescent="0.3">
      <c r="A443">
        <v>0</v>
      </c>
      <c r="B443" s="1">
        <v>43440</v>
      </c>
      <c r="C443">
        <v>5020</v>
      </c>
      <c r="D443">
        <f t="shared" si="19"/>
        <v>1925666</v>
      </c>
      <c r="E443" s="1" t="str">
        <f t="shared" si="20"/>
        <v/>
      </c>
      <c r="F443" t="str">
        <f t="shared" si="21"/>
        <v/>
      </c>
    </row>
    <row r="444" spans="1:6" x14ac:dyDescent="0.3">
      <c r="A444">
        <v>0</v>
      </c>
      <c r="B444" s="1">
        <v>43441</v>
      </c>
      <c r="C444">
        <v>4085</v>
      </c>
      <c r="D444">
        <f t="shared" si="19"/>
        <v>1929751</v>
      </c>
      <c r="E444" s="1" t="str">
        <f t="shared" si="20"/>
        <v/>
      </c>
      <c r="F444" t="str">
        <f t="shared" si="21"/>
        <v/>
      </c>
    </row>
    <row r="445" spans="1:6" x14ac:dyDescent="0.3">
      <c r="A445">
        <v>0</v>
      </c>
      <c r="B445" s="1">
        <v>43442</v>
      </c>
      <c r="C445">
        <v>3688</v>
      </c>
      <c r="D445">
        <f t="shared" si="19"/>
        <v>1933439</v>
      </c>
      <c r="E445" s="1" t="str">
        <f t="shared" si="20"/>
        <v/>
      </c>
      <c r="F445" t="str">
        <f t="shared" si="21"/>
        <v/>
      </c>
    </row>
    <row r="446" spans="1:6" x14ac:dyDescent="0.3">
      <c r="A446">
        <v>0</v>
      </c>
      <c r="B446" s="1">
        <v>43443</v>
      </c>
      <c r="C446">
        <v>2013</v>
      </c>
      <c r="D446">
        <f t="shared" si="19"/>
        <v>1935452</v>
      </c>
      <c r="E446" s="1" t="str">
        <f t="shared" si="20"/>
        <v/>
      </c>
      <c r="F446" t="str">
        <f t="shared" si="21"/>
        <v/>
      </c>
    </row>
    <row r="447" spans="1:6" x14ac:dyDescent="0.3">
      <c r="A447">
        <v>0</v>
      </c>
      <c r="B447" s="1">
        <v>43444</v>
      </c>
      <c r="C447">
        <v>8089</v>
      </c>
      <c r="D447">
        <f t="shared" si="19"/>
        <v>1943541</v>
      </c>
      <c r="E447" s="1" t="str">
        <f t="shared" si="20"/>
        <v/>
      </c>
      <c r="F447" t="str">
        <f t="shared" si="21"/>
        <v/>
      </c>
    </row>
    <row r="448" spans="1:6" x14ac:dyDescent="0.3">
      <c r="A448">
        <v>0</v>
      </c>
      <c r="B448" s="1">
        <v>43445</v>
      </c>
      <c r="C448">
        <v>4548</v>
      </c>
      <c r="D448">
        <f t="shared" si="19"/>
        <v>1948089</v>
      </c>
      <c r="E448" s="1" t="str">
        <f t="shared" si="20"/>
        <v/>
      </c>
      <c r="F448" t="str">
        <f t="shared" si="21"/>
        <v/>
      </c>
    </row>
    <row r="449" spans="1:6" x14ac:dyDescent="0.3">
      <c r="A449">
        <v>0</v>
      </c>
      <c r="B449" s="1">
        <v>43446</v>
      </c>
      <c r="C449">
        <v>4403</v>
      </c>
      <c r="D449">
        <f t="shared" si="19"/>
        <v>1952492</v>
      </c>
      <c r="E449" s="1" t="str">
        <f t="shared" si="20"/>
        <v/>
      </c>
      <c r="F449" t="str">
        <f t="shared" si="21"/>
        <v/>
      </c>
    </row>
    <row r="450" spans="1:6" x14ac:dyDescent="0.3">
      <c r="A450">
        <v>0</v>
      </c>
      <c r="B450" s="1">
        <v>43447</v>
      </c>
      <c r="C450">
        <v>6215</v>
      </c>
      <c r="D450">
        <f t="shared" si="19"/>
        <v>1958707</v>
      </c>
      <c r="E450" s="1" t="str">
        <f t="shared" si="20"/>
        <v/>
      </c>
      <c r="F450" t="str">
        <f t="shared" si="21"/>
        <v/>
      </c>
    </row>
    <row r="451" spans="1:6" x14ac:dyDescent="0.3">
      <c r="A451">
        <v>0</v>
      </c>
      <c r="B451" s="1">
        <v>43448</v>
      </c>
      <c r="C451">
        <v>5726</v>
      </c>
      <c r="D451">
        <f t="shared" ref="D451:D514" si="22">IFERROR(IF(A451=0,C451+D450,0),IF(A451=0,C451,0))</f>
        <v>1964433</v>
      </c>
      <c r="E451" s="1" t="str">
        <f t="shared" ref="E451:E514" si="23">IF(A451&lt;&gt;0,B451,"")</f>
        <v/>
      </c>
      <c r="F451" t="str">
        <f t="shared" si="21"/>
        <v/>
      </c>
    </row>
    <row r="452" spans="1:6" x14ac:dyDescent="0.3">
      <c r="A452">
        <v>0</v>
      </c>
      <c r="B452" s="1">
        <v>43449</v>
      </c>
      <c r="C452">
        <v>3205</v>
      </c>
      <c r="D452">
        <f t="shared" si="22"/>
        <v>1967638</v>
      </c>
      <c r="E452" s="1" t="str">
        <f t="shared" si="23"/>
        <v/>
      </c>
      <c r="F452" t="str">
        <f t="shared" ref="F452:F515" si="24">IF(E452&lt;&gt;"",D451,"")</f>
        <v/>
      </c>
    </row>
    <row r="453" spans="1:6" x14ac:dyDescent="0.3">
      <c r="A453">
        <v>0</v>
      </c>
      <c r="B453" s="1">
        <v>43450</v>
      </c>
      <c r="C453">
        <v>1392</v>
      </c>
      <c r="D453">
        <f t="shared" si="22"/>
        <v>1969030</v>
      </c>
      <c r="E453" s="1" t="str">
        <f t="shared" si="23"/>
        <v/>
      </c>
      <c r="F453" t="str">
        <f t="shared" si="24"/>
        <v/>
      </c>
    </row>
    <row r="454" spans="1:6" x14ac:dyDescent="0.3">
      <c r="A454">
        <v>0</v>
      </c>
      <c r="B454" s="1">
        <v>43451</v>
      </c>
      <c r="C454">
        <v>6277</v>
      </c>
      <c r="D454">
        <f t="shared" si="22"/>
        <v>1975307</v>
      </c>
      <c r="E454" s="1" t="str">
        <f t="shared" si="23"/>
        <v/>
      </c>
      <c r="F454" t="str">
        <f t="shared" si="24"/>
        <v/>
      </c>
    </row>
    <row r="455" spans="1:6" x14ac:dyDescent="0.3">
      <c r="A455">
        <v>0</v>
      </c>
      <c r="B455" s="1">
        <v>43452</v>
      </c>
      <c r="C455">
        <v>4970</v>
      </c>
      <c r="D455">
        <f t="shared" si="22"/>
        <v>1980277</v>
      </c>
      <c r="E455" s="1" t="str">
        <f t="shared" si="23"/>
        <v/>
      </c>
      <c r="F455" t="str">
        <f t="shared" si="24"/>
        <v/>
      </c>
    </row>
    <row r="456" spans="1:6" x14ac:dyDescent="0.3">
      <c r="A456">
        <v>0</v>
      </c>
      <c r="B456" s="1">
        <v>43453</v>
      </c>
      <c r="C456">
        <v>4495</v>
      </c>
      <c r="D456">
        <f t="shared" si="22"/>
        <v>1984772</v>
      </c>
      <c r="E456" s="1" t="str">
        <f t="shared" si="23"/>
        <v/>
      </c>
      <c r="F456" t="str">
        <f t="shared" si="24"/>
        <v/>
      </c>
    </row>
    <row r="457" spans="1:6" x14ac:dyDescent="0.3">
      <c r="A457">
        <v>0</v>
      </c>
      <c r="B457" s="1">
        <v>43454</v>
      </c>
      <c r="C457">
        <v>8904</v>
      </c>
      <c r="D457">
        <f t="shared" si="22"/>
        <v>1993676</v>
      </c>
      <c r="E457" s="1" t="str">
        <f t="shared" si="23"/>
        <v/>
      </c>
      <c r="F457" t="str">
        <f t="shared" si="24"/>
        <v/>
      </c>
    </row>
    <row r="458" spans="1:6" x14ac:dyDescent="0.3">
      <c r="A458">
        <v>0</v>
      </c>
      <c r="B458" s="1">
        <v>43455</v>
      </c>
      <c r="C458">
        <v>6803</v>
      </c>
      <c r="D458">
        <f t="shared" si="22"/>
        <v>2000479</v>
      </c>
      <c r="E458" s="1" t="str">
        <f t="shared" si="23"/>
        <v/>
      </c>
      <c r="F458" t="str">
        <f t="shared" si="24"/>
        <v/>
      </c>
    </row>
    <row r="459" spans="1:6" x14ac:dyDescent="0.3">
      <c r="A459">
        <v>0</v>
      </c>
      <c r="B459" s="1">
        <v>43456</v>
      </c>
      <c r="C459">
        <v>4831</v>
      </c>
      <c r="D459">
        <f t="shared" si="22"/>
        <v>2005310</v>
      </c>
      <c r="E459" s="1" t="str">
        <f t="shared" si="23"/>
        <v/>
      </c>
      <c r="F459" t="str">
        <f t="shared" si="24"/>
        <v/>
      </c>
    </row>
    <row r="460" spans="1:6" x14ac:dyDescent="0.3">
      <c r="A460">
        <v>0</v>
      </c>
      <c r="B460" s="1">
        <v>43457</v>
      </c>
      <c r="C460">
        <v>3337</v>
      </c>
      <c r="D460">
        <f t="shared" si="22"/>
        <v>2008647</v>
      </c>
      <c r="E460" s="1" t="str">
        <f t="shared" si="23"/>
        <v/>
      </c>
      <c r="F460" t="str">
        <f t="shared" si="24"/>
        <v/>
      </c>
    </row>
    <row r="461" spans="1:6" x14ac:dyDescent="0.3">
      <c r="A461">
        <v>0</v>
      </c>
      <c r="B461" s="1">
        <v>43458</v>
      </c>
      <c r="C461">
        <v>3779</v>
      </c>
      <c r="D461">
        <f t="shared" si="22"/>
        <v>2012426</v>
      </c>
      <c r="E461" s="1" t="str">
        <f t="shared" si="23"/>
        <v/>
      </c>
      <c r="F461" t="str">
        <f t="shared" si="24"/>
        <v/>
      </c>
    </row>
    <row r="462" spans="1:6" x14ac:dyDescent="0.3">
      <c r="A462">
        <v>0</v>
      </c>
      <c r="B462" s="1">
        <v>43459</v>
      </c>
      <c r="C462">
        <v>4727</v>
      </c>
      <c r="D462">
        <f t="shared" si="22"/>
        <v>2017153</v>
      </c>
      <c r="E462" s="1" t="str">
        <f t="shared" si="23"/>
        <v/>
      </c>
      <c r="F462" t="str">
        <f t="shared" si="24"/>
        <v/>
      </c>
    </row>
    <row r="463" spans="1:6" x14ac:dyDescent="0.3">
      <c r="A463">
        <v>0</v>
      </c>
      <c r="B463" s="1">
        <v>43460</v>
      </c>
      <c r="C463">
        <v>1582</v>
      </c>
      <c r="D463">
        <f t="shared" si="22"/>
        <v>2018735</v>
      </c>
      <c r="E463" s="1" t="str">
        <f t="shared" si="23"/>
        <v/>
      </c>
      <c r="F463" t="str">
        <f t="shared" si="24"/>
        <v/>
      </c>
    </row>
    <row r="464" spans="1:6" x14ac:dyDescent="0.3">
      <c r="A464">
        <v>0</v>
      </c>
      <c r="B464" s="1">
        <v>43461</v>
      </c>
      <c r="C464">
        <v>1575</v>
      </c>
      <c r="D464">
        <f t="shared" si="22"/>
        <v>2020310</v>
      </c>
      <c r="E464" s="1" t="str">
        <f t="shared" si="23"/>
        <v/>
      </c>
      <c r="F464" t="str">
        <f t="shared" si="24"/>
        <v/>
      </c>
    </row>
    <row r="465" spans="1:6" x14ac:dyDescent="0.3">
      <c r="A465">
        <v>0</v>
      </c>
      <c r="B465" s="1">
        <v>43462</v>
      </c>
      <c r="C465">
        <v>2075</v>
      </c>
      <c r="D465">
        <f t="shared" si="22"/>
        <v>2022385</v>
      </c>
      <c r="E465" s="1" t="str">
        <f t="shared" si="23"/>
        <v/>
      </c>
      <c r="F465" t="str">
        <f t="shared" si="24"/>
        <v/>
      </c>
    </row>
    <row r="466" spans="1:6" x14ac:dyDescent="0.3">
      <c r="A466">
        <v>0</v>
      </c>
      <c r="B466" s="1">
        <v>43463</v>
      </c>
      <c r="C466">
        <v>1499</v>
      </c>
      <c r="D466">
        <f t="shared" si="22"/>
        <v>2023884</v>
      </c>
      <c r="E466" s="1" t="str">
        <f t="shared" si="23"/>
        <v/>
      </c>
      <c r="F466" t="str">
        <f t="shared" si="24"/>
        <v/>
      </c>
    </row>
    <row r="467" spans="1:6" x14ac:dyDescent="0.3">
      <c r="A467">
        <v>0</v>
      </c>
      <c r="B467" s="1">
        <v>43464</v>
      </c>
      <c r="C467">
        <v>1845</v>
      </c>
      <c r="D467">
        <f t="shared" si="22"/>
        <v>2025729</v>
      </c>
      <c r="E467" s="1" t="str">
        <f t="shared" si="23"/>
        <v/>
      </c>
      <c r="F467" t="str">
        <f t="shared" si="24"/>
        <v/>
      </c>
    </row>
    <row r="468" spans="1:6" x14ac:dyDescent="0.3">
      <c r="A468">
        <v>0</v>
      </c>
      <c r="B468" s="1">
        <v>43465</v>
      </c>
      <c r="C468">
        <v>5876</v>
      </c>
      <c r="D468">
        <f t="shared" si="22"/>
        <v>2031605</v>
      </c>
      <c r="E468" s="1" t="str">
        <f t="shared" si="23"/>
        <v/>
      </c>
      <c r="F468" t="str">
        <f t="shared" si="24"/>
        <v/>
      </c>
    </row>
    <row r="469" spans="1:6" x14ac:dyDescent="0.3">
      <c r="A469">
        <v>0</v>
      </c>
      <c r="B469" s="1">
        <v>43466</v>
      </c>
      <c r="C469">
        <v>5964</v>
      </c>
      <c r="D469">
        <f t="shared" si="22"/>
        <v>2037569</v>
      </c>
      <c r="E469" s="1" t="str">
        <f t="shared" si="23"/>
        <v/>
      </c>
      <c r="F469" t="str">
        <f t="shared" si="24"/>
        <v/>
      </c>
    </row>
    <row r="470" spans="1:6" x14ac:dyDescent="0.3">
      <c r="A470">
        <v>0</v>
      </c>
      <c r="B470" s="1">
        <v>43467</v>
      </c>
      <c r="C470">
        <v>2716</v>
      </c>
      <c r="D470">
        <f t="shared" si="22"/>
        <v>2040285</v>
      </c>
      <c r="E470" s="1" t="str">
        <f t="shared" si="23"/>
        <v/>
      </c>
      <c r="F470" t="str">
        <f t="shared" si="24"/>
        <v/>
      </c>
    </row>
    <row r="471" spans="1:6" x14ac:dyDescent="0.3">
      <c r="A471">
        <v>0</v>
      </c>
      <c r="B471" s="1">
        <v>43468</v>
      </c>
      <c r="C471">
        <v>2540</v>
      </c>
      <c r="D471">
        <f t="shared" si="22"/>
        <v>2042825</v>
      </c>
      <c r="E471" s="1" t="str">
        <f t="shared" si="23"/>
        <v/>
      </c>
      <c r="F471" t="str">
        <f t="shared" si="24"/>
        <v/>
      </c>
    </row>
    <row r="472" spans="1:6" x14ac:dyDescent="0.3">
      <c r="A472">
        <v>0</v>
      </c>
      <c r="B472" s="1">
        <v>43469</v>
      </c>
      <c r="C472">
        <v>3856</v>
      </c>
      <c r="D472">
        <f t="shared" si="22"/>
        <v>2046681</v>
      </c>
      <c r="E472" s="1" t="str">
        <f t="shared" si="23"/>
        <v/>
      </c>
      <c r="F472" t="str">
        <f t="shared" si="24"/>
        <v/>
      </c>
    </row>
    <row r="473" spans="1:6" x14ac:dyDescent="0.3">
      <c r="A473">
        <v>0</v>
      </c>
      <c r="B473" s="1">
        <v>43470</v>
      </c>
      <c r="C473">
        <v>5959</v>
      </c>
      <c r="D473">
        <f t="shared" si="22"/>
        <v>2052640</v>
      </c>
      <c r="E473" s="1" t="str">
        <f t="shared" si="23"/>
        <v/>
      </c>
      <c r="F473" t="str">
        <f t="shared" si="24"/>
        <v/>
      </c>
    </row>
    <row r="474" spans="1:6" x14ac:dyDescent="0.3">
      <c r="A474">
        <v>0</v>
      </c>
      <c r="B474" s="1">
        <v>43471</v>
      </c>
      <c r="C474">
        <v>2048</v>
      </c>
      <c r="D474">
        <f t="shared" si="22"/>
        <v>2054688</v>
      </c>
      <c r="E474" s="1" t="str">
        <f t="shared" si="23"/>
        <v/>
      </c>
      <c r="F474" t="str">
        <f t="shared" si="24"/>
        <v/>
      </c>
    </row>
    <row r="475" spans="1:6" x14ac:dyDescent="0.3">
      <c r="A475">
        <v>0</v>
      </c>
      <c r="B475" s="1">
        <v>43472</v>
      </c>
      <c r="C475">
        <v>6151</v>
      </c>
      <c r="D475">
        <f t="shared" si="22"/>
        <v>2060839</v>
      </c>
      <c r="E475" s="1" t="str">
        <f t="shared" si="23"/>
        <v/>
      </c>
      <c r="F475" t="str">
        <f t="shared" si="24"/>
        <v/>
      </c>
    </row>
    <row r="476" spans="1:6" x14ac:dyDescent="0.3">
      <c r="A476">
        <v>0</v>
      </c>
      <c r="B476" s="1">
        <v>43473</v>
      </c>
      <c r="C476">
        <v>6029</v>
      </c>
      <c r="D476">
        <f t="shared" si="22"/>
        <v>2066868</v>
      </c>
      <c r="E476" s="1" t="str">
        <f t="shared" si="23"/>
        <v/>
      </c>
      <c r="F476" t="str">
        <f t="shared" si="24"/>
        <v/>
      </c>
    </row>
    <row r="477" spans="1:6" x14ac:dyDescent="0.3">
      <c r="A477">
        <v>0</v>
      </c>
      <c r="B477" s="1">
        <v>43474</v>
      </c>
      <c r="C477">
        <v>7018</v>
      </c>
      <c r="D477">
        <f t="shared" si="22"/>
        <v>2073886</v>
      </c>
      <c r="E477" s="1" t="str">
        <f t="shared" si="23"/>
        <v/>
      </c>
      <c r="F477" t="str">
        <f t="shared" si="24"/>
        <v/>
      </c>
    </row>
    <row r="478" spans="1:6" x14ac:dyDescent="0.3">
      <c r="A478">
        <v>0</v>
      </c>
      <c r="B478" s="1">
        <v>43475</v>
      </c>
      <c r="C478">
        <v>6473</v>
      </c>
      <c r="D478">
        <f t="shared" si="22"/>
        <v>2080359</v>
      </c>
      <c r="E478" s="1" t="str">
        <f t="shared" si="23"/>
        <v/>
      </c>
      <c r="F478" t="str">
        <f t="shared" si="24"/>
        <v/>
      </c>
    </row>
    <row r="479" spans="1:6" x14ac:dyDescent="0.3">
      <c r="A479">
        <v>0</v>
      </c>
      <c r="B479" s="1">
        <v>43476</v>
      </c>
      <c r="C479">
        <v>5555</v>
      </c>
      <c r="D479">
        <f t="shared" si="22"/>
        <v>2085914</v>
      </c>
      <c r="E479" s="1" t="str">
        <f t="shared" si="23"/>
        <v/>
      </c>
      <c r="F479" t="str">
        <f t="shared" si="24"/>
        <v/>
      </c>
    </row>
    <row r="480" spans="1:6" x14ac:dyDescent="0.3">
      <c r="A480">
        <v>0</v>
      </c>
      <c r="B480" s="1">
        <v>43477</v>
      </c>
      <c r="C480">
        <v>3526</v>
      </c>
      <c r="D480">
        <f t="shared" si="22"/>
        <v>2089440</v>
      </c>
      <c r="E480" s="1" t="str">
        <f t="shared" si="23"/>
        <v/>
      </c>
      <c r="F480" t="str">
        <f t="shared" si="24"/>
        <v/>
      </c>
    </row>
    <row r="481" spans="1:6" x14ac:dyDescent="0.3">
      <c r="A481">
        <v>0</v>
      </c>
      <c r="B481" s="1">
        <v>43478</v>
      </c>
      <c r="C481">
        <v>4086</v>
      </c>
      <c r="D481">
        <f t="shared" si="22"/>
        <v>2093526</v>
      </c>
      <c r="E481" s="1" t="str">
        <f t="shared" si="23"/>
        <v/>
      </c>
      <c r="F481" t="str">
        <f t="shared" si="24"/>
        <v/>
      </c>
    </row>
    <row r="482" spans="1:6" x14ac:dyDescent="0.3">
      <c r="A482">
        <v>0</v>
      </c>
      <c r="B482" s="1">
        <v>43479</v>
      </c>
      <c r="C482">
        <v>5364</v>
      </c>
      <c r="D482">
        <f t="shared" si="22"/>
        <v>2098890</v>
      </c>
      <c r="E482" s="1" t="str">
        <f t="shared" si="23"/>
        <v/>
      </c>
      <c r="F482" t="str">
        <f t="shared" si="24"/>
        <v/>
      </c>
    </row>
    <row r="483" spans="1:6" x14ac:dyDescent="0.3">
      <c r="A483">
        <v>0</v>
      </c>
      <c r="B483" s="1">
        <v>43480</v>
      </c>
      <c r="C483">
        <v>5248</v>
      </c>
      <c r="D483">
        <f t="shared" si="22"/>
        <v>2104138</v>
      </c>
      <c r="E483" s="1" t="str">
        <f t="shared" si="23"/>
        <v/>
      </c>
      <c r="F483" t="str">
        <f t="shared" si="24"/>
        <v/>
      </c>
    </row>
    <row r="484" spans="1:6" x14ac:dyDescent="0.3">
      <c r="A484">
        <v>0</v>
      </c>
      <c r="B484" s="1">
        <v>43481</v>
      </c>
      <c r="C484">
        <v>6516</v>
      </c>
      <c r="D484">
        <f t="shared" si="22"/>
        <v>2110654</v>
      </c>
      <c r="E484" s="1" t="str">
        <f t="shared" si="23"/>
        <v/>
      </c>
      <c r="F484" t="str">
        <f t="shared" si="24"/>
        <v/>
      </c>
    </row>
    <row r="485" spans="1:6" x14ac:dyDescent="0.3">
      <c r="A485">
        <v>0</v>
      </c>
      <c r="B485" s="1">
        <v>43482</v>
      </c>
      <c r="C485">
        <v>7422</v>
      </c>
      <c r="D485">
        <f t="shared" si="22"/>
        <v>2118076</v>
      </c>
      <c r="E485" s="1" t="str">
        <f t="shared" si="23"/>
        <v/>
      </c>
      <c r="F485" t="str">
        <f t="shared" si="24"/>
        <v/>
      </c>
    </row>
    <row r="486" spans="1:6" x14ac:dyDescent="0.3">
      <c r="A486">
        <v>0</v>
      </c>
      <c r="B486" s="1">
        <v>43483</v>
      </c>
      <c r="C486">
        <v>5759</v>
      </c>
      <c r="D486">
        <f t="shared" si="22"/>
        <v>2123835</v>
      </c>
      <c r="E486" s="1" t="str">
        <f t="shared" si="23"/>
        <v/>
      </c>
      <c r="F486" t="str">
        <f t="shared" si="24"/>
        <v/>
      </c>
    </row>
    <row r="487" spans="1:6" x14ac:dyDescent="0.3">
      <c r="A487">
        <v>0</v>
      </c>
      <c r="B487" s="1">
        <v>43484</v>
      </c>
      <c r="C487">
        <v>1378</v>
      </c>
      <c r="D487">
        <f t="shared" si="22"/>
        <v>2125213</v>
      </c>
      <c r="E487" s="1" t="str">
        <f t="shared" si="23"/>
        <v/>
      </c>
      <c r="F487" t="str">
        <f t="shared" si="24"/>
        <v/>
      </c>
    </row>
    <row r="488" spans="1:6" x14ac:dyDescent="0.3">
      <c r="A488">
        <v>0</v>
      </c>
      <c r="B488" s="1">
        <v>43485</v>
      </c>
      <c r="C488">
        <v>2413</v>
      </c>
      <c r="D488">
        <f t="shared" si="22"/>
        <v>2127626</v>
      </c>
      <c r="E488" s="1" t="str">
        <f t="shared" si="23"/>
        <v/>
      </c>
      <c r="F488" t="str">
        <f t="shared" si="24"/>
        <v/>
      </c>
    </row>
    <row r="489" spans="1:6" x14ac:dyDescent="0.3">
      <c r="A489">
        <v>0</v>
      </c>
      <c r="B489" s="1">
        <v>43486</v>
      </c>
      <c r="C489">
        <v>11663</v>
      </c>
      <c r="D489">
        <f t="shared" si="22"/>
        <v>2139289</v>
      </c>
      <c r="E489" s="1" t="str">
        <f t="shared" si="23"/>
        <v/>
      </c>
      <c r="F489" t="str">
        <f t="shared" si="24"/>
        <v/>
      </c>
    </row>
    <row r="490" spans="1:6" x14ac:dyDescent="0.3">
      <c r="A490">
        <v>0</v>
      </c>
      <c r="B490" s="1">
        <v>43487</v>
      </c>
      <c r="C490">
        <v>7786</v>
      </c>
      <c r="D490">
        <f t="shared" si="22"/>
        <v>2147075</v>
      </c>
      <c r="E490" s="1" t="str">
        <f t="shared" si="23"/>
        <v/>
      </c>
      <c r="F490" t="str">
        <f t="shared" si="24"/>
        <v/>
      </c>
    </row>
    <row r="491" spans="1:6" x14ac:dyDescent="0.3">
      <c r="A491">
        <v>0</v>
      </c>
      <c r="B491" s="1">
        <v>43488</v>
      </c>
      <c r="C491">
        <v>5531</v>
      </c>
      <c r="D491">
        <f t="shared" si="22"/>
        <v>2152606</v>
      </c>
      <c r="E491" s="1" t="str">
        <f t="shared" si="23"/>
        <v/>
      </c>
      <c r="F491" t="str">
        <f t="shared" si="24"/>
        <v/>
      </c>
    </row>
    <row r="492" spans="1:6" x14ac:dyDescent="0.3">
      <c r="A492">
        <v>0</v>
      </c>
      <c r="B492" s="1">
        <v>43489</v>
      </c>
      <c r="C492">
        <v>5815</v>
      </c>
      <c r="D492">
        <f t="shared" si="22"/>
        <v>2158421</v>
      </c>
      <c r="E492" s="1" t="str">
        <f t="shared" si="23"/>
        <v/>
      </c>
      <c r="F492" t="str">
        <f t="shared" si="24"/>
        <v/>
      </c>
    </row>
    <row r="493" spans="1:6" x14ac:dyDescent="0.3">
      <c r="A493">
        <v>0</v>
      </c>
      <c r="B493" s="1">
        <v>43490</v>
      </c>
      <c r="C493">
        <v>4639</v>
      </c>
      <c r="D493">
        <f t="shared" si="22"/>
        <v>2163060</v>
      </c>
      <c r="E493" s="1" t="str">
        <f t="shared" si="23"/>
        <v/>
      </c>
      <c r="F493" t="str">
        <f t="shared" si="24"/>
        <v/>
      </c>
    </row>
    <row r="494" spans="1:6" x14ac:dyDescent="0.3">
      <c r="A494">
        <v>0</v>
      </c>
      <c r="B494" s="1">
        <v>43491</v>
      </c>
      <c r="C494">
        <v>4399</v>
      </c>
      <c r="D494">
        <f t="shared" si="22"/>
        <v>2167459</v>
      </c>
      <c r="E494" s="1" t="str">
        <f t="shared" si="23"/>
        <v/>
      </c>
      <c r="F494" t="str">
        <f t="shared" si="24"/>
        <v/>
      </c>
    </row>
    <row r="495" spans="1:6" x14ac:dyDescent="0.3">
      <c r="A495">
        <v>0</v>
      </c>
      <c r="B495" s="1">
        <v>43492</v>
      </c>
      <c r="C495">
        <v>5912</v>
      </c>
      <c r="D495">
        <f t="shared" si="22"/>
        <v>2173371</v>
      </c>
      <c r="E495" s="1" t="str">
        <f t="shared" si="23"/>
        <v/>
      </c>
      <c r="F495" t="str">
        <f t="shared" si="24"/>
        <v/>
      </c>
    </row>
    <row r="496" spans="1:6" x14ac:dyDescent="0.3">
      <c r="A496">
        <v>0</v>
      </c>
      <c r="B496" s="1">
        <v>43493</v>
      </c>
      <c r="C496">
        <v>6764</v>
      </c>
      <c r="D496">
        <f t="shared" si="22"/>
        <v>2180135</v>
      </c>
      <c r="E496" s="1" t="str">
        <f t="shared" si="23"/>
        <v/>
      </c>
      <c r="F496" t="str">
        <f t="shared" si="24"/>
        <v/>
      </c>
    </row>
    <row r="497" spans="1:6" x14ac:dyDescent="0.3">
      <c r="A497">
        <v>0</v>
      </c>
      <c r="B497" s="1">
        <v>43494</v>
      </c>
      <c r="C497">
        <v>4728</v>
      </c>
      <c r="D497">
        <f t="shared" si="22"/>
        <v>2184863</v>
      </c>
      <c r="E497" s="1" t="str">
        <f t="shared" si="23"/>
        <v/>
      </c>
      <c r="F497" t="str">
        <f t="shared" si="24"/>
        <v/>
      </c>
    </row>
    <row r="498" spans="1:6" x14ac:dyDescent="0.3">
      <c r="A498">
        <v>0</v>
      </c>
      <c r="B498" s="1">
        <v>43495</v>
      </c>
      <c r="C498">
        <v>6051</v>
      </c>
      <c r="D498">
        <f t="shared" si="22"/>
        <v>2190914</v>
      </c>
      <c r="E498" s="1" t="str">
        <f t="shared" si="23"/>
        <v/>
      </c>
      <c r="F498" t="str">
        <f t="shared" si="24"/>
        <v/>
      </c>
    </row>
    <row r="499" spans="1:6" x14ac:dyDescent="0.3">
      <c r="A499">
        <v>0</v>
      </c>
      <c r="B499" s="1">
        <v>43496</v>
      </c>
      <c r="C499">
        <v>4884</v>
      </c>
      <c r="D499">
        <f t="shared" si="22"/>
        <v>2195798</v>
      </c>
      <c r="E499" s="1" t="str">
        <f t="shared" si="23"/>
        <v/>
      </c>
      <c r="F499" t="str">
        <f t="shared" si="24"/>
        <v/>
      </c>
    </row>
    <row r="500" spans="1:6" x14ac:dyDescent="0.3">
      <c r="A500">
        <v>0</v>
      </c>
      <c r="B500" s="1">
        <v>43497</v>
      </c>
      <c r="C500">
        <v>12019</v>
      </c>
      <c r="D500">
        <f t="shared" si="22"/>
        <v>2207817</v>
      </c>
      <c r="E500" s="1" t="str">
        <f t="shared" si="23"/>
        <v/>
      </c>
      <c r="F500" t="str">
        <f t="shared" si="24"/>
        <v/>
      </c>
    </row>
    <row r="501" spans="1:6" x14ac:dyDescent="0.3">
      <c r="A501">
        <v>0</v>
      </c>
      <c r="B501" s="1">
        <v>43498</v>
      </c>
      <c r="C501">
        <v>4114</v>
      </c>
      <c r="D501">
        <f t="shared" si="22"/>
        <v>2211931</v>
      </c>
      <c r="E501" s="1" t="str">
        <f t="shared" si="23"/>
        <v/>
      </c>
      <c r="F501" t="str">
        <f t="shared" si="24"/>
        <v/>
      </c>
    </row>
    <row r="502" spans="1:6" x14ac:dyDescent="0.3">
      <c r="A502">
        <v>0</v>
      </c>
      <c r="B502" s="1">
        <v>43499</v>
      </c>
      <c r="C502">
        <v>1702</v>
      </c>
      <c r="D502">
        <f t="shared" si="22"/>
        <v>2213633</v>
      </c>
      <c r="E502" s="1" t="str">
        <f t="shared" si="23"/>
        <v/>
      </c>
      <c r="F502" t="str">
        <f t="shared" si="24"/>
        <v/>
      </c>
    </row>
    <row r="503" spans="1:6" x14ac:dyDescent="0.3">
      <c r="A503">
        <v>0</v>
      </c>
      <c r="B503" s="1">
        <v>43500</v>
      </c>
      <c r="C503">
        <v>5594</v>
      </c>
      <c r="D503">
        <f t="shared" si="22"/>
        <v>2219227</v>
      </c>
      <c r="E503" s="1" t="str">
        <f t="shared" si="23"/>
        <v/>
      </c>
      <c r="F503" t="str">
        <f t="shared" si="24"/>
        <v/>
      </c>
    </row>
    <row r="504" spans="1:6" x14ac:dyDescent="0.3">
      <c r="A504">
        <v>0</v>
      </c>
      <c r="B504" s="1">
        <v>43501</v>
      </c>
      <c r="C504">
        <v>4308</v>
      </c>
      <c r="D504">
        <f t="shared" si="22"/>
        <v>2223535</v>
      </c>
      <c r="E504" s="1" t="str">
        <f t="shared" si="23"/>
        <v/>
      </c>
      <c r="F504" t="str">
        <f t="shared" si="24"/>
        <v/>
      </c>
    </row>
    <row r="505" spans="1:6" x14ac:dyDescent="0.3">
      <c r="A505">
        <v>0</v>
      </c>
      <c r="B505" s="1">
        <v>43502</v>
      </c>
      <c r="C505">
        <v>395</v>
      </c>
      <c r="D505">
        <f t="shared" si="22"/>
        <v>2223930</v>
      </c>
      <c r="E505" s="1" t="str">
        <f t="shared" si="23"/>
        <v/>
      </c>
      <c r="F505" t="str">
        <f t="shared" si="24"/>
        <v/>
      </c>
    </row>
    <row r="506" spans="1:6" x14ac:dyDescent="0.3">
      <c r="A506">
        <v>0</v>
      </c>
      <c r="B506" s="1">
        <v>43503</v>
      </c>
      <c r="C506">
        <v>2218</v>
      </c>
      <c r="D506">
        <f t="shared" si="22"/>
        <v>2226148</v>
      </c>
      <c r="E506" s="1" t="str">
        <f t="shared" si="23"/>
        <v/>
      </c>
      <c r="F506" t="str">
        <f t="shared" si="24"/>
        <v/>
      </c>
    </row>
    <row r="507" spans="1:6" x14ac:dyDescent="0.3">
      <c r="A507">
        <v>0</v>
      </c>
      <c r="B507" s="1">
        <v>43504</v>
      </c>
      <c r="C507">
        <v>5912</v>
      </c>
      <c r="D507">
        <f t="shared" si="22"/>
        <v>2232060</v>
      </c>
      <c r="E507" s="1" t="str">
        <f t="shared" si="23"/>
        <v/>
      </c>
      <c r="F507" t="str">
        <f t="shared" si="24"/>
        <v/>
      </c>
    </row>
    <row r="508" spans="1:6" x14ac:dyDescent="0.3">
      <c r="A508">
        <v>0</v>
      </c>
      <c r="B508" s="1">
        <v>43505</v>
      </c>
      <c r="C508">
        <v>2186</v>
      </c>
      <c r="D508">
        <f t="shared" si="22"/>
        <v>2234246</v>
      </c>
      <c r="E508" s="1" t="str">
        <f t="shared" si="23"/>
        <v/>
      </c>
      <c r="F508" t="str">
        <f t="shared" si="24"/>
        <v/>
      </c>
    </row>
    <row r="509" spans="1:6" x14ac:dyDescent="0.3">
      <c r="A509">
        <v>0</v>
      </c>
      <c r="B509" s="1">
        <v>43506</v>
      </c>
      <c r="C509">
        <v>1342</v>
      </c>
      <c r="D509">
        <f t="shared" si="22"/>
        <v>2235588</v>
      </c>
      <c r="E509" s="1" t="str">
        <f t="shared" si="23"/>
        <v/>
      </c>
      <c r="F509" t="str">
        <f t="shared" si="24"/>
        <v/>
      </c>
    </row>
    <row r="510" spans="1:6" x14ac:dyDescent="0.3">
      <c r="A510">
        <v>0</v>
      </c>
      <c r="B510" s="1">
        <v>43507</v>
      </c>
      <c r="C510">
        <v>2696</v>
      </c>
      <c r="D510">
        <f t="shared" si="22"/>
        <v>2238284</v>
      </c>
      <c r="E510" s="1" t="str">
        <f t="shared" si="23"/>
        <v/>
      </c>
      <c r="F510" t="str">
        <f t="shared" si="24"/>
        <v/>
      </c>
    </row>
    <row r="511" spans="1:6" x14ac:dyDescent="0.3">
      <c r="A511">
        <v>0</v>
      </c>
      <c r="B511" s="1">
        <v>43508</v>
      </c>
      <c r="C511">
        <v>7027</v>
      </c>
      <c r="D511">
        <f t="shared" si="22"/>
        <v>2245311</v>
      </c>
      <c r="E511" s="1" t="str">
        <f t="shared" si="23"/>
        <v/>
      </c>
      <c r="F511" t="str">
        <f t="shared" si="24"/>
        <v/>
      </c>
    </row>
    <row r="512" spans="1:6" x14ac:dyDescent="0.3">
      <c r="A512">
        <v>0</v>
      </c>
      <c r="B512" s="1">
        <v>43509</v>
      </c>
      <c r="C512">
        <v>7960</v>
      </c>
      <c r="D512">
        <f t="shared" si="22"/>
        <v>2253271</v>
      </c>
      <c r="E512" s="1" t="str">
        <f t="shared" si="23"/>
        <v/>
      </c>
      <c r="F512" t="str">
        <f t="shared" si="24"/>
        <v/>
      </c>
    </row>
    <row r="513" spans="1:6" x14ac:dyDescent="0.3">
      <c r="A513">
        <v>0</v>
      </c>
      <c r="B513" s="1">
        <v>43510</v>
      </c>
      <c r="C513">
        <v>2669</v>
      </c>
      <c r="D513">
        <f t="shared" si="22"/>
        <v>2255940</v>
      </c>
      <c r="E513" s="1" t="str">
        <f t="shared" si="23"/>
        <v/>
      </c>
      <c r="F513" t="str">
        <f t="shared" si="24"/>
        <v/>
      </c>
    </row>
    <row r="514" spans="1:6" x14ac:dyDescent="0.3">
      <c r="A514">
        <v>0</v>
      </c>
      <c r="B514" s="1">
        <v>43511</v>
      </c>
      <c r="C514">
        <v>3759</v>
      </c>
      <c r="D514">
        <f t="shared" si="22"/>
        <v>2259699</v>
      </c>
      <c r="E514" s="1" t="str">
        <f t="shared" si="23"/>
        <v/>
      </c>
      <c r="F514" t="str">
        <f t="shared" si="24"/>
        <v/>
      </c>
    </row>
    <row r="515" spans="1:6" x14ac:dyDescent="0.3">
      <c r="A515">
        <v>0</v>
      </c>
      <c r="B515" s="1">
        <v>43512</v>
      </c>
      <c r="C515">
        <v>2373</v>
      </c>
      <c r="D515">
        <f t="shared" ref="D515:D578" si="25">IFERROR(IF(A515=0,C515+D514,0),IF(A515=0,C515,0))</f>
        <v>2262072</v>
      </c>
      <c r="E515" s="1" t="str">
        <f t="shared" ref="E515:E578" si="26">IF(A515&lt;&gt;0,B515,"")</f>
        <v/>
      </c>
      <c r="F515" t="str">
        <f t="shared" si="24"/>
        <v/>
      </c>
    </row>
    <row r="516" spans="1:6" x14ac:dyDescent="0.3">
      <c r="A516">
        <v>0</v>
      </c>
      <c r="B516" s="1">
        <v>43513</v>
      </c>
      <c r="C516">
        <v>2154</v>
      </c>
      <c r="D516">
        <f t="shared" si="25"/>
        <v>2264226</v>
      </c>
      <c r="E516" s="1" t="str">
        <f t="shared" si="26"/>
        <v/>
      </c>
      <c r="F516" t="str">
        <f t="shared" ref="F516:F579" si="27">IF(E516&lt;&gt;"",D515,"")</f>
        <v/>
      </c>
    </row>
    <row r="517" spans="1:6" x14ac:dyDescent="0.3">
      <c r="A517">
        <v>0</v>
      </c>
      <c r="B517" s="1">
        <v>43514</v>
      </c>
      <c r="C517">
        <v>5830</v>
      </c>
      <c r="D517">
        <f t="shared" si="25"/>
        <v>2270056</v>
      </c>
      <c r="E517" s="1" t="str">
        <f t="shared" si="26"/>
        <v/>
      </c>
      <c r="F517" t="str">
        <f t="shared" si="27"/>
        <v/>
      </c>
    </row>
    <row r="518" spans="1:6" x14ac:dyDescent="0.3">
      <c r="A518">
        <v>0</v>
      </c>
      <c r="B518" s="1">
        <v>43515</v>
      </c>
      <c r="C518">
        <v>5011</v>
      </c>
      <c r="D518">
        <f t="shared" si="25"/>
        <v>2275067</v>
      </c>
      <c r="E518" s="1" t="str">
        <f t="shared" si="26"/>
        <v/>
      </c>
      <c r="F518" t="str">
        <f t="shared" si="27"/>
        <v/>
      </c>
    </row>
    <row r="519" spans="1:6" x14ac:dyDescent="0.3">
      <c r="A519">
        <v>0</v>
      </c>
      <c r="B519" s="1">
        <v>43516</v>
      </c>
      <c r="C519">
        <v>5214</v>
      </c>
      <c r="D519">
        <f t="shared" si="25"/>
        <v>2280281</v>
      </c>
      <c r="E519" s="1" t="str">
        <f t="shared" si="26"/>
        <v/>
      </c>
      <c r="F519" t="str">
        <f t="shared" si="27"/>
        <v/>
      </c>
    </row>
    <row r="520" spans="1:6" x14ac:dyDescent="0.3">
      <c r="A520">
        <v>0</v>
      </c>
      <c r="B520" s="1">
        <v>43517</v>
      </c>
      <c r="C520">
        <v>7260</v>
      </c>
      <c r="D520">
        <f t="shared" si="25"/>
        <v>2287541</v>
      </c>
      <c r="E520" s="1" t="str">
        <f t="shared" si="26"/>
        <v/>
      </c>
      <c r="F520" t="str">
        <f t="shared" si="27"/>
        <v/>
      </c>
    </row>
    <row r="521" spans="1:6" x14ac:dyDescent="0.3">
      <c r="A521">
        <v>0</v>
      </c>
      <c r="B521" s="1">
        <v>43518</v>
      </c>
      <c r="C521">
        <v>5416</v>
      </c>
      <c r="D521">
        <f t="shared" si="25"/>
        <v>2292957</v>
      </c>
      <c r="E521" s="1" t="str">
        <f t="shared" si="26"/>
        <v/>
      </c>
      <c r="F521" t="str">
        <f t="shared" si="27"/>
        <v/>
      </c>
    </row>
    <row r="522" spans="1:6" x14ac:dyDescent="0.3">
      <c r="A522">
        <v>0</v>
      </c>
      <c r="B522" s="1">
        <v>43519</v>
      </c>
      <c r="C522">
        <v>972</v>
      </c>
      <c r="D522">
        <f t="shared" si="25"/>
        <v>2293929</v>
      </c>
      <c r="E522" s="1" t="str">
        <f t="shared" si="26"/>
        <v/>
      </c>
      <c r="F522" t="str">
        <f t="shared" si="27"/>
        <v/>
      </c>
    </row>
    <row r="523" spans="1:6" x14ac:dyDescent="0.3">
      <c r="A523">
        <v>0</v>
      </c>
      <c r="B523" s="1">
        <v>43520</v>
      </c>
      <c r="C523">
        <v>4017</v>
      </c>
      <c r="D523">
        <f t="shared" si="25"/>
        <v>2297946</v>
      </c>
      <c r="E523" s="1" t="str">
        <f t="shared" si="26"/>
        <v/>
      </c>
      <c r="F523" t="str">
        <f t="shared" si="27"/>
        <v/>
      </c>
    </row>
    <row r="524" spans="1:6" x14ac:dyDescent="0.3">
      <c r="A524">
        <v>0</v>
      </c>
      <c r="B524" s="1">
        <v>43521</v>
      </c>
      <c r="C524">
        <v>5557</v>
      </c>
      <c r="D524">
        <f t="shared" si="25"/>
        <v>2303503</v>
      </c>
      <c r="E524" s="1" t="str">
        <f t="shared" si="26"/>
        <v/>
      </c>
      <c r="F524" t="str">
        <f t="shared" si="27"/>
        <v/>
      </c>
    </row>
    <row r="525" spans="1:6" x14ac:dyDescent="0.3">
      <c r="A525">
        <v>0</v>
      </c>
      <c r="B525" s="1">
        <v>43522</v>
      </c>
      <c r="C525">
        <v>6832</v>
      </c>
      <c r="D525">
        <f t="shared" si="25"/>
        <v>2310335</v>
      </c>
      <c r="E525" s="1" t="str">
        <f t="shared" si="26"/>
        <v/>
      </c>
      <c r="F525" t="str">
        <f t="shared" si="27"/>
        <v/>
      </c>
    </row>
    <row r="526" spans="1:6" x14ac:dyDescent="0.3">
      <c r="A526">
        <v>0</v>
      </c>
      <c r="B526" s="1">
        <v>43523</v>
      </c>
      <c r="C526">
        <v>3070</v>
      </c>
      <c r="D526">
        <f t="shared" si="25"/>
        <v>2313405</v>
      </c>
      <c r="E526" s="1" t="str">
        <f t="shared" si="26"/>
        <v/>
      </c>
      <c r="F526" t="str">
        <f t="shared" si="27"/>
        <v/>
      </c>
    </row>
    <row r="527" spans="1:6" x14ac:dyDescent="0.3">
      <c r="A527">
        <v>0</v>
      </c>
      <c r="B527" s="1">
        <v>43524</v>
      </c>
      <c r="C527">
        <v>6842</v>
      </c>
      <c r="D527">
        <f t="shared" si="25"/>
        <v>2320247</v>
      </c>
      <c r="E527" s="1" t="str">
        <f t="shared" si="26"/>
        <v/>
      </c>
      <c r="F527" t="str">
        <f t="shared" si="27"/>
        <v/>
      </c>
    </row>
    <row r="528" spans="1:6" x14ac:dyDescent="0.3">
      <c r="A528">
        <v>0</v>
      </c>
      <c r="B528" s="1">
        <v>43525</v>
      </c>
      <c r="C528">
        <v>5463</v>
      </c>
      <c r="D528">
        <f t="shared" si="25"/>
        <v>2325710</v>
      </c>
      <c r="E528" s="1" t="str">
        <f t="shared" si="26"/>
        <v/>
      </c>
      <c r="F528" t="str">
        <f t="shared" si="27"/>
        <v/>
      </c>
    </row>
    <row r="529" spans="1:6" x14ac:dyDescent="0.3">
      <c r="A529">
        <v>0</v>
      </c>
      <c r="B529" s="1">
        <v>43526</v>
      </c>
      <c r="C529">
        <v>2609</v>
      </c>
      <c r="D529">
        <f t="shared" si="25"/>
        <v>2328319</v>
      </c>
      <c r="E529" s="1" t="str">
        <f t="shared" si="26"/>
        <v/>
      </c>
      <c r="F529" t="str">
        <f t="shared" si="27"/>
        <v/>
      </c>
    </row>
    <row r="530" spans="1:6" x14ac:dyDescent="0.3">
      <c r="A530">
        <v>0</v>
      </c>
      <c r="B530" s="1">
        <v>43527</v>
      </c>
      <c r="C530">
        <v>1875</v>
      </c>
      <c r="D530">
        <f t="shared" si="25"/>
        <v>2330194</v>
      </c>
      <c r="E530" s="1" t="str">
        <f t="shared" si="26"/>
        <v/>
      </c>
      <c r="F530" t="str">
        <f t="shared" si="27"/>
        <v/>
      </c>
    </row>
    <row r="531" spans="1:6" x14ac:dyDescent="0.3">
      <c r="A531">
        <v>0</v>
      </c>
      <c r="B531" s="1">
        <v>43528</v>
      </c>
      <c r="C531">
        <v>6639</v>
      </c>
      <c r="D531">
        <f t="shared" si="25"/>
        <v>2336833</v>
      </c>
      <c r="E531" s="1" t="str">
        <f t="shared" si="26"/>
        <v/>
      </c>
      <c r="F531" t="str">
        <f t="shared" si="27"/>
        <v/>
      </c>
    </row>
    <row r="532" spans="1:6" x14ac:dyDescent="0.3">
      <c r="A532">
        <v>0</v>
      </c>
      <c r="B532" s="1">
        <v>43529</v>
      </c>
      <c r="C532">
        <v>5450</v>
      </c>
      <c r="D532">
        <f t="shared" si="25"/>
        <v>2342283</v>
      </c>
      <c r="E532" s="1" t="str">
        <f t="shared" si="26"/>
        <v/>
      </c>
      <c r="F532" t="str">
        <f t="shared" si="27"/>
        <v/>
      </c>
    </row>
    <row r="533" spans="1:6" x14ac:dyDescent="0.3">
      <c r="A533">
        <v>0</v>
      </c>
      <c r="B533" s="1">
        <v>43530</v>
      </c>
      <c r="C533">
        <v>6637</v>
      </c>
      <c r="D533">
        <f t="shared" si="25"/>
        <v>2348920</v>
      </c>
      <c r="E533" s="1" t="str">
        <f t="shared" si="26"/>
        <v/>
      </c>
      <c r="F533" t="str">
        <f t="shared" si="27"/>
        <v/>
      </c>
    </row>
    <row r="534" spans="1:6" x14ac:dyDescent="0.3">
      <c r="A534">
        <v>0</v>
      </c>
      <c r="B534" s="1">
        <v>43531</v>
      </c>
      <c r="C534">
        <v>7590</v>
      </c>
      <c r="D534">
        <f t="shared" si="25"/>
        <v>2356510</v>
      </c>
      <c r="E534" s="1" t="str">
        <f t="shared" si="26"/>
        <v/>
      </c>
      <c r="F534" t="str">
        <f t="shared" si="27"/>
        <v/>
      </c>
    </row>
    <row r="535" spans="1:6" x14ac:dyDescent="0.3">
      <c r="A535">
        <v>0</v>
      </c>
      <c r="B535" s="1">
        <v>43532</v>
      </c>
      <c r="C535">
        <v>3066</v>
      </c>
      <c r="D535">
        <f t="shared" si="25"/>
        <v>2359576</v>
      </c>
      <c r="E535" s="1" t="str">
        <f t="shared" si="26"/>
        <v/>
      </c>
      <c r="F535" t="str">
        <f t="shared" si="27"/>
        <v/>
      </c>
    </row>
    <row r="536" spans="1:6" x14ac:dyDescent="0.3">
      <c r="A536">
        <v>0</v>
      </c>
      <c r="B536" s="1">
        <v>43533</v>
      </c>
      <c r="C536">
        <v>1847</v>
      </c>
      <c r="D536">
        <f t="shared" si="25"/>
        <v>2361423</v>
      </c>
      <c r="E536" s="1" t="str">
        <f t="shared" si="26"/>
        <v/>
      </c>
      <c r="F536" t="str">
        <f t="shared" si="27"/>
        <v/>
      </c>
    </row>
    <row r="537" spans="1:6" x14ac:dyDescent="0.3">
      <c r="A537">
        <v>0</v>
      </c>
      <c r="B537" s="1">
        <v>43534</v>
      </c>
      <c r="C537">
        <v>4802</v>
      </c>
      <c r="D537">
        <f t="shared" si="25"/>
        <v>2366225</v>
      </c>
      <c r="E537" s="1" t="str">
        <f t="shared" si="26"/>
        <v/>
      </c>
      <c r="F537" t="str">
        <f t="shared" si="27"/>
        <v/>
      </c>
    </row>
    <row r="538" spans="1:6" x14ac:dyDescent="0.3">
      <c r="A538">
        <v>0</v>
      </c>
      <c r="B538" s="1">
        <v>43535</v>
      </c>
      <c r="C538">
        <v>8402</v>
      </c>
      <c r="D538">
        <f t="shared" si="25"/>
        <v>2374627</v>
      </c>
      <c r="E538" s="1" t="str">
        <f t="shared" si="26"/>
        <v/>
      </c>
      <c r="F538" t="str">
        <f t="shared" si="27"/>
        <v/>
      </c>
    </row>
    <row r="539" spans="1:6" x14ac:dyDescent="0.3">
      <c r="A539">
        <v>0</v>
      </c>
      <c r="B539" s="1">
        <v>43536</v>
      </c>
      <c r="C539">
        <v>5829</v>
      </c>
      <c r="D539">
        <f t="shared" si="25"/>
        <v>2380456</v>
      </c>
      <c r="E539" s="1" t="str">
        <f t="shared" si="26"/>
        <v/>
      </c>
      <c r="F539" t="str">
        <f t="shared" si="27"/>
        <v/>
      </c>
    </row>
    <row r="540" spans="1:6" x14ac:dyDescent="0.3">
      <c r="A540">
        <v>0</v>
      </c>
      <c r="B540" s="1">
        <v>43537</v>
      </c>
      <c r="C540">
        <v>6971</v>
      </c>
      <c r="D540">
        <f t="shared" si="25"/>
        <v>2387427</v>
      </c>
      <c r="E540" s="1" t="str">
        <f t="shared" si="26"/>
        <v/>
      </c>
      <c r="F540" t="str">
        <f t="shared" si="27"/>
        <v/>
      </c>
    </row>
    <row r="541" spans="1:6" x14ac:dyDescent="0.3">
      <c r="A541">
        <v>0</v>
      </c>
      <c r="B541" s="1">
        <v>43538</v>
      </c>
      <c r="C541">
        <v>2831</v>
      </c>
      <c r="D541">
        <f t="shared" si="25"/>
        <v>2390258</v>
      </c>
      <c r="E541" s="1" t="str">
        <f t="shared" si="26"/>
        <v/>
      </c>
      <c r="F541" t="str">
        <f t="shared" si="27"/>
        <v/>
      </c>
    </row>
    <row r="542" spans="1:6" x14ac:dyDescent="0.3">
      <c r="A542">
        <v>0</v>
      </c>
      <c r="B542" s="1">
        <v>43539</v>
      </c>
      <c r="C542">
        <v>4792</v>
      </c>
      <c r="D542">
        <f t="shared" si="25"/>
        <v>2395050</v>
      </c>
      <c r="E542" s="1" t="str">
        <f t="shared" si="26"/>
        <v/>
      </c>
      <c r="F542" t="str">
        <f t="shared" si="27"/>
        <v/>
      </c>
    </row>
    <row r="543" spans="1:6" x14ac:dyDescent="0.3">
      <c r="A543">
        <v>0</v>
      </c>
      <c r="B543" s="1">
        <v>43540</v>
      </c>
      <c r="C543">
        <v>3647</v>
      </c>
      <c r="D543">
        <f t="shared" si="25"/>
        <v>2398697</v>
      </c>
      <c r="E543" s="1" t="str">
        <f t="shared" si="26"/>
        <v/>
      </c>
      <c r="F543" t="str">
        <f t="shared" si="27"/>
        <v/>
      </c>
    </row>
    <row r="544" spans="1:6" x14ac:dyDescent="0.3">
      <c r="A544">
        <v>0</v>
      </c>
      <c r="B544" s="1">
        <v>43541</v>
      </c>
      <c r="C544">
        <v>3490</v>
      </c>
      <c r="D544">
        <f t="shared" si="25"/>
        <v>2402187</v>
      </c>
      <c r="E544" s="1" t="str">
        <f t="shared" si="26"/>
        <v/>
      </c>
      <c r="F544" t="str">
        <f t="shared" si="27"/>
        <v/>
      </c>
    </row>
    <row r="545" spans="1:6" x14ac:dyDescent="0.3">
      <c r="A545">
        <v>0</v>
      </c>
      <c r="B545" s="1">
        <v>43542</v>
      </c>
      <c r="C545">
        <v>2252</v>
      </c>
      <c r="D545">
        <f t="shared" si="25"/>
        <v>2404439</v>
      </c>
      <c r="E545" s="1" t="str">
        <f t="shared" si="26"/>
        <v/>
      </c>
      <c r="F545" t="str">
        <f t="shared" si="27"/>
        <v/>
      </c>
    </row>
    <row r="546" spans="1:6" x14ac:dyDescent="0.3">
      <c r="A546">
        <v>0</v>
      </c>
      <c r="B546" s="1">
        <v>43543</v>
      </c>
      <c r="C546">
        <v>1143</v>
      </c>
      <c r="D546">
        <f t="shared" si="25"/>
        <v>2405582</v>
      </c>
      <c r="E546" s="1" t="str">
        <f t="shared" si="26"/>
        <v/>
      </c>
      <c r="F546" t="str">
        <f t="shared" si="27"/>
        <v/>
      </c>
    </row>
    <row r="547" spans="1:6" x14ac:dyDescent="0.3">
      <c r="A547">
        <v>0</v>
      </c>
      <c r="B547" s="1">
        <v>43544</v>
      </c>
      <c r="C547">
        <v>2026</v>
      </c>
      <c r="D547">
        <f t="shared" si="25"/>
        <v>2407608</v>
      </c>
      <c r="E547" s="1" t="str">
        <f t="shared" si="26"/>
        <v/>
      </c>
      <c r="F547" t="str">
        <f t="shared" si="27"/>
        <v/>
      </c>
    </row>
    <row r="548" spans="1:6" x14ac:dyDescent="0.3">
      <c r="A548">
        <v>0</v>
      </c>
      <c r="B548" s="1">
        <v>43545</v>
      </c>
      <c r="C548">
        <v>5419</v>
      </c>
      <c r="D548">
        <f t="shared" si="25"/>
        <v>2413027</v>
      </c>
      <c r="E548" s="1" t="str">
        <f t="shared" si="26"/>
        <v/>
      </c>
      <c r="F548" t="str">
        <f t="shared" si="27"/>
        <v/>
      </c>
    </row>
    <row r="549" spans="1:6" x14ac:dyDescent="0.3">
      <c r="A549">
        <v>0</v>
      </c>
      <c r="B549" s="1">
        <v>43546</v>
      </c>
      <c r="C549">
        <v>8253</v>
      </c>
      <c r="D549">
        <f t="shared" si="25"/>
        <v>2421280</v>
      </c>
      <c r="E549" s="1" t="str">
        <f t="shared" si="26"/>
        <v/>
      </c>
      <c r="F549" t="str">
        <f t="shared" si="27"/>
        <v/>
      </c>
    </row>
    <row r="550" spans="1:6" x14ac:dyDescent="0.3">
      <c r="A550">
        <v>0</v>
      </c>
      <c r="B550" s="1">
        <v>43547</v>
      </c>
      <c r="C550">
        <v>3718</v>
      </c>
      <c r="D550">
        <f t="shared" si="25"/>
        <v>2424998</v>
      </c>
      <c r="E550" s="1" t="str">
        <f t="shared" si="26"/>
        <v/>
      </c>
      <c r="F550" t="str">
        <f t="shared" si="27"/>
        <v/>
      </c>
    </row>
    <row r="551" spans="1:6" x14ac:dyDescent="0.3">
      <c r="A551">
        <v>0</v>
      </c>
      <c r="B551" s="1">
        <v>43548</v>
      </c>
      <c r="C551">
        <v>2207</v>
      </c>
      <c r="D551">
        <f t="shared" si="25"/>
        <v>2427205</v>
      </c>
      <c r="E551" s="1" t="str">
        <f t="shared" si="26"/>
        <v/>
      </c>
      <c r="F551" t="str">
        <f t="shared" si="27"/>
        <v/>
      </c>
    </row>
    <row r="552" spans="1:6" x14ac:dyDescent="0.3">
      <c r="A552">
        <v>0</v>
      </c>
      <c r="B552" s="1">
        <v>43549</v>
      </c>
      <c r="C552">
        <v>10775</v>
      </c>
      <c r="D552">
        <f t="shared" si="25"/>
        <v>2437980</v>
      </c>
      <c r="E552" s="1" t="str">
        <f t="shared" si="26"/>
        <v/>
      </c>
      <c r="F552" t="str">
        <f t="shared" si="27"/>
        <v/>
      </c>
    </row>
    <row r="553" spans="1:6" x14ac:dyDescent="0.3">
      <c r="A553">
        <v>0</v>
      </c>
      <c r="B553" s="1">
        <v>43550</v>
      </c>
      <c r="C553">
        <v>5589</v>
      </c>
      <c r="D553">
        <f t="shared" si="25"/>
        <v>2443569</v>
      </c>
      <c r="E553" s="1" t="str">
        <f t="shared" si="26"/>
        <v/>
      </c>
      <c r="F553" t="str">
        <f t="shared" si="27"/>
        <v/>
      </c>
    </row>
    <row r="554" spans="1:6" x14ac:dyDescent="0.3">
      <c r="A554">
        <v>0</v>
      </c>
      <c r="B554" s="1">
        <v>43551</v>
      </c>
      <c r="C554">
        <v>4856</v>
      </c>
      <c r="D554">
        <f t="shared" si="25"/>
        <v>2448425</v>
      </c>
      <c r="E554" s="1" t="str">
        <f t="shared" si="26"/>
        <v/>
      </c>
      <c r="F554" t="str">
        <f t="shared" si="27"/>
        <v/>
      </c>
    </row>
    <row r="555" spans="1:6" x14ac:dyDescent="0.3">
      <c r="A555">
        <v>0</v>
      </c>
      <c r="B555" s="1">
        <v>43552</v>
      </c>
      <c r="C555">
        <v>6670</v>
      </c>
      <c r="D555">
        <f t="shared" si="25"/>
        <v>2455095</v>
      </c>
      <c r="E555" s="1" t="str">
        <f t="shared" si="26"/>
        <v/>
      </c>
      <c r="F555" t="str">
        <f t="shared" si="27"/>
        <v/>
      </c>
    </row>
    <row r="556" spans="1:6" x14ac:dyDescent="0.3">
      <c r="A556">
        <v>0</v>
      </c>
      <c r="B556" s="1">
        <v>43553</v>
      </c>
      <c r="C556">
        <v>6658</v>
      </c>
      <c r="D556">
        <f t="shared" si="25"/>
        <v>2461753</v>
      </c>
      <c r="E556" s="1" t="str">
        <f t="shared" si="26"/>
        <v/>
      </c>
      <c r="F556" t="str">
        <f t="shared" si="27"/>
        <v/>
      </c>
    </row>
    <row r="557" spans="1:6" x14ac:dyDescent="0.3">
      <c r="A557">
        <v>0</v>
      </c>
      <c r="B557" s="1">
        <v>43554</v>
      </c>
      <c r="C557">
        <v>3151</v>
      </c>
      <c r="D557">
        <f t="shared" si="25"/>
        <v>2464904</v>
      </c>
      <c r="E557" s="1" t="str">
        <f t="shared" si="26"/>
        <v/>
      </c>
      <c r="F557" t="str">
        <f t="shared" si="27"/>
        <v/>
      </c>
    </row>
    <row r="558" spans="1:6" x14ac:dyDescent="0.3">
      <c r="A558">
        <v>0</v>
      </c>
      <c r="B558" s="1">
        <v>43555</v>
      </c>
      <c r="C558">
        <v>1907</v>
      </c>
      <c r="D558">
        <f t="shared" si="25"/>
        <v>2466811</v>
      </c>
      <c r="E558" s="1" t="str">
        <f t="shared" si="26"/>
        <v/>
      </c>
      <c r="F558" t="str">
        <f t="shared" si="27"/>
        <v/>
      </c>
    </row>
    <row r="559" spans="1:6" x14ac:dyDescent="0.3">
      <c r="A559">
        <v>0</v>
      </c>
      <c r="B559" s="1">
        <v>43556</v>
      </c>
      <c r="C559">
        <v>6969</v>
      </c>
      <c r="D559">
        <f t="shared" si="25"/>
        <v>2473780</v>
      </c>
      <c r="E559" s="1" t="str">
        <f t="shared" si="26"/>
        <v/>
      </c>
      <c r="F559" t="str">
        <f t="shared" si="27"/>
        <v/>
      </c>
    </row>
    <row r="560" spans="1:6" x14ac:dyDescent="0.3">
      <c r="A560">
        <v>0</v>
      </c>
      <c r="B560" s="1">
        <v>43557</v>
      </c>
      <c r="C560">
        <v>2963</v>
      </c>
      <c r="D560">
        <f t="shared" si="25"/>
        <v>2476743</v>
      </c>
      <c r="E560" s="1" t="str">
        <f t="shared" si="26"/>
        <v/>
      </c>
      <c r="F560" t="str">
        <f t="shared" si="27"/>
        <v/>
      </c>
    </row>
    <row r="561" spans="1:6" x14ac:dyDescent="0.3">
      <c r="A561">
        <v>0</v>
      </c>
      <c r="B561" s="1">
        <v>43558</v>
      </c>
      <c r="C561">
        <v>5138</v>
      </c>
      <c r="D561">
        <f t="shared" si="25"/>
        <v>2481881</v>
      </c>
      <c r="E561" s="1" t="str">
        <f t="shared" si="26"/>
        <v/>
      </c>
      <c r="F561" t="str">
        <f t="shared" si="27"/>
        <v/>
      </c>
    </row>
    <row r="562" spans="1:6" x14ac:dyDescent="0.3">
      <c r="A562">
        <v>0</v>
      </c>
      <c r="B562" s="1">
        <v>43559</v>
      </c>
      <c r="C562">
        <v>5060</v>
      </c>
      <c r="D562">
        <f t="shared" si="25"/>
        <v>2486941</v>
      </c>
      <c r="E562" s="1" t="str">
        <f t="shared" si="26"/>
        <v/>
      </c>
      <c r="F562" t="str">
        <f t="shared" si="27"/>
        <v/>
      </c>
    </row>
    <row r="563" spans="1:6" x14ac:dyDescent="0.3">
      <c r="A563">
        <v>0</v>
      </c>
      <c r="B563" s="1">
        <v>43560</v>
      </c>
      <c r="C563">
        <v>5630</v>
      </c>
      <c r="D563">
        <f t="shared" si="25"/>
        <v>2492571</v>
      </c>
      <c r="E563" s="1" t="str">
        <f t="shared" si="26"/>
        <v/>
      </c>
      <c r="F563" t="str">
        <f t="shared" si="27"/>
        <v/>
      </c>
    </row>
    <row r="564" spans="1:6" x14ac:dyDescent="0.3">
      <c r="A564">
        <v>0</v>
      </c>
      <c r="B564" s="1">
        <v>43561</v>
      </c>
      <c r="C564">
        <v>6464</v>
      </c>
      <c r="D564">
        <f t="shared" si="25"/>
        <v>2499035</v>
      </c>
      <c r="E564" s="1" t="str">
        <f t="shared" si="26"/>
        <v/>
      </c>
      <c r="F564" t="str">
        <f t="shared" si="27"/>
        <v/>
      </c>
    </row>
    <row r="565" spans="1:6" x14ac:dyDescent="0.3">
      <c r="A565">
        <v>0</v>
      </c>
      <c r="B565" s="1">
        <v>43562</v>
      </c>
      <c r="C565">
        <v>1122</v>
      </c>
      <c r="D565">
        <f t="shared" si="25"/>
        <v>2500157</v>
      </c>
      <c r="E565" s="1" t="str">
        <f t="shared" si="26"/>
        <v/>
      </c>
      <c r="F565" t="str">
        <f t="shared" si="27"/>
        <v/>
      </c>
    </row>
    <row r="566" spans="1:6" x14ac:dyDescent="0.3">
      <c r="A566">
        <v>0</v>
      </c>
      <c r="B566" s="1">
        <v>43563</v>
      </c>
      <c r="C566">
        <v>5919</v>
      </c>
      <c r="D566">
        <f t="shared" si="25"/>
        <v>2506076</v>
      </c>
      <c r="E566" s="1" t="str">
        <f t="shared" si="26"/>
        <v/>
      </c>
      <c r="F566" t="str">
        <f t="shared" si="27"/>
        <v/>
      </c>
    </row>
    <row r="567" spans="1:6" x14ac:dyDescent="0.3">
      <c r="A567">
        <v>0</v>
      </c>
      <c r="B567" s="1">
        <v>43564</v>
      </c>
      <c r="C567">
        <v>5622</v>
      </c>
      <c r="D567">
        <f t="shared" si="25"/>
        <v>2511698</v>
      </c>
      <c r="E567" s="1" t="str">
        <f t="shared" si="26"/>
        <v/>
      </c>
      <c r="F567" t="str">
        <f t="shared" si="27"/>
        <v/>
      </c>
    </row>
    <row r="568" spans="1:6" x14ac:dyDescent="0.3">
      <c r="A568">
        <v>0</v>
      </c>
      <c r="B568" s="1">
        <v>43565</v>
      </c>
      <c r="C568">
        <v>6414</v>
      </c>
      <c r="D568">
        <f t="shared" si="25"/>
        <v>2518112</v>
      </c>
      <c r="E568" s="1" t="str">
        <f t="shared" si="26"/>
        <v/>
      </c>
      <c r="F568" t="str">
        <f t="shared" si="27"/>
        <v/>
      </c>
    </row>
    <row r="569" spans="1:6" x14ac:dyDescent="0.3">
      <c r="A569">
        <v>0</v>
      </c>
      <c r="B569" s="1">
        <v>43566</v>
      </c>
      <c r="C569">
        <v>1079</v>
      </c>
      <c r="D569">
        <f t="shared" si="25"/>
        <v>2519191</v>
      </c>
      <c r="E569" s="1" t="str">
        <f t="shared" si="26"/>
        <v/>
      </c>
      <c r="F569" t="str">
        <f t="shared" si="27"/>
        <v/>
      </c>
    </row>
    <row r="570" spans="1:6" x14ac:dyDescent="0.3">
      <c r="A570">
        <v>0</v>
      </c>
      <c r="B570" s="1">
        <v>43567</v>
      </c>
      <c r="C570">
        <v>8192</v>
      </c>
      <c r="D570">
        <f t="shared" si="25"/>
        <v>2527383</v>
      </c>
      <c r="E570" s="1" t="str">
        <f t="shared" si="26"/>
        <v/>
      </c>
      <c r="F570" t="str">
        <f t="shared" si="27"/>
        <v/>
      </c>
    </row>
    <row r="571" spans="1:6" x14ac:dyDescent="0.3">
      <c r="A571">
        <v>0</v>
      </c>
      <c r="B571" s="1">
        <v>43568</v>
      </c>
      <c r="C571">
        <v>4022</v>
      </c>
      <c r="D571">
        <f t="shared" si="25"/>
        <v>2531405</v>
      </c>
      <c r="E571" s="1" t="str">
        <f t="shared" si="26"/>
        <v/>
      </c>
      <c r="F571" t="str">
        <f t="shared" si="27"/>
        <v/>
      </c>
    </row>
    <row r="572" spans="1:6" x14ac:dyDescent="0.3">
      <c r="A572">
        <v>0</v>
      </c>
      <c r="B572" s="1">
        <v>43569</v>
      </c>
      <c r="C572">
        <v>2506</v>
      </c>
      <c r="D572">
        <f t="shared" si="25"/>
        <v>2533911</v>
      </c>
      <c r="E572" s="1" t="str">
        <f t="shared" si="26"/>
        <v/>
      </c>
      <c r="F572" t="str">
        <f t="shared" si="27"/>
        <v/>
      </c>
    </row>
    <row r="573" spans="1:6" x14ac:dyDescent="0.3">
      <c r="A573">
        <v>0</v>
      </c>
      <c r="B573" s="1">
        <v>43570</v>
      </c>
      <c r="C573">
        <v>6455</v>
      </c>
      <c r="D573">
        <f t="shared" si="25"/>
        <v>2540366</v>
      </c>
      <c r="E573" s="1" t="str">
        <f t="shared" si="26"/>
        <v/>
      </c>
      <c r="F573" t="str">
        <f t="shared" si="27"/>
        <v/>
      </c>
    </row>
    <row r="574" spans="1:6" x14ac:dyDescent="0.3">
      <c r="A574">
        <v>0</v>
      </c>
      <c r="B574" s="1">
        <v>43571</v>
      </c>
      <c r="C574">
        <v>5315</v>
      </c>
      <c r="D574">
        <f t="shared" si="25"/>
        <v>2545681</v>
      </c>
      <c r="E574" s="1" t="str">
        <f t="shared" si="26"/>
        <v/>
      </c>
      <c r="F574" t="str">
        <f t="shared" si="27"/>
        <v/>
      </c>
    </row>
    <row r="575" spans="1:6" x14ac:dyDescent="0.3">
      <c r="A575">
        <v>0</v>
      </c>
      <c r="B575" s="1">
        <v>43572</v>
      </c>
      <c r="C575">
        <v>6351</v>
      </c>
      <c r="D575">
        <f t="shared" si="25"/>
        <v>2552032</v>
      </c>
      <c r="E575" s="1" t="str">
        <f t="shared" si="26"/>
        <v/>
      </c>
      <c r="F575" t="str">
        <f t="shared" si="27"/>
        <v/>
      </c>
    </row>
    <row r="576" spans="1:6" x14ac:dyDescent="0.3">
      <c r="A576">
        <v>0</v>
      </c>
      <c r="B576" s="1">
        <v>43573</v>
      </c>
      <c r="C576">
        <v>5919</v>
      </c>
      <c r="D576">
        <f t="shared" si="25"/>
        <v>2557951</v>
      </c>
      <c r="E576" s="1" t="str">
        <f t="shared" si="26"/>
        <v/>
      </c>
      <c r="F576" t="str">
        <f t="shared" si="27"/>
        <v/>
      </c>
    </row>
    <row r="577" spans="1:6" x14ac:dyDescent="0.3">
      <c r="A577">
        <v>0</v>
      </c>
      <c r="B577" s="1">
        <v>43574</v>
      </c>
      <c r="C577">
        <v>5785</v>
      </c>
      <c r="D577">
        <f t="shared" si="25"/>
        <v>2563736</v>
      </c>
      <c r="E577" s="1" t="str">
        <f t="shared" si="26"/>
        <v/>
      </c>
      <c r="F577" t="str">
        <f t="shared" si="27"/>
        <v/>
      </c>
    </row>
    <row r="578" spans="1:6" x14ac:dyDescent="0.3">
      <c r="A578">
        <v>0</v>
      </c>
      <c r="B578" s="1">
        <v>43575</v>
      </c>
      <c r="C578">
        <v>5060</v>
      </c>
      <c r="D578">
        <f t="shared" si="25"/>
        <v>2568796</v>
      </c>
      <c r="E578" s="1" t="str">
        <f t="shared" si="26"/>
        <v/>
      </c>
      <c r="F578" t="str">
        <f t="shared" si="27"/>
        <v/>
      </c>
    </row>
    <row r="579" spans="1:6" x14ac:dyDescent="0.3">
      <c r="A579">
        <v>0</v>
      </c>
      <c r="B579" s="1">
        <v>43576</v>
      </c>
      <c r="C579">
        <v>3862</v>
      </c>
      <c r="D579">
        <f t="shared" ref="D579:D642" si="28">IFERROR(IF(A579=0,C579+D578,0),IF(A579=0,C579,0))</f>
        <v>2572658</v>
      </c>
      <c r="E579" s="1" t="str">
        <f t="shared" ref="E579:E642" si="29">IF(A579&lt;&gt;0,B579,"")</f>
        <v/>
      </c>
      <c r="F579" t="str">
        <f t="shared" si="27"/>
        <v/>
      </c>
    </row>
    <row r="580" spans="1:6" x14ac:dyDescent="0.3">
      <c r="A580">
        <v>0</v>
      </c>
      <c r="B580" s="1">
        <v>43577</v>
      </c>
      <c r="C580">
        <v>2899</v>
      </c>
      <c r="D580">
        <f t="shared" si="28"/>
        <v>2575557</v>
      </c>
      <c r="E580" s="1" t="str">
        <f t="shared" si="29"/>
        <v/>
      </c>
      <c r="F580" t="str">
        <f t="shared" ref="F580:F643" si="30">IF(E580&lt;&gt;"",D579,"")</f>
        <v/>
      </c>
    </row>
    <row r="581" spans="1:6" x14ac:dyDescent="0.3">
      <c r="A581">
        <v>0</v>
      </c>
      <c r="B581" s="1">
        <v>43578</v>
      </c>
      <c r="C581">
        <v>6330</v>
      </c>
      <c r="D581">
        <f t="shared" si="28"/>
        <v>2581887</v>
      </c>
      <c r="E581" s="1" t="str">
        <f t="shared" si="29"/>
        <v/>
      </c>
      <c r="F581" t="str">
        <f t="shared" si="30"/>
        <v/>
      </c>
    </row>
    <row r="582" spans="1:6" x14ac:dyDescent="0.3">
      <c r="A582">
        <v>0</v>
      </c>
      <c r="B582" s="1">
        <v>43579</v>
      </c>
      <c r="C582">
        <v>6191</v>
      </c>
      <c r="D582">
        <f t="shared" si="28"/>
        <v>2588078</v>
      </c>
      <c r="E582" s="1" t="str">
        <f t="shared" si="29"/>
        <v/>
      </c>
      <c r="F582" t="str">
        <f t="shared" si="30"/>
        <v/>
      </c>
    </row>
    <row r="583" spans="1:6" x14ac:dyDescent="0.3">
      <c r="A583">
        <v>0</v>
      </c>
      <c r="B583" s="1">
        <v>43580</v>
      </c>
      <c r="C583">
        <v>5152</v>
      </c>
      <c r="D583">
        <f t="shared" si="28"/>
        <v>2593230</v>
      </c>
      <c r="E583" s="1" t="str">
        <f t="shared" si="29"/>
        <v/>
      </c>
      <c r="F583" t="str">
        <f t="shared" si="30"/>
        <v/>
      </c>
    </row>
    <row r="584" spans="1:6" x14ac:dyDescent="0.3">
      <c r="A584">
        <v>0</v>
      </c>
      <c r="B584" s="1">
        <v>43581</v>
      </c>
      <c r="C584">
        <v>10927</v>
      </c>
      <c r="D584">
        <f t="shared" si="28"/>
        <v>2604157</v>
      </c>
      <c r="E584" s="1" t="str">
        <f t="shared" si="29"/>
        <v/>
      </c>
      <c r="F584" t="str">
        <f t="shared" si="30"/>
        <v/>
      </c>
    </row>
    <row r="585" spans="1:6" x14ac:dyDescent="0.3">
      <c r="A585">
        <v>0</v>
      </c>
      <c r="B585" s="1">
        <v>43582</v>
      </c>
      <c r="C585">
        <v>2078</v>
      </c>
      <c r="D585">
        <f t="shared" si="28"/>
        <v>2606235</v>
      </c>
      <c r="E585" s="1" t="str">
        <f t="shared" si="29"/>
        <v/>
      </c>
      <c r="F585" t="str">
        <f t="shared" si="30"/>
        <v/>
      </c>
    </row>
    <row r="586" spans="1:6" x14ac:dyDescent="0.3">
      <c r="A586">
        <v>0</v>
      </c>
      <c r="B586" s="1">
        <v>43583</v>
      </c>
      <c r="C586">
        <v>2764</v>
      </c>
      <c r="D586">
        <f t="shared" si="28"/>
        <v>2608999</v>
      </c>
      <c r="E586" s="1" t="str">
        <f t="shared" si="29"/>
        <v/>
      </c>
      <c r="F586" t="str">
        <f t="shared" si="30"/>
        <v/>
      </c>
    </row>
    <row r="587" spans="1:6" x14ac:dyDescent="0.3">
      <c r="A587">
        <v>0</v>
      </c>
      <c r="B587" s="1">
        <v>43584</v>
      </c>
      <c r="C587">
        <v>4918</v>
      </c>
      <c r="D587">
        <f t="shared" si="28"/>
        <v>2613917</v>
      </c>
      <c r="E587" s="1" t="str">
        <f t="shared" si="29"/>
        <v/>
      </c>
      <c r="F587" t="str">
        <f t="shared" si="30"/>
        <v/>
      </c>
    </row>
    <row r="588" spans="1:6" x14ac:dyDescent="0.3">
      <c r="A588">
        <v>0</v>
      </c>
      <c r="B588" s="1">
        <v>43585</v>
      </c>
      <c r="C588">
        <v>5554</v>
      </c>
      <c r="D588">
        <f t="shared" si="28"/>
        <v>2619471</v>
      </c>
      <c r="E588" s="1" t="str">
        <f t="shared" si="29"/>
        <v/>
      </c>
      <c r="F588" t="str">
        <f t="shared" si="30"/>
        <v/>
      </c>
    </row>
    <row r="589" spans="1:6" x14ac:dyDescent="0.3">
      <c r="A589">
        <v>0</v>
      </c>
      <c r="B589" s="1">
        <v>43586</v>
      </c>
      <c r="C589">
        <v>6106</v>
      </c>
      <c r="D589">
        <f t="shared" si="28"/>
        <v>2625577</v>
      </c>
      <c r="E589" s="1" t="str">
        <f t="shared" si="29"/>
        <v/>
      </c>
      <c r="F589" t="str">
        <f t="shared" si="30"/>
        <v/>
      </c>
    </row>
    <row r="590" spans="1:6" x14ac:dyDescent="0.3">
      <c r="A590">
        <v>0</v>
      </c>
      <c r="B590" s="1">
        <v>43587</v>
      </c>
      <c r="C590">
        <v>5148</v>
      </c>
      <c r="D590">
        <f t="shared" si="28"/>
        <v>2630725</v>
      </c>
      <c r="E590" s="1" t="str">
        <f t="shared" si="29"/>
        <v/>
      </c>
      <c r="F590" t="str">
        <f t="shared" si="30"/>
        <v/>
      </c>
    </row>
    <row r="591" spans="1:6" x14ac:dyDescent="0.3">
      <c r="A591">
        <v>0</v>
      </c>
      <c r="B591" s="1">
        <v>43588</v>
      </c>
      <c r="C591">
        <v>4872</v>
      </c>
      <c r="D591">
        <f t="shared" si="28"/>
        <v>2635597</v>
      </c>
      <c r="E591" s="1" t="str">
        <f t="shared" si="29"/>
        <v/>
      </c>
      <c r="F591" t="str">
        <f t="shared" si="30"/>
        <v/>
      </c>
    </row>
    <row r="592" spans="1:6" x14ac:dyDescent="0.3">
      <c r="A592">
        <v>0</v>
      </c>
      <c r="B592" s="1">
        <v>43589</v>
      </c>
      <c r="C592">
        <v>6594</v>
      </c>
      <c r="D592">
        <f t="shared" si="28"/>
        <v>2642191</v>
      </c>
      <c r="E592" s="1" t="str">
        <f t="shared" si="29"/>
        <v/>
      </c>
      <c r="F592" t="str">
        <f t="shared" si="30"/>
        <v/>
      </c>
    </row>
    <row r="593" spans="1:6" x14ac:dyDescent="0.3">
      <c r="A593">
        <v>0</v>
      </c>
      <c r="B593" s="1">
        <v>43590</v>
      </c>
      <c r="C593">
        <v>3674</v>
      </c>
      <c r="D593">
        <f t="shared" si="28"/>
        <v>2645865</v>
      </c>
      <c r="E593" s="1" t="str">
        <f t="shared" si="29"/>
        <v/>
      </c>
      <c r="F593" t="str">
        <f t="shared" si="30"/>
        <v/>
      </c>
    </row>
    <row r="594" spans="1:6" x14ac:dyDescent="0.3">
      <c r="A594">
        <v>0</v>
      </c>
      <c r="B594" s="1">
        <v>43591</v>
      </c>
      <c r="C594">
        <v>4797</v>
      </c>
      <c r="D594">
        <f t="shared" si="28"/>
        <v>2650662</v>
      </c>
      <c r="E594" s="1" t="str">
        <f t="shared" si="29"/>
        <v/>
      </c>
      <c r="F594" t="str">
        <f t="shared" si="30"/>
        <v/>
      </c>
    </row>
    <row r="595" spans="1:6" x14ac:dyDescent="0.3">
      <c r="A595">
        <v>0</v>
      </c>
      <c r="B595" s="1">
        <v>43592</v>
      </c>
      <c r="C595">
        <v>4680</v>
      </c>
      <c r="D595">
        <f t="shared" si="28"/>
        <v>2655342</v>
      </c>
      <c r="E595" s="1" t="str">
        <f t="shared" si="29"/>
        <v/>
      </c>
      <c r="F595" t="str">
        <f t="shared" si="30"/>
        <v/>
      </c>
    </row>
    <row r="596" spans="1:6" x14ac:dyDescent="0.3">
      <c r="A596">
        <v>0</v>
      </c>
      <c r="B596" s="1">
        <v>43593</v>
      </c>
      <c r="C596">
        <v>4875</v>
      </c>
      <c r="D596">
        <f t="shared" si="28"/>
        <v>2660217</v>
      </c>
      <c r="E596" s="1" t="str">
        <f t="shared" si="29"/>
        <v/>
      </c>
      <c r="F596" t="str">
        <f t="shared" si="30"/>
        <v/>
      </c>
    </row>
    <row r="597" spans="1:6" x14ac:dyDescent="0.3">
      <c r="A597">
        <v>0</v>
      </c>
      <c r="B597" s="1">
        <v>43594</v>
      </c>
      <c r="C597">
        <v>8793</v>
      </c>
      <c r="D597">
        <f t="shared" si="28"/>
        <v>2669010</v>
      </c>
      <c r="E597" s="1" t="str">
        <f t="shared" si="29"/>
        <v/>
      </c>
      <c r="F597" t="str">
        <f t="shared" si="30"/>
        <v/>
      </c>
    </row>
    <row r="598" spans="1:6" x14ac:dyDescent="0.3">
      <c r="A598">
        <v>0</v>
      </c>
      <c r="B598" s="1">
        <v>43595</v>
      </c>
      <c r="C598">
        <v>8799</v>
      </c>
      <c r="D598">
        <f t="shared" si="28"/>
        <v>2677809</v>
      </c>
      <c r="E598" s="1" t="str">
        <f t="shared" si="29"/>
        <v/>
      </c>
      <c r="F598" t="str">
        <f t="shared" si="30"/>
        <v/>
      </c>
    </row>
    <row r="599" spans="1:6" x14ac:dyDescent="0.3">
      <c r="A599">
        <v>0</v>
      </c>
      <c r="B599" s="1">
        <v>43596</v>
      </c>
      <c r="C599">
        <v>9256</v>
      </c>
      <c r="D599">
        <f t="shared" si="28"/>
        <v>2687065</v>
      </c>
      <c r="E599" s="1" t="str">
        <f t="shared" si="29"/>
        <v/>
      </c>
      <c r="F599" t="str">
        <f t="shared" si="30"/>
        <v/>
      </c>
    </row>
    <row r="600" spans="1:6" x14ac:dyDescent="0.3">
      <c r="A600">
        <v>0</v>
      </c>
      <c r="B600" s="1">
        <v>43597</v>
      </c>
      <c r="C600">
        <v>4778</v>
      </c>
      <c r="D600">
        <f t="shared" si="28"/>
        <v>2691843</v>
      </c>
      <c r="E600" s="1" t="str">
        <f t="shared" si="29"/>
        <v/>
      </c>
      <c r="F600" t="str">
        <f t="shared" si="30"/>
        <v/>
      </c>
    </row>
    <row r="601" spans="1:6" x14ac:dyDescent="0.3">
      <c r="A601">
        <v>0</v>
      </c>
      <c r="B601" s="1">
        <v>43598</v>
      </c>
      <c r="C601">
        <v>8442</v>
      </c>
      <c r="D601">
        <f t="shared" si="28"/>
        <v>2700285</v>
      </c>
      <c r="E601" s="1" t="str">
        <f t="shared" si="29"/>
        <v/>
      </c>
      <c r="F601" t="str">
        <f t="shared" si="30"/>
        <v/>
      </c>
    </row>
    <row r="602" spans="1:6" x14ac:dyDescent="0.3">
      <c r="A602">
        <v>0</v>
      </c>
      <c r="B602" s="1">
        <v>43599</v>
      </c>
      <c r="C602">
        <v>7019</v>
      </c>
      <c r="D602">
        <f t="shared" si="28"/>
        <v>2707304</v>
      </c>
      <c r="E602" s="1" t="str">
        <f t="shared" si="29"/>
        <v/>
      </c>
      <c r="F602" t="str">
        <f t="shared" si="30"/>
        <v/>
      </c>
    </row>
    <row r="603" spans="1:6" x14ac:dyDescent="0.3">
      <c r="A603">
        <v>0</v>
      </c>
      <c r="B603" s="1">
        <v>43600</v>
      </c>
      <c r="C603">
        <v>7868</v>
      </c>
      <c r="D603">
        <f t="shared" si="28"/>
        <v>2715172</v>
      </c>
      <c r="E603" s="1" t="str">
        <f t="shared" si="29"/>
        <v/>
      </c>
      <c r="F603" t="str">
        <f t="shared" si="30"/>
        <v/>
      </c>
    </row>
    <row r="604" spans="1:6" x14ac:dyDescent="0.3">
      <c r="A604">
        <v>0</v>
      </c>
      <c r="B604" s="1">
        <v>43601</v>
      </c>
      <c r="C604">
        <v>7278</v>
      </c>
      <c r="D604">
        <f t="shared" si="28"/>
        <v>2722450</v>
      </c>
      <c r="E604" s="1" t="str">
        <f t="shared" si="29"/>
        <v/>
      </c>
      <c r="F604" t="str">
        <f t="shared" si="30"/>
        <v/>
      </c>
    </row>
    <row r="605" spans="1:6" x14ac:dyDescent="0.3">
      <c r="A605">
        <v>0</v>
      </c>
      <c r="B605" s="1">
        <v>43602</v>
      </c>
      <c r="C605">
        <v>10025</v>
      </c>
      <c r="D605">
        <f t="shared" si="28"/>
        <v>2732475</v>
      </c>
      <c r="E605" s="1" t="str">
        <f t="shared" si="29"/>
        <v/>
      </c>
      <c r="F605" t="str">
        <f t="shared" si="30"/>
        <v/>
      </c>
    </row>
    <row r="606" spans="1:6" x14ac:dyDescent="0.3">
      <c r="A606">
        <v>0</v>
      </c>
      <c r="B606" s="1">
        <v>43603</v>
      </c>
      <c r="C606">
        <v>11080</v>
      </c>
      <c r="D606">
        <f t="shared" si="28"/>
        <v>2743555</v>
      </c>
      <c r="E606" s="1" t="str">
        <f t="shared" si="29"/>
        <v/>
      </c>
      <c r="F606" t="str">
        <f t="shared" si="30"/>
        <v/>
      </c>
    </row>
    <row r="607" spans="1:6" x14ac:dyDescent="0.3">
      <c r="A607">
        <v>0</v>
      </c>
      <c r="B607" s="1">
        <v>43604</v>
      </c>
      <c r="C607">
        <v>6437</v>
      </c>
      <c r="D607">
        <f t="shared" si="28"/>
        <v>2749992</v>
      </c>
      <c r="E607" s="1" t="str">
        <f t="shared" si="29"/>
        <v/>
      </c>
      <c r="F607" t="str">
        <f t="shared" si="30"/>
        <v/>
      </c>
    </row>
    <row r="608" spans="1:6" x14ac:dyDescent="0.3">
      <c r="A608">
        <v>0</v>
      </c>
      <c r="B608" s="1">
        <v>43605</v>
      </c>
      <c r="C608">
        <v>3633</v>
      </c>
      <c r="D608">
        <f t="shared" si="28"/>
        <v>2753625</v>
      </c>
      <c r="E608" s="1" t="str">
        <f t="shared" si="29"/>
        <v/>
      </c>
      <c r="F608" t="str">
        <f t="shared" si="30"/>
        <v/>
      </c>
    </row>
    <row r="609" spans="1:6" x14ac:dyDescent="0.3">
      <c r="A609">
        <v>0</v>
      </c>
      <c r="B609" s="1">
        <v>43606</v>
      </c>
      <c r="C609">
        <v>2280</v>
      </c>
      <c r="D609">
        <f t="shared" si="28"/>
        <v>2755905</v>
      </c>
      <c r="E609" s="1" t="str">
        <f t="shared" si="29"/>
        <v/>
      </c>
      <c r="F609" t="str">
        <f t="shared" si="30"/>
        <v/>
      </c>
    </row>
    <row r="610" spans="1:6" x14ac:dyDescent="0.3">
      <c r="A610">
        <v>0</v>
      </c>
      <c r="B610" s="1">
        <v>43607</v>
      </c>
      <c r="C610">
        <v>7389</v>
      </c>
      <c r="D610">
        <f t="shared" si="28"/>
        <v>2763294</v>
      </c>
      <c r="E610" s="1" t="str">
        <f t="shared" si="29"/>
        <v/>
      </c>
      <c r="F610" t="str">
        <f t="shared" si="30"/>
        <v/>
      </c>
    </row>
    <row r="611" spans="1:6" x14ac:dyDescent="0.3">
      <c r="A611">
        <v>0</v>
      </c>
      <c r="B611" s="1">
        <v>43608</v>
      </c>
      <c r="C611">
        <v>8473</v>
      </c>
      <c r="D611">
        <f t="shared" si="28"/>
        <v>2771767</v>
      </c>
      <c r="E611" s="1" t="str">
        <f t="shared" si="29"/>
        <v/>
      </c>
      <c r="F611" t="str">
        <f t="shared" si="30"/>
        <v/>
      </c>
    </row>
    <row r="612" spans="1:6" x14ac:dyDescent="0.3">
      <c r="A612">
        <v>0</v>
      </c>
      <c r="B612" s="1">
        <v>43609</v>
      </c>
      <c r="C612">
        <v>8150</v>
      </c>
      <c r="D612">
        <f t="shared" si="28"/>
        <v>2779917</v>
      </c>
      <c r="E612" s="1" t="str">
        <f t="shared" si="29"/>
        <v/>
      </c>
      <c r="F612" t="str">
        <f t="shared" si="30"/>
        <v/>
      </c>
    </row>
    <row r="613" spans="1:6" x14ac:dyDescent="0.3">
      <c r="A613">
        <v>0</v>
      </c>
      <c r="B613" s="1">
        <v>43610</v>
      </c>
      <c r="C613">
        <v>8552</v>
      </c>
      <c r="D613">
        <f t="shared" si="28"/>
        <v>2788469</v>
      </c>
      <c r="E613" s="1" t="str">
        <f t="shared" si="29"/>
        <v/>
      </c>
      <c r="F613" t="str">
        <f t="shared" si="30"/>
        <v/>
      </c>
    </row>
    <row r="614" spans="1:6" x14ac:dyDescent="0.3">
      <c r="A614">
        <v>0</v>
      </c>
      <c r="B614" s="1">
        <v>43611</v>
      </c>
      <c r="C614">
        <v>7019</v>
      </c>
      <c r="D614">
        <f t="shared" si="28"/>
        <v>2795488</v>
      </c>
      <c r="E614" s="1" t="str">
        <f t="shared" si="29"/>
        <v/>
      </c>
      <c r="F614" t="str">
        <f t="shared" si="30"/>
        <v/>
      </c>
    </row>
    <row r="615" spans="1:6" x14ac:dyDescent="0.3">
      <c r="A615">
        <v>0</v>
      </c>
      <c r="B615" s="1">
        <v>43612</v>
      </c>
      <c r="C615">
        <v>1779</v>
      </c>
      <c r="D615">
        <f t="shared" si="28"/>
        <v>2797267</v>
      </c>
      <c r="E615" s="1" t="str">
        <f t="shared" si="29"/>
        <v/>
      </c>
      <c r="F615" t="str">
        <f t="shared" si="30"/>
        <v/>
      </c>
    </row>
    <row r="616" spans="1:6" x14ac:dyDescent="0.3">
      <c r="A616">
        <v>0</v>
      </c>
      <c r="B616" s="1">
        <v>43613</v>
      </c>
      <c r="C616">
        <v>7151</v>
      </c>
      <c r="D616">
        <f t="shared" si="28"/>
        <v>2804418</v>
      </c>
      <c r="E616" s="1" t="str">
        <f t="shared" si="29"/>
        <v/>
      </c>
      <c r="F616" t="str">
        <f t="shared" si="30"/>
        <v/>
      </c>
    </row>
    <row r="617" spans="1:6" x14ac:dyDescent="0.3">
      <c r="A617">
        <v>0</v>
      </c>
      <c r="B617" s="1">
        <v>43614</v>
      </c>
      <c r="C617">
        <v>6162</v>
      </c>
      <c r="D617">
        <f t="shared" si="28"/>
        <v>2810580</v>
      </c>
      <c r="E617" s="1" t="str">
        <f t="shared" si="29"/>
        <v/>
      </c>
      <c r="F617" t="str">
        <f t="shared" si="30"/>
        <v/>
      </c>
    </row>
    <row r="618" spans="1:6" x14ac:dyDescent="0.3">
      <c r="A618">
        <v>0</v>
      </c>
      <c r="B618" s="1">
        <v>43615</v>
      </c>
      <c r="C618">
        <v>9313</v>
      </c>
      <c r="D618">
        <f t="shared" si="28"/>
        <v>2819893</v>
      </c>
      <c r="E618" s="1" t="str">
        <f t="shared" si="29"/>
        <v/>
      </c>
      <c r="F618" t="str">
        <f t="shared" si="30"/>
        <v/>
      </c>
    </row>
    <row r="619" spans="1:6" x14ac:dyDescent="0.3">
      <c r="A619">
        <v>0</v>
      </c>
      <c r="B619" s="1">
        <v>43616</v>
      </c>
      <c r="C619">
        <v>11168</v>
      </c>
      <c r="D619">
        <f t="shared" si="28"/>
        <v>2831061</v>
      </c>
      <c r="E619" s="1" t="str">
        <f t="shared" si="29"/>
        <v/>
      </c>
      <c r="F619" t="str">
        <f t="shared" si="30"/>
        <v/>
      </c>
    </row>
    <row r="620" spans="1:6" x14ac:dyDescent="0.3">
      <c r="A620">
        <v>1</v>
      </c>
      <c r="B620" s="1">
        <v>43617</v>
      </c>
      <c r="C620">
        <v>8022</v>
      </c>
      <c r="D620">
        <f t="shared" si="28"/>
        <v>0</v>
      </c>
      <c r="E620" s="1">
        <f t="shared" si="29"/>
        <v>43617</v>
      </c>
      <c r="F620">
        <f t="shared" si="30"/>
        <v>2831061</v>
      </c>
    </row>
    <row r="621" spans="1:6" x14ac:dyDescent="0.3">
      <c r="A621">
        <v>0</v>
      </c>
      <c r="B621" s="1">
        <v>43618</v>
      </c>
      <c r="C621">
        <v>9202</v>
      </c>
      <c r="D621">
        <f t="shared" si="28"/>
        <v>9202</v>
      </c>
      <c r="E621" s="1" t="str">
        <f t="shared" si="29"/>
        <v/>
      </c>
      <c r="F621" t="str">
        <f t="shared" si="30"/>
        <v/>
      </c>
    </row>
    <row r="622" spans="1:6" x14ac:dyDescent="0.3">
      <c r="A622">
        <v>0</v>
      </c>
      <c r="B622" s="1">
        <v>43619</v>
      </c>
      <c r="C622">
        <v>9536</v>
      </c>
      <c r="D622">
        <f t="shared" si="28"/>
        <v>18738</v>
      </c>
      <c r="E622" s="1" t="str">
        <f t="shared" si="29"/>
        <v/>
      </c>
      <c r="F622" t="str">
        <f t="shared" si="30"/>
        <v/>
      </c>
    </row>
    <row r="623" spans="1:6" x14ac:dyDescent="0.3">
      <c r="A623">
        <v>0</v>
      </c>
      <c r="B623" s="1">
        <v>43620</v>
      </c>
      <c r="C623">
        <v>8479</v>
      </c>
      <c r="D623">
        <f t="shared" si="28"/>
        <v>27217</v>
      </c>
      <c r="E623" s="1" t="str">
        <f t="shared" si="29"/>
        <v/>
      </c>
      <c r="F623" t="str">
        <f t="shared" si="30"/>
        <v/>
      </c>
    </row>
    <row r="624" spans="1:6" x14ac:dyDescent="0.3">
      <c r="A624">
        <v>0</v>
      </c>
      <c r="B624" s="1">
        <v>43621</v>
      </c>
      <c r="C624">
        <v>6206</v>
      </c>
      <c r="D624">
        <f t="shared" si="28"/>
        <v>33423</v>
      </c>
      <c r="E624" s="1" t="str">
        <f t="shared" si="29"/>
        <v/>
      </c>
      <c r="F624" t="str">
        <f t="shared" si="30"/>
        <v/>
      </c>
    </row>
    <row r="625" spans="1:6" x14ac:dyDescent="0.3">
      <c r="A625">
        <v>0</v>
      </c>
      <c r="B625" s="1">
        <v>43622</v>
      </c>
      <c r="C625">
        <v>6980</v>
      </c>
      <c r="D625">
        <f t="shared" si="28"/>
        <v>40403</v>
      </c>
      <c r="E625" s="1" t="str">
        <f t="shared" si="29"/>
        <v/>
      </c>
      <c r="F625" t="str">
        <f t="shared" si="30"/>
        <v/>
      </c>
    </row>
    <row r="626" spans="1:6" x14ac:dyDescent="0.3">
      <c r="A626">
        <v>0</v>
      </c>
      <c r="B626" s="1">
        <v>43623</v>
      </c>
      <c r="C626">
        <v>3712</v>
      </c>
      <c r="D626">
        <f t="shared" si="28"/>
        <v>44115</v>
      </c>
      <c r="E626" s="1" t="str">
        <f t="shared" si="29"/>
        <v/>
      </c>
      <c r="F626" t="str">
        <f t="shared" si="30"/>
        <v/>
      </c>
    </row>
    <row r="627" spans="1:6" x14ac:dyDescent="0.3">
      <c r="A627">
        <v>0</v>
      </c>
      <c r="B627" s="1">
        <v>43624</v>
      </c>
      <c r="C627">
        <v>9098</v>
      </c>
      <c r="D627">
        <f t="shared" si="28"/>
        <v>53213</v>
      </c>
      <c r="E627" s="1" t="str">
        <f t="shared" si="29"/>
        <v/>
      </c>
      <c r="F627" t="str">
        <f t="shared" si="30"/>
        <v/>
      </c>
    </row>
    <row r="628" spans="1:6" x14ac:dyDescent="0.3">
      <c r="A628">
        <v>0</v>
      </c>
      <c r="B628" s="1">
        <v>43625</v>
      </c>
      <c r="C628">
        <v>3827</v>
      </c>
      <c r="D628">
        <f t="shared" si="28"/>
        <v>57040</v>
      </c>
      <c r="E628" s="1" t="str">
        <f t="shared" si="29"/>
        <v/>
      </c>
      <c r="F628" t="str">
        <f t="shared" si="30"/>
        <v/>
      </c>
    </row>
    <row r="629" spans="1:6" x14ac:dyDescent="0.3">
      <c r="A629">
        <v>0</v>
      </c>
      <c r="B629" s="1">
        <v>43626</v>
      </c>
      <c r="C629">
        <v>8520</v>
      </c>
      <c r="D629">
        <f t="shared" si="28"/>
        <v>65560</v>
      </c>
      <c r="E629" s="1" t="str">
        <f t="shared" si="29"/>
        <v/>
      </c>
      <c r="F629" t="str">
        <f t="shared" si="30"/>
        <v/>
      </c>
    </row>
    <row r="630" spans="1:6" x14ac:dyDescent="0.3">
      <c r="A630">
        <v>0</v>
      </c>
      <c r="B630" s="1">
        <v>43627</v>
      </c>
      <c r="C630">
        <v>10463</v>
      </c>
      <c r="D630">
        <f t="shared" si="28"/>
        <v>76023</v>
      </c>
      <c r="E630" s="1" t="str">
        <f t="shared" si="29"/>
        <v/>
      </c>
      <c r="F630" t="str">
        <f t="shared" si="30"/>
        <v/>
      </c>
    </row>
    <row r="631" spans="1:6" x14ac:dyDescent="0.3">
      <c r="A631">
        <v>0</v>
      </c>
      <c r="B631" s="1">
        <v>43628</v>
      </c>
      <c r="C631">
        <v>7206</v>
      </c>
      <c r="D631">
        <f t="shared" si="28"/>
        <v>83229</v>
      </c>
      <c r="E631" s="1" t="str">
        <f t="shared" si="29"/>
        <v/>
      </c>
      <c r="F631" t="str">
        <f t="shared" si="30"/>
        <v/>
      </c>
    </row>
    <row r="632" spans="1:6" x14ac:dyDescent="0.3">
      <c r="A632">
        <v>0</v>
      </c>
      <c r="B632" s="1">
        <v>43629</v>
      </c>
      <c r="C632">
        <v>9244</v>
      </c>
      <c r="D632">
        <f t="shared" si="28"/>
        <v>92473</v>
      </c>
      <c r="E632" s="1" t="str">
        <f t="shared" si="29"/>
        <v/>
      </c>
      <c r="F632" t="str">
        <f t="shared" si="30"/>
        <v/>
      </c>
    </row>
    <row r="633" spans="1:6" x14ac:dyDescent="0.3">
      <c r="A633">
        <v>0</v>
      </c>
      <c r="B633" s="1">
        <v>43630</v>
      </c>
      <c r="C633">
        <v>9450</v>
      </c>
      <c r="D633">
        <f t="shared" si="28"/>
        <v>101923</v>
      </c>
      <c r="E633" s="1" t="str">
        <f t="shared" si="29"/>
        <v/>
      </c>
      <c r="F633" t="str">
        <f t="shared" si="30"/>
        <v/>
      </c>
    </row>
    <row r="634" spans="1:6" x14ac:dyDescent="0.3">
      <c r="A634">
        <v>0</v>
      </c>
      <c r="B634" s="1">
        <v>43631</v>
      </c>
      <c r="C634">
        <v>4327</v>
      </c>
      <c r="D634">
        <f t="shared" si="28"/>
        <v>106250</v>
      </c>
      <c r="E634" s="1" t="str">
        <f t="shared" si="29"/>
        <v/>
      </c>
      <c r="F634" t="str">
        <f t="shared" si="30"/>
        <v/>
      </c>
    </row>
    <row r="635" spans="1:6" x14ac:dyDescent="0.3">
      <c r="A635">
        <v>0</v>
      </c>
      <c r="B635" s="1">
        <v>43632</v>
      </c>
      <c r="C635">
        <v>2513</v>
      </c>
      <c r="D635">
        <f t="shared" si="28"/>
        <v>108763</v>
      </c>
      <c r="E635" s="1" t="str">
        <f t="shared" si="29"/>
        <v/>
      </c>
      <c r="F635" t="str">
        <f t="shared" si="30"/>
        <v/>
      </c>
    </row>
    <row r="636" spans="1:6" x14ac:dyDescent="0.3">
      <c r="A636">
        <v>0</v>
      </c>
      <c r="B636" s="1">
        <v>43633</v>
      </c>
      <c r="C636">
        <v>6831</v>
      </c>
      <c r="D636">
        <f t="shared" si="28"/>
        <v>115594</v>
      </c>
      <c r="E636" s="1" t="str">
        <f t="shared" si="29"/>
        <v/>
      </c>
      <c r="F636" t="str">
        <f t="shared" si="30"/>
        <v/>
      </c>
    </row>
    <row r="637" spans="1:6" x14ac:dyDescent="0.3">
      <c r="A637">
        <v>0</v>
      </c>
      <c r="B637" s="1">
        <v>43634</v>
      </c>
      <c r="C637">
        <v>8349</v>
      </c>
      <c r="D637">
        <f t="shared" si="28"/>
        <v>123943</v>
      </c>
      <c r="E637" s="1" t="str">
        <f t="shared" si="29"/>
        <v/>
      </c>
      <c r="F637" t="str">
        <f t="shared" si="30"/>
        <v/>
      </c>
    </row>
    <row r="638" spans="1:6" x14ac:dyDescent="0.3">
      <c r="A638">
        <v>0</v>
      </c>
      <c r="B638" s="1">
        <v>43635</v>
      </c>
      <c r="C638">
        <v>6786</v>
      </c>
      <c r="D638">
        <f t="shared" si="28"/>
        <v>130729</v>
      </c>
      <c r="E638" s="1" t="str">
        <f t="shared" si="29"/>
        <v/>
      </c>
      <c r="F638" t="str">
        <f t="shared" si="30"/>
        <v/>
      </c>
    </row>
    <row r="639" spans="1:6" x14ac:dyDescent="0.3">
      <c r="A639">
        <v>0</v>
      </c>
      <c r="B639" s="1">
        <v>43636</v>
      </c>
      <c r="C639">
        <v>6031</v>
      </c>
      <c r="D639">
        <f t="shared" si="28"/>
        <v>136760</v>
      </c>
      <c r="E639" s="1" t="str">
        <f t="shared" si="29"/>
        <v/>
      </c>
      <c r="F639" t="str">
        <f t="shared" si="30"/>
        <v/>
      </c>
    </row>
    <row r="640" spans="1:6" x14ac:dyDescent="0.3">
      <c r="A640">
        <v>0</v>
      </c>
      <c r="B640" s="1">
        <v>43637</v>
      </c>
      <c r="C640">
        <v>8853</v>
      </c>
      <c r="D640">
        <f t="shared" si="28"/>
        <v>145613</v>
      </c>
      <c r="E640" s="1" t="str">
        <f t="shared" si="29"/>
        <v/>
      </c>
      <c r="F640" t="str">
        <f t="shared" si="30"/>
        <v/>
      </c>
    </row>
    <row r="641" spans="1:6" x14ac:dyDescent="0.3">
      <c r="A641">
        <v>0</v>
      </c>
      <c r="B641" s="1">
        <v>43638</v>
      </c>
      <c r="C641">
        <v>5369</v>
      </c>
      <c r="D641">
        <f t="shared" si="28"/>
        <v>150982</v>
      </c>
      <c r="E641" s="1" t="str">
        <f t="shared" si="29"/>
        <v/>
      </c>
      <c r="F641" t="str">
        <f t="shared" si="30"/>
        <v/>
      </c>
    </row>
    <row r="642" spans="1:6" x14ac:dyDescent="0.3">
      <c r="A642">
        <v>0</v>
      </c>
      <c r="B642" s="1">
        <v>43639</v>
      </c>
      <c r="C642">
        <v>5068</v>
      </c>
      <c r="D642">
        <f t="shared" si="28"/>
        <v>156050</v>
      </c>
      <c r="E642" s="1" t="str">
        <f t="shared" si="29"/>
        <v/>
      </c>
      <c r="F642" t="str">
        <f t="shared" si="30"/>
        <v/>
      </c>
    </row>
    <row r="643" spans="1:6" x14ac:dyDescent="0.3">
      <c r="A643">
        <v>0</v>
      </c>
      <c r="B643" s="1">
        <v>43640</v>
      </c>
      <c r="C643">
        <v>4938</v>
      </c>
      <c r="D643">
        <f t="shared" ref="D643:D706" si="31">IFERROR(IF(A643=0,C643+D642,0),IF(A643=0,C643,0))</f>
        <v>160988</v>
      </c>
      <c r="E643" s="1" t="str">
        <f t="shared" ref="E643:E706" si="32">IF(A643&lt;&gt;0,B643,"")</f>
        <v/>
      </c>
      <c r="F643" t="str">
        <f t="shared" si="30"/>
        <v/>
      </c>
    </row>
    <row r="644" spans="1:6" x14ac:dyDescent="0.3">
      <c r="A644">
        <v>0</v>
      </c>
      <c r="B644" s="1">
        <v>43641</v>
      </c>
      <c r="C644">
        <v>13228</v>
      </c>
      <c r="D644">
        <f t="shared" si="31"/>
        <v>174216</v>
      </c>
      <c r="E644" s="1" t="str">
        <f t="shared" si="32"/>
        <v/>
      </c>
      <c r="F644" t="str">
        <f t="shared" ref="F644:F707" si="33">IF(E644&lt;&gt;"",D643,"")</f>
        <v/>
      </c>
    </row>
    <row r="645" spans="1:6" x14ac:dyDescent="0.3">
      <c r="A645">
        <v>0</v>
      </c>
      <c r="B645" s="1">
        <v>43642</v>
      </c>
      <c r="C645">
        <v>12390</v>
      </c>
      <c r="D645">
        <f t="shared" si="31"/>
        <v>186606</v>
      </c>
      <c r="E645" s="1" t="str">
        <f t="shared" si="32"/>
        <v/>
      </c>
      <c r="F645" t="str">
        <f t="shared" si="33"/>
        <v/>
      </c>
    </row>
    <row r="646" spans="1:6" x14ac:dyDescent="0.3">
      <c r="A646">
        <v>0</v>
      </c>
      <c r="B646" s="1">
        <v>43643</v>
      </c>
      <c r="C646">
        <v>10963</v>
      </c>
      <c r="D646">
        <f t="shared" si="31"/>
        <v>197569</v>
      </c>
      <c r="E646" s="1" t="str">
        <f t="shared" si="32"/>
        <v/>
      </c>
      <c r="F646" t="str">
        <f t="shared" si="33"/>
        <v/>
      </c>
    </row>
    <row r="647" spans="1:6" x14ac:dyDescent="0.3">
      <c r="A647">
        <v>0</v>
      </c>
      <c r="B647" s="1">
        <v>43644</v>
      </c>
      <c r="C647">
        <v>8319</v>
      </c>
      <c r="D647">
        <f t="shared" si="31"/>
        <v>205888</v>
      </c>
      <c r="E647" s="1" t="str">
        <f t="shared" si="32"/>
        <v/>
      </c>
      <c r="F647" t="str">
        <f t="shared" si="33"/>
        <v/>
      </c>
    </row>
    <row r="648" spans="1:6" x14ac:dyDescent="0.3">
      <c r="A648">
        <v>0</v>
      </c>
      <c r="B648" s="1">
        <v>43645</v>
      </c>
      <c r="C648">
        <v>17587</v>
      </c>
      <c r="D648">
        <f t="shared" si="31"/>
        <v>223475</v>
      </c>
      <c r="E648" s="1" t="str">
        <f t="shared" si="32"/>
        <v/>
      </c>
      <c r="F648" t="str">
        <f t="shared" si="33"/>
        <v/>
      </c>
    </row>
    <row r="649" spans="1:6" x14ac:dyDescent="0.3">
      <c r="A649">
        <v>0</v>
      </c>
      <c r="B649" s="1">
        <v>43646</v>
      </c>
      <c r="C649">
        <v>1580</v>
      </c>
      <c r="D649">
        <f t="shared" si="31"/>
        <v>225055</v>
      </c>
      <c r="E649" s="1" t="str">
        <f t="shared" si="32"/>
        <v/>
      </c>
      <c r="F649" t="str">
        <f t="shared" si="33"/>
        <v/>
      </c>
    </row>
    <row r="650" spans="1:6" x14ac:dyDescent="0.3">
      <c r="A650">
        <v>0</v>
      </c>
      <c r="B650" s="1">
        <v>43647</v>
      </c>
      <c r="C650">
        <v>7359</v>
      </c>
      <c r="D650">
        <f t="shared" si="31"/>
        <v>232414</v>
      </c>
      <c r="E650" s="1" t="str">
        <f t="shared" si="32"/>
        <v/>
      </c>
      <c r="F650" t="str">
        <f t="shared" si="33"/>
        <v/>
      </c>
    </row>
    <row r="651" spans="1:6" x14ac:dyDescent="0.3">
      <c r="A651">
        <v>0</v>
      </c>
      <c r="B651" s="1">
        <v>43648</v>
      </c>
      <c r="C651">
        <v>6907</v>
      </c>
      <c r="D651">
        <f t="shared" si="31"/>
        <v>239321</v>
      </c>
      <c r="E651" s="1" t="str">
        <f t="shared" si="32"/>
        <v/>
      </c>
      <c r="F651" t="str">
        <f t="shared" si="33"/>
        <v/>
      </c>
    </row>
    <row r="652" spans="1:6" x14ac:dyDescent="0.3">
      <c r="A652">
        <v>0</v>
      </c>
      <c r="B652" s="1">
        <v>43649</v>
      </c>
      <c r="C652">
        <v>10466</v>
      </c>
      <c r="D652">
        <f t="shared" si="31"/>
        <v>249787</v>
      </c>
      <c r="E652" s="1" t="str">
        <f t="shared" si="32"/>
        <v/>
      </c>
      <c r="F652" t="str">
        <f t="shared" si="33"/>
        <v/>
      </c>
    </row>
    <row r="653" spans="1:6" x14ac:dyDescent="0.3">
      <c r="A653">
        <v>0</v>
      </c>
      <c r="B653" s="1">
        <v>43650</v>
      </c>
      <c r="C653">
        <v>8466</v>
      </c>
      <c r="D653">
        <f t="shared" si="31"/>
        <v>258253</v>
      </c>
      <c r="E653" s="1" t="str">
        <f t="shared" si="32"/>
        <v/>
      </c>
      <c r="F653" t="str">
        <f t="shared" si="33"/>
        <v/>
      </c>
    </row>
    <row r="654" spans="1:6" x14ac:dyDescent="0.3">
      <c r="A654">
        <v>0</v>
      </c>
      <c r="B654" s="1">
        <v>43651</v>
      </c>
      <c r="C654">
        <v>1971</v>
      </c>
      <c r="D654">
        <f t="shared" si="31"/>
        <v>260224</v>
      </c>
      <c r="E654" s="1" t="str">
        <f t="shared" si="32"/>
        <v/>
      </c>
      <c r="F654" t="str">
        <f t="shared" si="33"/>
        <v/>
      </c>
    </row>
    <row r="655" spans="1:6" x14ac:dyDescent="0.3">
      <c r="A655">
        <v>0</v>
      </c>
      <c r="B655" s="1">
        <v>43652</v>
      </c>
      <c r="C655">
        <v>10615</v>
      </c>
      <c r="D655">
        <f t="shared" si="31"/>
        <v>270839</v>
      </c>
      <c r="E655" s="1" t="str">
        <f t="shared" si="32"/>
        <v/>
      </c>
      <c r="F655" t="str">
        <f t="shared" si="33"/>
        <v/>
      </c>
    </row>
    <row r="656" spans="1:6" x14ac:dyDescent="0.3">
      <c r="A656">
        <v>0</v>
      </c>
      <c r="B656" s="1">
        <v>43653</v>
      </c>
      <c r="C656">
        <v>5870</v>
      </c>
      <c r="D656">
        <f t="shared" si="31"/>
        <v>276709</v>
      </c>
      <c r="E656" s="1" t="str">
        <f t="shared" si="32"/>
        <v/>
      </c>
      <c r="F656" t="str">
        <f t="shared" si="33"/>
        <v/>
      </c>
    </row>
    <row r="657" spans="1:6" x14ac:dyDescent="0.3">
      <c r="A657">
        <v>0</v>
      </c>
      <c r="B657" s="1">
        <v>43654</v>
      </c>
      <c r="C657">
        <v>8901</v>
      </c>
      <c r="D657">
        <f t="shared" si="31"/>
        <v>285610</v>
      </c>
      <c r="E657" s="1" t="str">
        <f t="shared" si="32"/>
        <v/>
      </c>
      <c r="F657" t="str">
        <f t="shared" si="33"/>
        <v/>
      </c>
    </row>
    <row r="658" spans="1:6" x14ac:dyDescent="0.3">
      <c r="A658">
        <v>0</v>
      </c>
      <c r="B658" s="1">
        <v>43655</v>
      </c>
      <c r="C658">
        <v>7556</v>
      </c>
      <c r="D658">
        <f t="shared" si="31"/>
        <v>293166</v>
      </c>
      <c r="E658" s="1" t="str">
        <f t="shared" si="32"/>
        <v/>
      </c>
      <c r="F658" t="str">
        <f t="shared" si="33"/>
        <v/>
      </c>
    </row>
    <row r="659" spans="1:6" x14ac:dyDescent="0.3">
      <c r="A659">
        <v>0</v>
      </c>
      <c r="B659" s="1">
        <v>43656</v>
      </c>
      <c r="C659">
        <v>8826</v>
      </c>
      <c r="D659">
        <f t="shared" si="31"/>
        <v>301992</v>
      </c>
      <c r="E659" s="1" t="str">
        <f t="shared" si="32"/>
        <v/>
      </c>
      <c r="F659" t="str">
        <f t="shared" si="33"/>
        <v/>
      </c>
    </row>
    <row r="660" spans="1:6" x14ac:dyDescent="0.3">
      <c r="A660">
        <v>0</v>
      </c>
      <c r="B660" s="1">
        <v>43657</v>
      </c>
      <c r="C660">
        <v>3861</v>
      </c>
      <c r="D660">
        <f t="shared" si="31"/>
        <v>305853</v>
      </c>
      <c r="E660" s="1" t="str">
        <f t="shared" si="32"/>
        <v/>
      </c>
      <c r="F660" t="str">
        <f t="shared" si="33"/>
        <v/>
      </c>
    </row>
    <row r="661" spans="1:6" x14ac:dyDescent="0.3">
      <c r="A661">
        <v>0</v>
      </c>
      <c r="B661" s="1">
        <v>43658</v>
      </c>
      <c r="C661">
        <v>7770</v>
      </c>
      <c r="D661">
        <f t="shared" si="31"/>
        <v>313623</v>
      </c>
      <c r="E661" s="1" t="str">
        <f t="shared" si="32"/>
        <v/>
      </c>
      <c r="F661" t="str">
        <f t="shared" si="33"/>
        <v/>
      </c>
    </row>
    <row r="662" spans="1:6" x14ac:dyDescent="0.3">
      <c r="A662">
        <v>0</v>
      </c>
      <c r="B662" s="1">
        <v>43659</v>
      </c>
      <c r="C662">
        <v>9557</v>
      </c>
      <c r="D662">
        <f t="shared" si="31"/>
        <v>323180</v>
      </c>
      <c r="E662" s="1" t="str">
        <f t="shared" si="32"/>
        <v/>
      </c>
      <c r="F662" t="str">
        <f t="shared" si="33"/>
        <v/>
      </c>
    </row>
    <row r="663" spans="1:6" x14ac:dyDescent="0.3">
      <c r="A663">
        <v>0</v>
      </c>
      <c r="B663" s="1">
        <v>43660</v>
      </c>
      <c r="C663">
        <v>6625</v>
      </c>
      <c r="D663">
        <f t="shared" si="31"/>
        <v>329805</v>
      </c>
      <c r="E663" s="1" t="str">
        <f t="shared" si="32"/>
        <v/>
      </c>
      <c r="F663" t="str">
        <f t="shared" si="33"/>
        <v/>
      </c>
    </row>
    <row r="664" spans="1:6" x14ac:dyDescent="0.3">
      <c r="A664">
        <v>0</v>
      </c>
      <c r="B664" s="1">
        <v>43661</v>
      </c>
      <c r="C664">
        <v>8467</v>
      </c>
      <c r="D664">
        <f t="shared" si="31"/>
        <v>338272</v>
      </c>
      <c r="E664" s="1" t="str">
        <f t="shared" si="32"/>
        <v/>
      </c>
      <c r="F664" t="str">
        <f t="shared" si="33"/>
        <v/>
      </c>
    </row>
    <row r="665" spans="1:6" x14ac:dyDescent="0.3">
      <c r="A665">
        <v>0</v>
      </c>
      <c r="B665" s="1">
        <v>43662</v>
      </c>
      <c r="C665">
        <v>10162</v>
      </c>
      <c r="D665">
        <f t="shared" si="31"/>
        <v>348434</v>
      </c>
      <c r="E665" s="1" t="str">
        <f t="shared" si="32"/>
        <v/>
      </c>
      <c r="F665" t="str">
        <f t="shared" si="33"/>
        <v/>
      </c>
    </row>
    <row r="666" spans="1:6" x14ac:dyDescent="0.3">
      <c r="A666">
        <v>0</v>
      </c>
      <c r="B666" s="1">
        <v>43663</v>
      </c>
      <c r="C666">
        <v>14621</v>
      </c>
      <c r="D666">
        <f t="shared" si="31"/>
        <v>363055</v>
      </c>
      <c r="E666" s="1" t="str">
        <f t="shared" si="32"/>
        <v/>
      </c>
      <c r="F666" t="str">
        <f t="shared" si="33"/>
        <v/>
      </c>
    </row>
    <row r="667" spans="1:6" x14ac:dyDescent="0.3">
      <c r="A667">
        <v>0</v>
      </c>
      <c r="B667" s="1">
        <v>43664</v>
      </c>
      <c r="C667">
        <v>12405</v>
      </c>
      <c r="D667">
        <f t="shared" si="31"/>
        <v>375460</v>
      </c>
      <c r="E667" s="1" t="str">
        <f t="shared" si="32"/>
        <v/>
      </c>
      <c r="F667" t="str">
        <f t="shared" si="33"/>
        <v/>
      </c>
    </row>
    <row r="668" spans="1:6" x14ac:dyDescent="0.3">
      <c r="A668">
        <v>0</v>
      </c>
      <c r="B668" s="1">
        <v>43665</v>
      </c>
      <c r="C668">
        <v>18346</v>
      </c>
      <c r="D668">
        <f t="shared" si="31"/>
        <v>393806</v>
      </c>
      <c r="E668" s="1" t="str">
        <f t="shared" si="32"/>
        <v/>
      </c>
      <c r="F668" t="str">
        <f t="shared" si="33"/>
        <v/>
      </c>
    </row>
    <row r="669" spans="1:6" x14ac:dyDescent="0.3">
      <c r="A669">
        <v>0</v>
      </c>
      <c r="B669" s="1">
        <v>43666</v>
      </c>
      <c r="C669">
        <v>12624</v>
      </c>
      <c r="D669">
        <f t="shared" si="31"/>
        <v>406430</v>
      </c>
      <c r="E669" s="1" t="str">
        <f t="shared" si="32"/>
        <v/>
      </c>
      <c r="F669" t="str">
        <f t="shared" si="33"/>
        <v/>
      </c>
    </row>
    <row r="670" spans="1:6" x14ac:dyDescent="0.3">
      <c r="A670">
        <v>0</v>
      </c>
      <c r="B670" s="1">
        <v>43667</v>
      </c>
      <c r="C670">
        <v>2223</v>
      </c>
      <c r="D670">
        <f t="shared" si="31"/>
        <v>408653</v>
      </c>
      <c r="E670" s="1" t="str">
        <f t="shared" si="32"/>
        <v/>
      </c>
      <c r="F670" t="str">
        <f t="shared" si="33"/>
        <v/>
      </c>
    </row>
    <row r="671" spans="1:6" x14ac:dyDescent="0.3">
      <c r="A671">
        <v>0</v>
      </c>
      <c r="B671" s="1">
        <v>43668</v>
      </c>
      <c r="C671">
        <v>7226</v>
      </c>
      <c r="D671">
        <f t="shared" si="31"/>
        <v>415879</v>
      </c>
      <c r="E671" s="1" t="str">
        <f t="shared" si="32"/>
        <v/>
      </c>
      <c r="F671" t="str">
        <f t="shared" si="33"/>
        <v/>
      </c>
    </row>
    <row r="672" spans="1:6" x14ac:dyDescent="0.3">
      <c r="A672">
        <v>0</v>
      </c>
      <c r="B672" s="1">
        <v>43669</v>
      </c>
      <c r="C672">
        <v>1201</v>
      </c>
      <c r="D672">
        <f t="shared" si="31"/>
        <v>417080</v>
      </c>
      <c r="E672" s="1" t="str">
        <f t="shared" si="32"/>
        <v/>
      </c>
      <c r="F672" t="str">
        <f t="shared" si="33"/>
        <v/>
      </c>
    </row>
    <row r="673" spans="1:6" x14ac:dyDescent="0.3">
      <c r="A673">
        <v>0</v>
      </c>
      <c r="B673" s="1">
        <v>43670</v>
      </c>
      <c r="C673">
        <v>14796</v>
      </c>
      <c r="D673">
        <f t="shared" si="31"/>
        <v>431876</v>
      </c>
      <c r="E673" s="1" t="str">
        <f t="shared" si="32"/>
        <v/>
      </c>
      <c r="F673" t="str">
        <f t="shared" si="33"/>
        <v/>
      </c>
    </row>
    <row r="674" spans="1:6" x14ac:dyDescent="0.3">
      <c r="A674">
        <v>0</v>
      </c>
      <c r="B674" s="1">
        <v>43671</v>
      </c>
      <c r="C674">
        <v>9142</v>
      </c>
      <c r="D674">
        <f t="shared" si="31"/>
        <v>441018</v>
      </c>
      <c r="E674" s="1" t="str">
        <f t="shared" si="32"/>
        <v/>
      </c>
      <c r="F674" t="str">
        <f t="shared" si="33"/>
        <v/>
      </c>
    </row>
    <row r="675" spans="1:6" x14ac:dyDescent="0.3">
      <c r="A675">
        <v>0</v>
      </c>
      <c r="B675" s="1">
        <v>43672</v>
      </c>
      <c r="C675">
        <v>9934</v>
      </c>
      <c r="D675">
        <f t="shared" si="31"/>
        <v>450952</v>
      </c>
      <c r="E675" s="1" t="str">
        <f t="shared" si="32"/>
        <v/>
      </c>
      <c r="F675" t="str">
        <f t="shared" si="33"/>
        <v/>
      </c>
    </row>
    <row r="676" spans="1:6" x14ac:dyDescent="0.3">
      <c r="A676">
        <v>0</v>
      </c>
      <c r="B676" s="1">
        <v>43673</v>
      </c>
      <c r="C676">
        <v>6480</v>
      </c>
      <c r="D676">
        <f t="shared" si="31"/>
        <v>457432</v>
      </c>
      <c r="E676" s="1" t="str">
        <f t="shared" si="32"/>
        <v/>
      </c>
      <c r="F676" t="str">
        <f t="shared" si="33"/>
        <v/>
      </c>
    </row>
    <row r="677" spans="1:6" x14ac:dyDescent="0.3">
      <c r="A677">
        <v>0</v>
      </c>
      <c r="B677" s="1">
        <v>43674</v>
      </c>
      <c r="C677">
        <v>2244</v>
      </c>
      <c r="D677">
        <f t="shared" si="31"/>
        <v>459676</v>
      </c>
      <c r="E677" s="1" t="str">
        <f t="shared" si="32"/>
        <v/>
      </c>
      <c r="F677" t="str">
        <f t="shared" si="33"/>
        <v/>
      </c>
    </row>
    <row r="678" spans="1:6" x14ac:dyDescent="0.3">
      <c r="A678">
        <v>0</v>
      </c>
      <c r="B678" s="1">
        <v>43675</v>
      </c>
      <c r="C678">
        <v>2773</v>
      </c>
      <c r="D678">
        <f t="shared" si="31"/>
        <v>462449</v>
      </c>
      <c r="E678" s="1" t="str">
        <f t="shared" si="32"/>
        <v/>
      </c>
      <c r="F678" t="str">
        <f t="shared" si="33"/>
        <v/>
      </c>
    </row>
    <row r="679" spans="1:6" x14ac:dyDescent="0.3">
      <c r="A679">
        <v>0</v>
      </c>
      <c r="B679" s="1">
        <v>43676</v>
      </c>
      <c r="C679">
        <v>7177</v>
      </c>
      <c r="D679">
        <f t="shared" si="31"/>
        <v>469626</v>
      </c>
      <c r="E679" s="1" t="str">
        <f t="shared" si="32"/>
        <v/>
      </c>
      <c r="F679" t="str">
        <f t="shared" si="33"/>
        <v/>
      </c>
    </row>
    <row r="680" spans="1:6" x14ac:dyDescent="0.3">
      <c r="A680">
        <v>0</v>
      </c>
      <c r="B680" s="1">
        <v>43677</v>
      </c>
      <c r="C680">
        <v>1018</v>
      </c>
      <c r="D680">
        <f t="shared" si="31"/>
        <v>470644</v>
      </c>
      <c r="E680" s="1" t="str">
        <f t="shared" si="32"/>
        <v/>
      </c>
      <c r="F680" t="str">
        <f t="shared" si="33"/>
        <v/>
      </c>
    </row>
    <row r="681" spans="1:6" x14ac:dyDescent="0.3">
      <c r="A681">
        <v>0</v>
      </c>
      <c r="B681" s="1">
        <v>43678</v>
      </c>
      <c r="C681">
        <v>9528</v>
      </c>
      <c r="D681">
        <f t="shared" si="31"/>
        <v>480172</v>
      </c>
      <c r="E681" s="1" t="str">
        <f t="shared" si="32"/>
        <v/>
      </c>
      <c r="F681" t="str">
        <f t="shared" si="33"/>
        <v/>
      </c>
    </row>
    <row r="682" spans="1:6" x14ac:dyDescent="0.3">
      <c r="A682">
        <v>0</v>
      </c>
      <c r="B682" s="1">
        <v>43679</v>
      </c>
      <c r="C682">
        <v>7405</v>
      </c>
      <c r="D682">
        <f t="shared" si="31"/>
        <v>487577</v>
      </c>
      <c r="E682" s="1" t="str">
        <f t="shared" si="32"/>
        <v/>
      </c>
      <c r="F682" t="str">
        <f t="shared" si="33"/>
        <v/>
      </c>
    </row>
    <row r="683" spans="1:6" x14ac:dyDescent="0.3">
      <c r="A683">
        <v>0</v>
      </c>
      <c r="B683" s="1">
        <v>43680</v>
      </c>
      <c r="C683">
        <v>8088</v>
      </c>
      <c r="D683">
        <f t="shared" si="31"/>
        <v>495665</v>
      </c>
      <c r="E683" s="1" t="str">
        <f t="shared" si="32"/>
        <v/>
      </c>
      <c r="F683" t="str">
        <f t="shared" si="33"/>
        <v/>
      </c>
    </row>
    <row r="684" spans="1:6" x14ac:dyDescent="0.3">
      <c r="A684">
        <v>0</v>
      </c>
      <c r="B684" s="1">
        <v>43681</v>
      </c>
      <c r="C684">
        <v>8140</v>
      </c>
      <c r="D684">
        <f t="shared" si="31"/>
        <v>503805</v>
      </c>
      <c r="E684" s="1" t="str">
        <f t="shared" si="32"/>
        <v/>
      </c>
      <c r="F684" t="str">
        <f t="shared" si="33"/>
        <v/>
      </c>
    </row>
    <row r="685" spans="1:6" x14ac:dyDescent="0.3">
      <c r="A685">
        <v>0</v>
      </c>
      <c r="B685" s="1">
        <v>43682</v>
      </c>
      <c r="C685">
        <v>3972</v>
      </c>
      <c r="D685">
        <f t="shared" si="31"/>
        <v>507777</v>
      </c>
      <c r="E685" s="1" t="str">
        <f t="shared" si="32"/>
        <v/>
      </c>
      <c r="F685" t="str">
        <f t="shared" si="33"/>
        <v/>
      </c>
    </row>
    <row r="686" spans="1:6" x14ac:dyDescent="0.3">
      <c r="A686">
        <v>0</v>
      </c>
      <c r="B686" s="1">
        <v>43683</v>
      </c>
      <c r="C686">
        <v>8358</v>
      </c>
      <c r="D686">
        <f t="shared" si="31"/>
        <v>516135</v>
      </c>
      <c r="E686" s="1" t="str">
        <f t="shared" si="32"/>
        <v/>
      </c>
      <c r="F686" t="str">
        <f t="shared" si="33"/>
        <v/>
      </c>
    </row>
    <row r="687" spans="1:6" x14ac:dyDescent="0.3">
      <c r="A687">
        <v>0</v>
      </c>
      <c r="B687" s="1">
        <v>43684</v>
      </c>
      <c r="C687">
        <v>8308</v>
      </c>
      <c r="D687">
        <f t="shared" si="31"/>
        <v>524443</v>
      </c>
      <c r="E687" s="1" t="str">
        <f t="shared" si="32"/>
        <v/>
      </c>
      <c r="F687" t="str">
        <f t="shared" si="33"/>
        <v/>
      </c>
    </row>
    <row r="688" spans="1:6" x14ac:dyDescent="0.3">
      <c r="A688">
        <v>0</v>
      </c>
      <c r="B688" s="1">
        <v>43685</v>
      </c>
      <c r="C688">
        <v>8761</v>
      </c>
      <c r="D688">
        <f t="shared" si="31"/>
        <v>533204</v>
      </c>
      <c r="E688" s="1" t="str">
        <f t="shared" si="32"/>
        <v/>
      </c>
      <c r="F688" t="str">
        <f t="shared" si="33"/>
        <v/>
      </c>
    </row>
    <row r="689" spans="1:6" x14ac:dyDescent="0.3">
      <c r="A689">
        <v>0</v>
      </c>
      <c r="B689" s="1">
        <v>43686</v>
      </c>
      <c r="C689">
        <v>7098</v>
      </c>
      <c r="D689">
        <f t="shared" si="31"/>
        <v>540302</v>
      </c>
      <c r="E689" s="1" t="str">
        <f t="shared" si="32"/>
        <v/>
      </c>
      <c r="F689" t="str">
        <f t="shared" si="33"/>
        <v/>
      </c>
    </row>
    <row r="690" spans="1:6" x14ac:dyDescent="0.3">
      <c r="A690">
        <v>0</v>
      </c>
      <c r="B690" s="1">
        <v>43687</v>
      </c>
      <c r="C690">
        <v>6142</v>
      </c>
      <c r="D690">
        <f t="shared" si="31"/>
        <v>546444</v>
      </c>
      <c r="E690" s="1" t="str">
        <f t="shared" si="32"/>
        <v/>
      </c>
      <c r="F690" t="str">
        <f t="shared" si="33"/>
        <v/>
      </c>
    </row>
    <row r="691" spans="1:6" x14ac:dyDescent="0.3">
      <c r="A691">
        <v>0</v>
      </c>
      <c r="B691" s="1">
        <v>43688</v>
      </c>
      <c r="C691">
        <v>8463</v>
      </c>
      <c r="D691">
        <f t="shared" si="31"/>
        <v>554907</v>
      </c>
      <c r="E691" s="1" t="str">
        <f t="shared" si="32"/>
        <v/>
      </c>
      <c r="F691" t="str">
        <f t="shared" si="33"/>
        <v/>
      </c>
    </row>
    <row r="692" spans="1:6" x14ac:dyDescent="0.3">
      <c r="A692">
        <v>0</v>
      </c>
      <c r="B692" s="1">
        <v>43689</v>
      </c>
      <c r="C692">
        <v>8361</v>
      </c>
      <c r="D692">
        <f t="shared" si="31"/>
        <v>563268</v>
      </c>
      <c r="E692" s="1" t="str">
        <f t="shared" si="32"/>
        <v/>
      </c>
      <c r="F692" t="str">
        <f t="shared" si="33"/>
        <v/>
      </c>
    </row>
    <row r="693" spans="1:6" x14ac:dyDescent="0.3">
      <c r="A693">
        <v>0</v>
      </c>
      <c r="B693" s="1">
        <v>43690</v>
      </c>
      <c r="C693">
        <v>8167</v>
      </c>
      <c r="D693">
        <f t="shared" si="31"/>
        <v>571435</v>
      </c>
      <c r="E693" s="1" t="str">
        <f t="shared" si="32"/>
        <v/>
      </c>
      <c r="F693" t="str">
        <f t="shared" si="33"/>
        <v/>
      </c>
    </row>
    <row r="694" spans="1:6" x14ac:dyDescent="0.3">
      <c r="A694">
        <v>0</v>
      </c>
      <c r="B694" s="1">
        <v>43691</v>
      </c>
      <c r="C694">
        <v>6242</v>
      </c>
      <c r="D694">
        <f t="shared" si="31"/>
        <v>577677</v>
      </c>
      <c r="E694" s="1" t="str">
        <f t="shared" si="32"/>
        <v/>
      </c>
      <c r="F694" t="str">
        <f t="shared" si="33"/>
        <v/>
      </c>
    </row>
    <row r="695" spans="1:6" x14ac:dyDescent="0.3">
      <c r="A695">
        <v>0</v>
      </c>
      <c r="B695" s="1">
        <v>43692</v>
      </c>
      <c r="C695">
        <v>11942</v>
      </c>
      <c r="D695">
        <f t="shared" si="31"/>
        <v>589619</v>
      </c>
      <c r="E695" s="1" t="str">
        <f t="shared" si="32"/>
        <v/>
      </c>
      <c r="F695" t="str">
        <f t="shared" si="33"/>
        <v/>
      </c>
    </row>
    <row r="696" spans="1:6" x14ac:dyDescent="0.3">
      <c r="A696">
        <v>0</v>
      </c>
      <c r="B696" s="1">
        <v>43693</v>
      </c>
      <c r="C696">
        <v>7790</v>
      </c>
      <c r="D696">
        <f t="shared" si="31"/>
        <v>597409</v>
      </c>
      <c r="E696" s="1" t="str">
        <f t="shared" si="32"/>
        <v/>
      </c>
      <c r="F696" t="str">
        <f t="shared" si="33"/>
        <v/>
      </c>
    </row>
    <row r="697" spans="1:6" x14ac:dyDescent="0.3">
      <c r="A697">
        <v>0</v>
      </c>
      <c r="B697" s="1">
        <v>43694</v>
      </c>
      <c r="C697">
        <v>7079</v>
      </c>
      <c r="D697">
        <f t="shared" si="31"/>
        <v>604488</v>
      </c>
      <c r="E697" s="1" t="str">
        <f t="shared" si="32"/>
        <v/>
      </c>
      <c r="F697" t="str">
        <f t="shared" si="33"/>
        <v/>
      </c>
    </row>
    <row r="698" spans="1:6" x14ac:dyDescent="0.3">
      <c r="A698">
        <v>0</v>
      </c>
      <c r="B698" s="1">
        <v>43695</v>
      </c>
      <c r="C698">
        <v>8976</v>
      </c>
      <c r="D698">
        <f t="shared" si="31"/>
        <v>613464</v>
      </c>
      <c r="E698" s="1" t="str">
        <f t="shared" si="32"/>
        <v/>
      </c>
      <c r="F698" t="str">
        <f t="shared" si="33"/>
        <v/>
      </c>
    </row>
    <row r="699" spans="1:6" x14ac:dyDescent="0.3">
      <c r="A699">
        <v>0</v>
      </c>
      <c r="B699" s="1">
        <v>43696</v>
      </c>
      <c r="C699">
        <v>5175</v>
      </c>
      <c r="D699">
        <f t="shared" si="31"/>
        <v>618639</v>
      </c>
      <c r="E699" s="1" t="str">
        <f t="shared" si="32"/>
        <v/>
      </c>
      <c r="F699" t="str">
        <f t="shared" si="33"/>
        <v/>
      </c>
    </row>
    <row r="700" spans="1:6" x14ac:dyDescent="0.3">
      <c r="A700">
        <v>0</v>
      </c>
      <c r="B700" s="1">
        <v>43697</v>
      </c>
      <c r="C700">
        <v>5125</v>
      </c>
      <c r="D700">
        <f t="shared" si="31"/>
        <v>623764</v>
      </c>
      <c r="E700" s="1" t="str">
        <f t="shared" si="32"/>
        <v/>
      </c>
      <c r="F700" t="str">
        <f t="shared" si="33"/>
        <v/>
      </c>
    </row>
    <row r="701" spans="1:6" x14ac:dyDescent="0.3">
      <c r="A701">
        <v>0</v>
      </c>
      <c r="B701" s="1">
        <v>43698</v>
      </c>
      <c r="C701">
        <v>15359</v>
      </c>
      <c r="D701">
        <f t="shared" si="31"/>
        <v>639123</v>
      </c>
      <c r="E701" s="1" t="str">
        <f t="shared" si="32"/>
        <v/>
      </c>
      <c r="F701" t="str">
        <f t="shared" si="33"/>
        <v/>
      </c>
    </row>
    <row r="702" spans="1:6" x14ac:dyDescent="0.3">
      <c r="A702">
        <v>0</v>
      </c>
      <c r="B702" s="1">
        <v>43699</v>
      </c>
      <c r="C702">
        <v>13219</v>
      </c>
      <c r="D702">
        <f t="shared" si="31"/>
        <v>652342</v>
      </c>
      <c r="E702" s="1" t="str">
        <f t="shared" si="32"/>
        <v/>
      </c>
      <c r="F702" t="str">
        <f t="shared" si="33"/>
        <v/>
      </c>
    </row>
    <row r="703" spans="1:6" x14ac:dyDescent="0.3">
      <c r="A703">
        <v>0</v>
      </c>
      <c r="B703" s="1">
        <v>43700</v>
      </c>
      <c r="C703">
        <v>14200</v>
      </c>
      <c r="D703">
        <f t="shared" si="31"/>
        <v>666542</v>
      </c>
      <c r="E703" s="1" t="str">
        <f t="shared" si="32"/>
        <v/>
      </c>
      <c r="F703" t="str">
        <f t="shared" si="33"/>
        <v/>
      </c>
    </row>
    <row r="704" spans="1:6" x14ac:dyDescent="0.3">
      <c r="A704">
        <v>0</v>
      </c>
      <c r="B704" s="1">
        <v>43701</v>
      </c>
      <c r="C704">
        <v>14492</v>
      </c>
      <c r="D704">
        <f t="shared" si="31"/>
        <v>681034</v>
      </c>
      <c r="E704" s="1" t="str">
        <f t="shared" si="32"/>
        <v/>
      </c>
      <c r="F704" t="str">
        <f t="shared" si="33"/>
        <v/>
      </c>
    </row>
    <row r="705" spans="1:6" x14ac:dyDescent="0.3">
      <c r="A705">
        <v>0</v>
      </c>
      <c r="B705" s="1">
        <v>43702</v>
      </c>
      <c r="C705">
        <v>15642</v>
      </c>
      <c r="D705">
        <f t="shared" si="31"/>
        <v>696676</v>
      </c>
      <c r="E705" s="1" t="str">
        <f t="shared" si="32"/>
        <v/>
      </c>
      <c r="F705" t="str">
        <f t="shared" si="33"/>
        <v/>
      </c>
    </row>
    <row r="706" spans="1:6" x14ac:dyDescent="0.3">
      <c r="A706">
        <v>0</v>
      </c>
      <c r="B706" s="1">
        <v>43703</v>
      </c>
      <c r="C706">
        <v>11707</v>
      </c>
      <c r="D706">
        <f t="shared" si="31"/>
        <v>708383</v>
      </c>
      <c r="E706" s="1" t="str">
        <f t="shared" si="32"/>
        <v/>
      </c>
      <c r="F706" t="str">
        <f t="shared" si="33"/>
        <v/>
      </c>
    </row>
    <row r="707" spans="1:6" x14ac:dyDescent="0.3">
      <c r="A707">
        <v>0</v>
      </c>
      <c r="B707" s="1">
        <v>43704</v>
      </c>
      <c r="C707">
        <v>13951</v>
      </c>
      <c r="D707">
        <f t="shared" ref="D707:D770" si="34">IFERROR(IF(A707=0,C707+D706,0),IF(A707=0,C707,0))</f>
        <v>722334</v>
      </c>
      <c r="E707" s="1" t="str">
        <f t="shared" ref="E707:E770" si="35">IF(A707&lt;&gt;0,B707,"")</f>
        <v/>
      </c>
      <c r="F707" t="str">
        <f t="shared" si="33"/>
        <v/>
      </c>
    </row>
    <row r="708" spans="1:6" x14ac:dyDescent="0.3">
      <c r="A708">
        <v>0</v>
      </c>
      <c r="B708" s="1">
        <v>43705</v>
      </c>
      <c r="C708">
        <v>9866</v>
      </c>
      <c r="D708">
        <f t="shared" si="34"/>
        <v>732200</v>
      </c>
      <c r="E708" s="1" t="str">
        <f t="shared" si="35"/>
        <v/>
      </c>
      <c r="F708" t="str">
        <f t="shared" ref="F708:F771" si="36">IF(E708&lt;&gt;"",D707,"")</f>
        <v/>
      </c>
    </row>
    <row r="709" spans="1:6" x14ac:dyDescent="0.3">
      <c r="A709">
        <v>0</v>
      </c>
      <c r="B709" s="1">
        <v>43706</v>
      </c>
      <c r="C709">
        <v>6318</v>
      </c>
      <c r="D709">
        <f t="shared" si="34"/>
        <v>738518</v>
      </c>
      <c r="E709" s="1" t="str">
        <f t="shared" si="35"/>
        <v/>
      </c>
      <c r="F709" t="str">
        <f t="shared" si="36"/>
        <v/>
      </c>
    </row>
    <row r="710" spans="1:6" x14ac:dyDescent="0.3">
      <c r="A710">
        <v>0</v>
      </c>
      <c r="B710" s="1">
        <v>43707</v>
      </c>
      <c r="C710">
        <v>8095</v>
      </c>
      <c r="D710">
        <f t="shared" si="34"/>
        <v>746613</v>
      </c>
      <c r="E710" s="1" t="str">
        <f t="shared" si="35"/>
        <v/>
      </c>
      <c r="F710" t="str">
        <f t="shared" si="36"/>
        <v/>
      </c>
    </row>
    <row r="711" spans="1:6" x14ac:dyDescent="0.3">
      <c r="A711">
        <v>0</v>
      </c>
      <c r="B711" s="1">
        <v>43708</v>
      </c>
      <c r="C711">
        <v>12453</v>
      </c>
      <c r="D711">
        <f t="shared" si="34"/>
        <v>759066</v>
      </c>
      <c r="E711" s="1" t="str">
        <f t="shared" si="35"/>
        <v/>
      </c>
      <c r="F711" t="str">
        <f t="shared" si="36"/>
        <v/>
      </c>
    </row>
    <row r="712" spans="1:6" x14ac:dyDescent="0.3">
      <c r="A712">
        <v>0</v>
      </c>
      <c r="B712" s="1">
        <v>43709</v>
      </c>
      <c r="C712">
        <v>5020</v>
      </c>
      <c r="D712">
        <f t="shared" si="34"/>
        <v>764086</v>
      </c>
      <c r="E712" s="1" t="str">
        <f t="shared" si="35"/>
        <v/>
      </c>
      <c r="F712" t="str">
        <f t="shared" si="36"/>
        <v/>
      </c>
    </row>
    <row r="713" spans="1:6" x14ac:dyDescent="0.3">
      <c r="A713">
        <v>0</v>
      </c>
      <c r="B713" s="1">
        <v>43710</v>
      </c>
      <c r="C713">
        <v>9075</v>
      </c>
      <c r="D713">
        <f t="shared" si="34"/>
        <v>773161</v>
      </c>
      <c r="E713" s="1" t="str">
        <f t="shared" si="35"/>
        <v/>
      </c>
      <c r="F713" t="str">
        <f t="shared" si="36"/>
        <v/>
      </c>
    </row>
    <row r="714" spans="1:6" x14ac:dyDescent="0.3">
      <c r="A714">
        <v>0</v>
      </c>
      <c r="B714" s="1">
        <v>43711</v>
      </c>
      <c r="C714">
        <v>9594</v>
      </c>
      <c r="D714">
        <f t="shared" si="34"/>
        <v>782755</v>
      </c>
      <c r="E714" s="1" t="str">
        <f t="shared" si="35"/>
        <v/>
      </c>
      <c r="F714" t="str">
        <f t="shared" si="36"/>
        <v/>
      </c>
    </row>
    <row r="715" spans="1:6" x14ac:dyDescent="0.3">
      <c r="A715">
        <v>0</v>
      </c>
      <c r="B715" s="1">
        <v>43712</v>
      </c>
      <c r="C715">
        <v>11008</v>
      </c>
      <c r="D715">
        <f t="shared" si="34"/>
        <v>793763</v>
      </c>
      <c r="E715" s="1" t="str">
        <f t="shared" si="35"/>
        <v/>
      </c>
      <c r="F715" t="str">
        <f t="shared" si="36"/>
        <v/>
      </c>
    </row>
    <row r="716" spans="1:6" x14ac:dyDescent="0.3">
      <c r="A716">
        <v>0</v>
      </c>
      <c r="B716" s="1">
        <v>43713</v>
      </c>
      <c r="C716">
        <v>7021</v>
      </c>
      <c r="D716">
        <f t="shared" si="34"/>
        <v>800784</v>
      </c>
      <c r="E716" s="1" t="str">
        <f t="shared" si="35"/>
        <v/>
      </c>
      <c r="F716" t="str">
        <f t="shared" si="36"/>
        <v/>
      </c>
    </row>
    <row r="717" spans="1:6" x14ac:dyDescent="0.3">
      <c r="A717">
        <v>0</v>
      </c>
      <c r="B717" s="1">
        <v>43714</v>
      </c>
      <c r="C717">
        <v>20505</v>
      </c>
      <c r="D717">
        <f t="shared" si="34"/>
        <v>821289</v>
      </c>
      <c r="E717" s="1" t="str">
        <f t="shared" si="35"/>
        <v/>
      </c>
      <c r="F717" t="str">
        <f t="shared" si="36"/>
        <v/>
      </c>
    </row>
    <row r="718" spans="1:6" x14ac:dyDescent="0.3">
      <c r="A718">
        <v>0</v>
      </c>
      <c r="B718" s="1">
        <v>43715</v>
      </c>
      <c r="C718">
        <v>8716</v>
      </c>
      <c r="D718">
        <f t="shared" si="34"/>
        <v>830005</v>
      </c>
      <c r="E718" s="1" t="str">
        <f t="shared" si="35"/>
        <v/>
      </c>
      <c r="F718" t="str">
        <f t="shared" si="36"/>
        <v/>
      </c>
    </row>
    <row r="719" spans="1:6" x14ac:dyDescent="0.3">
      <c r="A719">
        <v>0</v>
      </c>
      <c r="B719" s="1">
        <v>43716</v>
      </c>
      <c r="C719">
        <v>6692</v>
      </c>
      <c r="D719">
        <f t="shared" si="34"/>
        <v>836697</v>
      </c>
      <c r="E719" s="1" t="str">
        <f t="shared" si="35"/>
        <v/>
      </c>
      <c r="F719" t="str">
        <f t="shared" si="36"/>
        <v/>
      </c>
    </row>
    <row r="720" spans="1:6" x14ac:dyDescent="0.3">
      <c r="A720">
        <v>0</v>
      </c>
      <c r="B720" s="1">
        <v>43717</v>
      </c>
      <c r="C720">
        <v>10437</v>
      </c>
      <c r="D720">
        <f t="shared" si="34"/>
        <v>847134</v>
      </c>
      <c r="E720" s="1" t="str">
        <f t="shared" si="35"/>
        <v/>
      </c>
      <c r="F720" t="str">
        <f t="shared" si="36"/>
        <v/>
      </c>
    </row>
    <row r="721" spans="1:6" x14ac:dyDescent="0.3">
      <c r="A721">
        <v>0</v>
      </c>
      <c r="B721" s="1">
        <v>43718</v>
      </c>
      <c r="C721">
        <v>12867</v>
      </c>
      <c r="D721">
        <f t="shared" si="34"/>
        <v>860001</v>
      </c>
      <c r="E721" s="1" t="str">
        <f t="shared" si="35"/>
        <v/>
      </c>
      <c r="F721" t="str">
        <f t="shared" si="36"/>
        <v/>
      </c>
    </row>
    <row r="722" spans="1:6" x14ac:dyDescent="0.3">
      <c r="A722">
        <v>0</v>
      </c>
      <c r="B722" s="1">
        <v>43719</v>
      </c>
      <c r="C722">
        <v>8281</v>
      </c>
      <c r="D722">
        <f t="shared" si="34"/>
        <v>868282</v>
      </c>
      <c r="E722" s="1" t="str">
        <f t="shared" si="35"/>
        <v/>
      </c>
      <c r="F722" t="str">
        <f t="shared" si="36"/>
        <v/>
      </c>
    </row>
    <row r="723" spans="1:6" x14ac:dyDescent="0.3">
      <c r="A723">
        <v>0</v>
      </c>
      <c r="B723" s="1">
        <v>43720</v>
      </c>
      <c r="C723">
        <v>6895</v>
      </c>
      <c r="D723">
        <f t="shared" si="34"/>
        <v>875177</v>
      </c>
      <c r="E723" s="1" t="str">
        <f t="shared" si="35"/>
        <v/>
      </c>
      <c r="F723" t="str">
        <f t="shared" si="36"/>
        <v/>
      </c>
    </row>
    <row r="724" spans="1:6" x14ac:dyDescent="0.3">
      <c r="A724">
        <v>0</v>
      </c>
      <c r="B724" s="1">
        <v>43721</v>
      </c>
      <c r="C724">
        <v>10048</v>
      </c>
      <c r="D724">
        <f t="shared" si="34"/>
        <v>885225</v>
      </c>
      <c r="E724" s="1" t="str">
        <f t="shared" si="35"/>
        <v/>
      </c>
      <c r="F724" t="str">
        <f t="shared" si="36"/>
        <v/>
      </c>
    </row>
    <row r="725" spans="1:6" x14ac:dyDescent="0.3">
      <c r="A725">
        <v>0</v>
      </c>
      <c r="B725" s="1">
        <v>43722</v>
      </c>
      <c r="C725">
        <v>13359</v>
      </c>
      <c r="D725">
        <f t="shared" si="34"/>
        <v>898584</v>
      </c>
      <c r="E725" s="1" t="str">
        <f t="shared" si="35"/>
        <v/>
      </c>
      <c r="F725" t="str">
        <f t="shared" si="36"/>
        <v/>
      </c>
    </row>
    <row r="726" spans="1:6" x14ac:dyDescent="0.3">
      <c r="A726">
        <v>0</v>
      </c>
      <c r="B726" s="1">
        <v>43723</v>
      </c>
      <c r="C726">
        <v>3526</v>
      </c>
      <c r="D726">
        <f t="shared" si="34"/>
        <v>902110</v>
      </c>
      <c r="E726" s="1" t="str">
        <f t="shared" si="35"/>
        <v/>
      </c>
      <c r="F726" t="str">
        <f t="shared" si="36"/>
        <v/>
      </c>
    </row>
    <row r="727" spans="1:6" x14ac:dyDescent="0.3">
      <c r="A727">
        <v>0</v>
      </c>
      <c r="B727" s="1">
        <v>43724</v>
      </c>
      <c r="C727">
        <v>9391</v>
      </c>
      <c r="D727">
        <f t="shared" si="34"/>
        <v>911501</v>
      </c>
      <c r="E727" s="1" t="str">
        <f t="shared" si="35"/>
        <v/>
      </c>
      <c r="F727" t="str">
        <f t="shared" si="36"/>
        <v/>
      </c>
    </row>
    <row r="728" spans="1:6" x14ac:dyDescent="0.3">
      <c r="A728">
        <v>0</v>
      </c>
      <c r="B728" s="1">
        <v>43725</v>
      </c>
      <c r="C728">
        <v>4707</v>
      </c>
      <c r="D728">
        <f t="shared" si="34"/>
        <v>916208</v>
      </c>
      <c r="E728" s="1" t="str">
        <f t="shared" si="35"/>
        <v/>
      </c>
      <c r="F728" t="str">
        <f t="shared" si="36"/>
        <v/>
      </c>
    </row>
    <row r="729" spans="1:6" x14ac:dyDescent="0.3">
      <c r="A729">
        <v>0</v>
      </c>
      <c r="B729" s="1">
        <v>43726</v>
      </c>
      <c r="C729">
        <v>6096</v>
      </c>
      <c r="D729">
        <f t="shared" si="34"/>
        <v>922304</v>
      </c>
      <c r="E729" s="1" t="str">
        <f t="shared" si="35"/>
        <v/>
      </c>
      <c r="F729" t="str">
        <f t="shared" si="36"/>
        <v/>
      </c>
    </row>
    <row r="730" spans="1:6" x14ac:dyDescent="0.3">
      <c r="A730">
        <v>0</v>
      </c>
      <c r="B730" s="1">
        <v>43727</v>
      </c>
      <c r="C730">
        <v>4661</v>
      </c>
      <c r="D730">
        <f t="shared" si="34"/>
        <v>926965</v>
      </c>
      <c r="E730" s="1" t="str">
        <f t="shared" si="35"/>
        <v/>
      </c>
      <c r="F730" t="str">
        <f t="shared" si="36"/>
        <v/>
      </c>
    </row>
    <row r="731" spans="1:6" x14ac:dyDescent="0.3">
      <c r="A731">
        <v>0</v>
      </c>
      <c r="B731" s="1">
        <v>43728</v>
      </c>
      <c r="C731">
        <v>6973</v>
      </c>
      <c r="D731">
        <f t="shared" si="34"/>
        <v>933938</v>
      </c>
      <c r="E731" s="1" t="str">
        <f t="shared" si="35"/>
        <v/>
      </c>
      <c r="F731" t="str">
        <f t="shared" si="36"/>
        <v/>
      </c>
    </row>
    <row r="732" spans="1:6" x14ac:dyDescent="0.3">
      <c r="A732">
        <v>0</v>
      </c>
      <c r="B732" s="1">
        <v>43729</v>
      </c>
      <c r="C732">
        <v>5472</v>
      </c>
      <c r="D732">
        <f t="shared" si="34"/>
        <v>939410</v>
      </c>
      <c r="E732" s="1" t="str">
        <f t="shared" si="35"/>
        <v/>
      </c>
      <c r="F732" t="str">
        <f t="shared" si="36"/>
        <v/>
      </c>
    </row>
    <row r="733" spans="1:6" x14ac:dyDescent="0.3">
      <c r="A733">
        <v>0</v>
      </c>
      <c r="B733" s="1">
        <v>43730</v>
      </c>
      <c r="C733">
        <v>3372</v>
      </c>
      <c r="D733">
        <f t="shared" si="34"/>
        <v>942782</v>
      </c>
      <c r="E733" s="1" t="str">
        <f t="shared" si="35"/>
        <v/>
      </c>
      <c r="F733" t="str">
        <f t="shared" si="36"/>
        <v/>
      </c>
    </row>
    <row r="734" spans="1:6" x14ac:dyDescent="0.3">
      <c r="A734">
        <v>0</v>
      </c>
      <c r="B734" s="1">
        <v>43731</v>
      </c>
      <c r="C734">
        <v>10454</v>
      </c>
      <c r="D734">
        <f t="shared" si="34"/>
        <v>953236</v>
      </c>
      <c r="E734" s="1" t="str">
        <f t="shared" si="35"/>
        <v/>
      </c>
      <c r="F734" t="str">
        <f t="shared" si="36"/>
        <v/>
      </c>
    </row>
    <row r="735" spans="1:6" x14ac:dyDescent="0.3">
      <c r="A735">
        <v>0</v>
      </c>
      <c r="B735" s="1">
        <v>43732</v>
      </c>
      <c r="C735">
        <v>14792</v>
      </c>
      <c r="D735">
        <f t="shared" si="34"/>
        <v>968028</v>
      </c>
      <c r="E735" s="1" t="str">
        <f t="shared" si="35"/>
        <v/>
      </c>
      <c r="F735" t="str">
        <f t="shared" si="36"/>
        <v/>
      </c>
    </row>
    <row r="736" spans="1:6" x14ac:dyDescent="0.3">
      <c r="A736">
        <v>0</v>
      </c>
      <c r="B736" s="1">
        <v>43733</v>
      </c>
      <c r="C736">
        <v>21816</v>
      </c>
      <c r="D736">
        <f t="shared" si="34"/>
        <v>989844</v>
      </c>
      <c r="E736" s="1" t="str">
        <f t="shared" si="35"/>
        <v/>
      </c>
      <c r="F736" t="str">
        <f t="shared" si="36"/>
        <v/>
      </c>
    </row>
    <row r="737" spans="1:6" x14ac:dyDescent="0.3">
      <c r="A737">
        <v>0</v>
      </c>
      <c r="B737" s="1">
        <v>43734</v>
      </c>
      <c r="C737">
        <v>6065</v>
      </c>
      <c r="D737">
        <f t="shared" si="34"/>
        <v>995909</v>
      </c>
      <c r="E737" s="1" t="str">
        <f t="shared" si="35"/>
        <v/>
      </c>
      <c r="F737" t="str">
        <f t="shared" si="36"/>
        <v/>
      </c>
    </row>
    <row r="738" spans="1:6" x14ac:dyDescent="0.3">
      <c r="A738">
        <v>0</v>
      </c>
      <c r="B738" s="1">
        <v>43735</v>
      </c>
      <c r="C738">
        <v>7349</v>
      </c>
      <c r="D738">
        <f t="shared" si="34"/>
        <v>1003258</v>
      </c>
      <c r="E738" s="1" t="str">
        <f t="shared" si="35"/>
        <v/>
      </c>
      <c r="F738" t="str">
        <f t="shared" si="36"/>
        <v/>
      </c>
    </row>
    <row r="739" spans="1:6" x14ac:dyDescent="0.3">
      <c r="A739">
        <v>0</v>
      </c>
      <c r="B739" s="1">
        <v>43736</v>
      </c>
      <c r="C739">
        <v>7934</v>
      </c>
      <c r="D739">
        <f t="shared" si="34"/>
        <v>1011192</v>
      </c>
      <c r="E739" s="1" t="str">
        <f t="shared" si="35"/>
        <v/>
      </c>
      <c r="F739" t="str">
        <f t="shared" si="36"/>
        <v/>
      </c>
    </row>
    <row r="740" spans="1:6" x14ac:dyDescent="0.3">
      <c r="A740">
        <v>0</v>
      </c>
      <c r="B740" s="1">
        <v>43737</v>
      </c>
      <c r="C740">
        <v>10239</v>
      </c>
      <c r="D740">
        <f t="shared" si="34"/>
        <v>1021431</v>
      </c>
      <c r="E740" s="1" t="str">
        <f t="shared" si="35"/>
        <v/>
      </c>
      <c r="F740" t="str">
        <f t="shared" si="36"/>
        <v/>
      </c>
    </row>
    <row r="741" spans="1:6" x14ac:dyDescent="0.3">
      <c r="A741">
        <v>0</v>
      </c>
      <c r="B741" s="1">
        <v>43738</v>
      </c>
      <c r="C741">
        <v>7354</v>
      </c>
      <c r="D741">
        <f t="shared" si="34"/>
        <v>1028785</v>
      </c>
      <c r="E741" s="1" t="str">
        <f t="shared" si="35"/>
        <v/>
      </c>
      <c r="F741" t="str">
        <f t="shared" si="36"/>
        <v/>
      </c>
    </row>
    <row r="742" spans="1:6" x14ac:dyDescent="0.3">
      <c r="A742">
        <v>0</v>
      </c>
      <c r="B742" s="1">
        <v>43739</v>
      </c>
      <c r="C742">
        <v>10112</v>
      </c>
      <c r="D742">
        <f t="shared" si="34"/>
        <v>1038897</v>
      </c>
      <c r="E742" s="1" t="str">
        <f t="shared" si="35"/>
        <v/>
      </c>
      <c r="F742" t="str">
        <f t="shared" si="36"/>
        <v/>
      </c>
    </row>
    <row r="743" spans="1:6" x14ac:dyDescent="0.3">
      <c r="A743">
        <v>0</v>
      </c>
      <c r="B743" s="1">
        <v>43740</v>
      </c>
      <c r="C743">
        <v>8426</v>
      </c>
      <c r="D743">
        <f t="shared" si="34"/>
        <v>1047323</v>
      </c>
      <c r="E743" s="1" t="str">
        <f t="shared" si="35"/>
        <v/>
      </c>
      <c r="F743" t="str">
        <f t="shared" si="36"/>
        <v/>
      </c>
    </row>
    <row r="744" spans="1:6" x14ac:dyDescent="0.3">
      <c r="A744">
        <v>0</v>
      </c>
      <c r="B744" s="1">
        <v>43741</v>
      </c>
      <c r="C744">
        <v>7143</v>
      </c>
      <c r="D744">
        <f t="shared" si="34"/>
        <v>1054466</v>
      </c>
      <c r="E744" s="1" t="str">
        <f t="shared" si="35"/>
        <v/>
      </c>
      <c r="F744" t="str">
        <f t="shared" si="36"/>
        <v/>
      </c>
    </row>
    <row r="745" spans="1:6" x14ac:dyDescent="0.3">
      <c r="A745">
        <v>0</v>
      </c>
      <c r="B745" s="1">
        <v>43742</v>
      </c>
      <c r="C745">
        <v>7904</v>
      </c>
      <c r="D745">
        <f t="shared" si="34"/>
        <v>1062370</v>
      </c>
      <c r="E745" s="1" t="str">
        <f t="shared" si="35"/>
        <v/>
      </c>
      <c r="F745" t="str">
        <f t="shared" si="36"/>
        <v/>
      </c>
    </row>
    <row r="746" spans="1:6" x14ac:dyDescent="0.3">
      <c r="A746">
        <v>0</v>
      </c>
      <c r="B746" s="1">
        <v>43743</v>
      </c>
      <c r="C746">
        <v>5138</v>
      </c>
      <c r="D746">
        <f t="shared" si="34"/>
        <v>1067508</v>
      </c>
      <c r="E746" s="1" t="str">
        <f t="shared" si="35"/>
        <v/>
      </c>
      <c r="F746" t="str">
        <f t="shared" si="36"/>
        <v/>
      </c>
    </row>
    <row r="747" spans="1:6" x14ac:dyDescent="0.3">
      <c r="A747">
        <v>0</v>
      </c>
      <c r="B747" s="1">
        <v>43744</v>
      </c>
      <c r="C747">
        <v>6327</v>
      </c>
      <c r="D747">
        <f t="shared" si="34"/>
        <v>1073835</v>
      </c>
      <c r="E747" s="1" t="str">
        <f t="shared" si="35"/>
        <v/>
      </c>
      <c r="F747" t="str">
        <f t="shared" si="36"/>
        <v/>
      </c>
    </row>
    <row r="748" spans="1:6" x14ac:dyDescent="0.3">
      <c r="A748">
        <v>0</v>
      </c>
      <c r="B748" s="1">
        <v>43745</v>
      </c>
      <c r="C748">
        <v>6461</v>
      </c>
      <c r="D748">
        <f t="shared" si="34"/>
        <v>1080296</v>
      </c>
      <c r="E748" s="1" t="str">
        <f t="shared" si="35"/>
        <v/>
      </c>
      <c r="F748" t="str">
        <f t="shared" si="36"/>
        <v/>
      </c>
    </row>
    <row r="749" spans="1:6" x14ac:dyDescent="0.3">
      <c r="A749">
        <v>0</v>
      </c>
      <c r="B749" s="1">
        <v>43746</v>
      </c>
      <c r="C749">
        <v>15140</v>
      </c>
      <c r="D749">
        <f t="shared" si="34"/>
        <v>1095436</v>
      </c>
      <c r="E749" s="1" t="str">
        <f t="shared" si="35"/>
        <v/>
      </c>
      <c r="F749" t="str">
        <f t="shared" si="36"/>
        <v/>
      </c>
    </row>
    <row r="750" spans="1:6" x14ac:dyDescent="0.3">
      <c r="A750">
        <v>0</v>
      </c>
      <c r="B750" s="1">
        <v>43747</v>
      </c>
      <c r="C750">
        <v>9712</v>
      </c>
      <c r="D750">
        <f t="shared" si="34"/>
        <v>1105148</v>
      </c>
      <c r="E750" s="1" t="str">
        <f t="shared" si="35"/>
        <v/>
      </c>
      <c r="F750" t="str">
        <f t="shared" si="36"/>
        <v/>
      </c>
    </row>
    <row r="751" spans="1:6" x14ac:dyDescent="0.3">
      <c r="A751">
        <v>0</v>
      </c>
      <c r="B751" s="1">
        <v>43748</v>
      </c>
      <c r="C751">
        <v>7721</v>
      </c>
      <c r="D751">
        <f t="shared" si="34"/>
        <v>1112869</v>
      </c>
      <c r="E751" s="1" t="str">
        <f t="shared" si="35"/>
        <v/>
      </c>
      <c r="F751" t="str">
        <f t="shared" si="36"/>
        <v/>
      </c>
    </row>
    <row r="752" spans="1:6" x14ac:dyDescent="0.3">
      <c r="A752">
        <v>0</v>
      </c>
      <c r="B752" s="1">
        <v>43749</v>
      </c>
      <c r="C752">
        <v>8064</v>
      </c>
      <c r="D752">
        <f t="shared" si="34"/>
        <v>1120933</v>
      </c>
      <c r="E752" s="1" t="str">
        <f t="shared" si="35"/>
        <v/>
      </c>
      <c r="F752" t="str">
        <f t="shared" si="36"/>
        <v/>
      </c>
    </row>
    <row r="753" spans="1:6" x14ac:dyDescent="0.3">
      <c r="A753">
        <v>0</v>
      </c>
      <c r="B753" s="1">
        <v>43750</v>
      </c>
      <c r="C753">
        <v>25231</v>
      </c>
      <c r="D753">
        <f t="shared" si="34"/>
        <v>1146164</v>
      </c>
      <c r="E753" s="1" t="str">
        <f t="shared" si="35"/>
        <v/>
      </c>
      <c r="F753" t="str">
        <f t="shared" si="36"/>
        <v/>
      </c>
    </row>
    <row r="754" spans="1:6" x14ac:dyDescent="0.3">
      <c r="A754">
        <v>0</v>
      </c>
      <c r="B754" s="1">
        <v>43751</v>
      </c>
      <c r="C754">
        <v>8487</v>
      </c>
      <c r="D754">
        <f t="shared" si="34"/>
        <v>1154651</v>
      </c>
      <c r="E754" s="1" t="str">
        <f t="shared" si="35"/>
        <v/>
      </c>
      <c r="F754" t="str">
        <f t="shared" si="36"/>
        <v/>
      </c>
    </row>
    <row r="755" spans="1:6" x14ac:dyDescent="0.3">
      <c r="A755">
        <v>0</v>
      </c>
      <c r="B755" s="1">
        <v>43752</v>
      </c>
      <c r="C755">
        <v>9385</v>
      </c>
      <c r="D755">
        <f t="shared" si="34"/>
        <v>1164036</v>
      </c>
      <c r="E755" s="1" t="str">
        <f t="shared" si="35"/>
        <v/>
      </c>
      <c r="F755" t="str">
        <f t="shared" si="36"/>
        <v/>
      </c>
    </row>
    <row r="756" spans="1:6" x14ac:dyDescent="0.3">
      <c r="A756">
        <v>0</v>
      </c>
      <c r="B756" s="1">
        <v>43753</v>
      </c>
      <c r="C756">
        <v>6829</v>
      </c>
      <c r="D756">
        <f t="shared" si="34"/>
        <v>1170865</v>
      </c>
      <c r="E756" s="1" t="str">
        <f t="shared" si="35"/>
        <v/>
      </c>
      <c r="F756" t="str">
        <f t="shared" si="36"/>
        <v/>
      </c>
    </row>
    <row r="757" spans="1:6" x14ac:dyDescent="0.3">
      <c r="A757">
        <v>0</v>
      </c>
      <c r="B757" s="1">
        <v>43754</v>
      </c>
      <c r="C757">
        <v>7549</v>
      </c>
      <c r="D757">
        <f t="shared" si="34"/>
        <v>1178414</v>
      </c>
      <c r="E757" s="1" t="str">
        <f t="shared" si="35"/>
        <v/>
      </c>
      <c r="F757" t="str">
        <f t="shared" si="36"/>
        <v/>
      </c>
    </row>
    <row r="758" spans="1:6" x14ac:dyDescent="0.3">
      <c r="A758">
        <v>0</v>
      </c>
      <c r="B758" s="1">
        <v>43755</v>
      </c>
      <c r="C758">
        <v>7250</v>
      </c>
      <c r="D758">
        <f t="shared" si="34"/>
        <v>1185664</v>
      </c>
      <c r="E758" s="1" t="str">
        <f t="shared" si="35"/>
        <v/>
      </c>
      <c r="F758" t="str">
        <f t="shared" si="36"/>
        <v/>
      </c>
    </row>
    <row r="759" spans="1:6" x14ac:dyDescent="0.3">
      <c r="A759">
        <v>0</v>
      </c>
      <c r="B759" s="1">
        <v>43756</v>
      </c>
      <c r="C759">
        <v>9190</v>
      </c>
      <c r="D759">
        <f t="shared" si="34"/>
        <v>1194854</v>
      </c>
      <c r="E759" s="1" t="str">
        <f t="shared" si="35"/>
        <v/>
      </c>
      <c r="F759" t="str">
        <f t="shared" si="36"/>
        <v/>
      </c>
    </row>
    <row r="760" spans="1:6" x14ac:dyDescent="0.3">
      <c r="A760">
        <v>0</v>
      </c>
      <c r="B760" s="1">
        <v>43757</v>
      </c>
      <c r="C760">
        <v>8015</v>
      </c>
      <c r="D760">
        <f t="shared" si="34"/>
        <v>1202869</v>
      </c>
      <c r="E760" s="1" t="str">
        <f t="shared" si="35"/>
        <v/>
      </c>
      <c r="F760" t="str">
        <f t="shared" si="36"/>
        <v/>
      </c>
    </row>
    <row r="761" spans="1:6" x14ac:dyDescent="0.3">
      <c r="A761">
        <v>0</v>
      </c>
      <c r="B761" s="1">
        <v>43758</v>
      </c>
      <c r="C761">
        <v>3074</v>
      </c>
      <c r="D761">
        <f t="shared" si="34"/>
        <v>1205943</v>
      </c>
      <c r="E761" s="1" t="str">
        <f t="shared" si="35"/>
        <v/>
      </c>
      <c r="F761" t="str">
        <f t="shared" si="36"/>
        <v/>
      </c>
    </row>
    <row r="762" spans="1:6" x14ac:dyDescent="0.3">
      <c r="A762">
        <v>0</v>
      </c>
      <c r="B762" s="1">
        <v>43759</v>
      </c>
      <c r="C762">
        <v>6220</v>
      </c>
      <c r="D762">
        <f t="shared" si="34"/>
        <v>1212163</v>
      </c>
      <c r="E762" s="1" t="str">
        <f t="shared" si="35"/>
        <v/>
      </c>
      <c r="F762" t="str">
        <f t="shared" si="36"/>
        <v/>
      </c>
    </row>
    <row r="763" spans="1:6" x14ac:dyDescent="0.3">
      <c r="A763">
        <v>0</v>
      </c>
      <c r="B763" s="1">
        <v>43760</v>
      </c>
      <c r="C763">
        <v>3860</v>
      </c>
      <c r="D763">
        <f t="shared" si="34"/>
        <v>1216023</v>
      </c>
      <c r="E763" s="1" t="str">
        <f t="shared" si="35"/>
        <v/>
      </c>
      <c r="F763" t="str">
        <f t="shared" si="36"/>
        <v/>
      </c>
    </row>
    <row r="764" spans="1:6" x14ac:dyDescent="0.3">
      <c r="A764">
        <v>0</v>
      </c>
      <c r="B764" s="1">
        <v>43761</v>
      </c>
      <c r="C764">
        <v>6973</v>
      </c>
      <c r="D764">
        <f t="shared" si="34"/>
        <v>1222996</v>
      </c>
      <c r="E764" s="1" t="str">
        <f t="shared" si="35"/>
        <v/>
      </c>
      <c r="F764" t="str">
        <f t="shared" si="36"/>
        <v/>
      </c>
    </row>
    <row r="765" spans="1:6" x14ac:dyDescent="0.3">
      <c r="A765">
        <v>0</v>
      </c>
      <c r="B765" s="1">
        <v>43762</v>
      </c>
      <c r="C765">
        <v>6314</v>
      </c>
      <c r="D765">
        <f t="shared" si="34"/>
        <v>1229310</v>
      </c>
      <c r="E765" s="1" t="str">
        <f t="shared" si="35"/>
        <v/>
      </c>
      <c r="F765" t="str">
        <f t="shared" si="36"/>
        <v/>
      </c>
    </row>
    <row r="766" spans="1:6" x14ac:dyDescent="0.3">
      <c r="A766">
        <v>0</v>
      </c>
      <c r="B766" s="1">
        <v>43763</v>
      </c>
      <c r="C766">
        <v>7980</v>
      </c>
      <c r="D766">
        <f t="shared" si="34"/>
        <v>1237290</v>
      </c>
      <c r="E766" s="1" t="str">
        <f t="shared" si="35"/>
        <v/>
      </c>
      <c r="F766" t="str">
        <f t="shared" si="36"/>
        <v/>
      </c>
    </row>
    <row r="767" spans="1:6" x14ac:dyDescent="0.3">
      <c r="A767">
        <v>0</v>
      </c>
      <c r="B767" s="1">
        <v>43764</v>
      </c>
      <c r="C767">
        <v>5600</v>
      </c>
      <c r="D767">
        <f t="shared" si="34"/>
        <v>1242890</v>
      </c>
      <c r="E767" s="1" t="str">
        <f t="shared" si="35"/>
        <v/>
      </c>
      <c r="F767" t="str">
        <f t="shared" si="36"/>
        <v/>
      </c>
    </row>
    <row r="768" spans="1:6" x14ac:dyDescent="0.3">
      <c r="A768">
        <v>0</v>
      </c>
      <c r="B768" s="1">
        <v>43765</v>
      </c>
      <c r="C768">
        <v>3773</v>
      </c>
      <c r="D768">
        <f t="shared" si="34"/>
        <v>1246663</v>
      </c>
      <c r="E768" s="1" t="str">
        <f t="shared" si="35"/>
        <v/>
      </c>
      <c r="F768" t="str">
        <f t="shared" si="36"/>
        <v/>
      </c>
    </row>
    <row r="769" spans="1:6" x14ac:dyDescent="0.3">
      <c r="A769">
        <v>0</v>
      </c>
      <c r="B769" s="1">
        <v>43766</v>
      </c>
      <c r="C769">
        <v>6458</v>
      </c>
      <c r="D769">
        <f t="shared" si="34"/>
        <v>1253121</v>
      </c>
      <c r="E769" s="1" t="str">
        <f t="shared" si="35"/>
        <v/>
      </c>
      <c r="F769" t="str">
        <f t="shared" si="36"/>
        <v/>
      </c>
    </row>
    <row r="770" spans="1:6" x14ac:dyDescent="0.3">
      <c r="A770">
        <v>0</v>
      </c>
      <c r="B770" s="1">
        <v>43767</v>
      </c>
      <c r="C770">
        <v>11176</v>
      </c>
      <c r="D770">
        <f t="shared" si="34"/>
        <v>1264297</v>
      </c>
      <c r="E770" s="1" t="str">
        <f t="shared" si="35"/>
        <v/>
      </c>
      <c r="F770" t="str">
        <f t="shared" si="36"/>
        <v/>
      </c>
    </row>
    <row r="771" spans="1:6" x14ac:dyDescent="0.3">
      <c r="A771">
        <v>0</v>
      </c>
      <c r="B771" s="1">
        <v>43768</v>
      </c>
      <c r="C771">
        <v>11707</v>
      </c>
      <c r="D771">
        <f t="shared" ref="D771:D834" si="37">IFERROR(IF(A771=0,C771+D770,0),IF(A771=0,C771,0))</f>
        <v>1276004</v>
      </c>
      <c r="E771" s="1" t="str">
        <f t="shared" ref="E771:E834" si="38">IF(A771&lt;&gt;0,B771,"")</f>
        <v/>
      </c>
      <c r="F771" t="str">
        <f t="shared" si="36"/>
        <v/>
      </c>
    </row>
    <row r="772" spans="1:6" x14ac:dyDescent="0.3">
      <c r="A772">
        <v>0</v>
      </c>
      <c r="B772" s="1">
        <v>43769</v>
      </c>
      <c r="C772">
        <v>12044</v>
      </c>
      <c r="D772">
        <f t="shared" si="37"/>
        <v>1288048</v>
      </c>
      <c r="E772" s="1" t="str">
        <f t="shared" si="38"/>
        <v/>
      </c>
      <c r="F772" t="str">
        <f t="shared" ref="F772:F835" si="39">IF(E772&lt;&gt;"",D771,"")</f>
        <v/>
      </c>
    </row>
    <row r="773" spans="1:6" x14ac:dyDescent="0.3">
      <c r="A773">
        <v>0</v>
      </c>
      <c r="B773" s="1">
        <v>43770</v>
      </c>
      <c r="C773">
        <v>5972</v>
      </c>
      <c r="D773">
        <f t="shared" si="37"/>
        <v>1294020</v>
      </c>
      <c r="E773" s="1" t="str">
        <f t="shared" si="38"/>
        <v/>
      </c>
      <c r="F773" t="str">
        <f t="shared" si="39"/>
        <v/>
      </c>
    </row>
    <row r="774" spans="1:6" x14ac:dyDescent="0.3">
      <c r="A774">
        <v>0</v>
      </c>
      <c r="B774" s="1">
        <v>43771</v>
      </c>
      <c r="C774">
        <v>6281</v>
      </c>
      <c r="D774">
        <f t="shared" si="37"/>
        <v>1300301</v>
      </c>
      <c r="E774" s="1" t="str">
        <f t="shared" si="38"/>
        <v/>
      </c>
      <c r="F774" t="str">
        <f t="shared" si="39"/>
        <v/>
      </c>
    </row>
    <row r="775" spans="1:6" x14ac:dyDescent="0.3">
      <c r="A775">
        <v>0</v>
      </c>
      <c r="B775" s="1">
        <v>43772</v>
      </c>
      <c r="C775">
        <v>8948</v>
      </c>
      <c r="D775">
        <f t="shared" si="37"/>
        <v>1309249</v>
      </c>
      <c r="E775" s="1" t="str">
        <f t="shared" si="38"/>
        <v/>
      </c>
      <c r="F775" t="str">
        <f t="shared" si="39"/>
        <v/>
      </c>
    </row>
    <row r="776" spans="1:6" x14ac:dyDescent="0.3">
      <c r="A776">
        <v>0</v>
      </c>
      <c r="B776" s="1">
        <v>43773</v>
      </c>
      <c r="C776">
        <v>8685</v>
      </c>
      <c r="D776">
        <f t="shared" si="37"/>
        <v>1317934</v>
      </c>
      <c r="E776" s="1" t="str">
        <f t="shared" si="38"/>
        <v/>
      </c>
      <c r="F776" t="str">
        <f t="shared" si="39"/>
        <v/>
      </c>
    </row>
    <row r="777" spans="1:6" x14ac:dyDescent="0.3">
      <c r="A777">
        <v>0</v>
      </c>
      <c r="B777" s="1">
        <v>43774</v>
      </c>
      <c r="C777">
        <v>4701</v>
      </c>
      <c r="D777">
        <f t="shared" si="37"/>
        <v>1322635</v>
      </c>
      <c r="E777" s="1" t="str">
        <f t="shared" si="38"/>
        <v/>
      </c>
      <c r="F777" t="str">
        <f t="shared" si="39"/>
        <v/>
      </c>
    </row>
    <row r="778" spans="1:6" x14ac:dyDescent="0.3">
      <c r="A778">
        <v>0</v>
      </c>
      <c r="B778" s="1">
        <v>43775</v>
      </c>
      <c r="C778">
        <v>8544</v>
      </c>
      <c r="D778">
        <f t="shared" si="37"/>
        <v>1331179</v>
      </c>
      <c r="E778" s="1" t="str">
        <f t="shared" si="38"/>
        <v/>
      </c>
      <c r="F778" t="str">
        <f t="shared" si="39"/>
        <v/>
      </c>
    </row>
    <row r="779" spans="1:6" x14ac:dyDescent="0.3">
      <c r="A779">
        <v>0</v>
      </c>
      <c r="B779" s="1">
        <v>43776</v>
      </c>
      <c r="C779">
        <v>6693</v>
      </c>
      <c r="D779">
        <f t="shared" si="37"/>
        <v>1337872</v>
      </c>
      <c r="E779" s="1" t="str">
        <f t="shared" si="38"/>
        <v/>
      </c>
      <c r="F779" t="str">
        <f t="shared" si="39"/>
        <v/>
      </c>
    </row>
    <row r="780" spans="1:6" x14ac:dyDescent="0.3">
      <c r="A780">
        <v>0</v>
      </c>
      <c r="B780" s="1">
        <v>43777</v>
      </c>
      <c r="C780">
        <v>14517</v>
      </c>
      <c r="D780">
        <f t="shared" si="37"/>
        <v>1352389</v>
      </c>
      <c r="E780" s="1" t="str">
        <f t="shared" si="38"/>
        <v/>
      </c>
      <c r="F780" t="str">
        <f t="shared" si="39"/>
        <v/>
      </c>
    </row>
    <row r="781" spans="1:6" x14ac:dyDescent="0.3">
      <c r="A781">
        <v>0</v>
      </c>
      <c r="B781" s="1">
        <v>43778</v>
      </c>
      <c r="C781">
        <v>4955</v>
      </c>
      <c r="D781">
        <f t="shared" si="37"/>
        <v>1357344</v>
      </c>
      <c r="E781" s="1" t="str">
        <f t="shared" si="38"/>
        <v/>
      </c>
      <c r="F781" t="str">
        <f t="shared" si="39"/>
        <v/>
      </c>
    </row>
    <row r="782" spans="1:6" x14ac:dyDescent="0.3">
      <c r="A782">
        <v>0</v>
      </c>
      <c r="B782" s="1">
        <v>43779</v>
      </c>
      <c r="C782">
        <v>3312</v>
      </c>
      <c r="D782">
        <f t="shared" si="37"/>
        <v>1360656</v>
      </c>
      <c r="E782" s="1" t="str">
        <f t="shared" si="38"/>
        <v/>
      </c>
      <c r="F782" t="str">
        <f t="shared" si="39"/>
        <v/>
      </c>
    </row>
    <row r="783" spans="1:6" x14ac:dyDescent="0.3">
      <c r="A783">
        <v>0</v>
      </c>
      <c r="B783" s="1">
        <v>43780</v>
      </c>
      <c r="C783">
        <v>6715</v>
      </c>
      <c r="D783">
        <f t="shared" si="37"/>
        <v>1367371</v>
      </c>
      <c r="E783" s="1" t="str">
        <f t="shared" si="38"/>
        <v/>
      </c>
      <c r="F783" t="str">
        <f t="shared" si="39"/>
        <v/>
      </c>
    </row>
    <row r="784" spans="1:6" x14ac:dyDescent="0.3">
      <c r="A784">
        <v>0</v>
      </c>
      <c r="B784" s="1">
        <v>43781</v>
      </c>
      <c r="C784">
        <v>8587</v>
      </c>
      <c r="D784">
        <f t="shared" si="37"/>
        <v>1375958</v>
      </c>
      <c r="E784" s="1" t="str">
        <f t="shared" si="38"/>
        <v/>
      </c>
      <c r="F784" t="str">
        <f t="shared" si="39"/>
        <v/>
      </c>
    </row>
    <row r="785" spans="1:6" x14ac:dyDescent="0.3">
      <c r="A785">
        <v>0</v>
      </c>
      <c r="B785" s="1">
        <v>43782</v>
      </c>
      <c r="C785">
        <v>9132</v>
      </c>
      <c r="D785">
        <f t="shared" si="37"/>
        <v>1385090</v>
      </c>
      <c r="E785" s="1" t="str">
        <f t="shared" si="38"/>
        <v/>
      </c>
      <c r="F785" t="str">
        <f t="shared" si="39"/>
        <v/>
      </c>
    </row>
    <row r="786" spans="1:6" x14ac:dyDescent="0.3">
      <c r="A786">
        <v>0</v>
      </c>
      <c r="B786" s="1">
        <v>43783</v>
      </c>
      <c r="C786">
        <v>6748</v>
      </c>
      <c r="D786">
        <f t="shared" si="37"/>
        <v>1391838</v>
      </c>
      <c r="E786" s="1" t="str">
        <f t="shared" si="38"/>
        <v/>
      </c>
      <c r="F786" t="str">
        <f t="shared" si="39"/>
        <v/>
      </c>
    </row>
    <row r="787" spans="1:6" x14ac:dyDescent="0.3">
      <c r="A787">
        <v>0</v>
      </c>
      <c r="B787" s="1">
        <v>43784</v>
      </c>
      <c r="C787">
        <v>5512</v>
      </c>
      <c r="D787">
        <f t="shared" si="37"/>
        <v>1397350</v>
      </c>
      <c r="E787" s="1" t="str">
        <f t="shared" si="38"/>
        <v/>
      </c>
      <c r="F787" t="str">
        <f t="shared" si="39"/>
        <v/>
      </c>
    </row>
    <row r="788" spans="1:6" x14ac:dyDescent="0.3">
      <c r="A788">
        <v>0</v>
      </c>
      <c r="B788" s="1">
        <v>43785</v>
      </c>
      <c r="C788">
        <v>7598</v>
      </c>
      <c r="D788">
        <f t="shared" si="37"/>
        <v>1404948</v>
      </c>
      <c r="E788" s="1" t="str">
        <f t="shared" si="38"/>
        <v/>
      </c>
      <c r="F788" t="str">
        <f t="shared" si="39"/>
        <v/>
      </c>
    </row>
    <row r="789" spans="1:6" x14ac:dyDescent="0.3">
      <c r="A789">
        <v>0</v>
      </c>
      <c r="B789" s="1">
        <v>43786</v>
      </c>
      <c r="C789">
        <v>7939</v>
      </c>
      <c r="D789">
        <f t="shared" si="37"/>
        <v>1412887</v>
      </c>
      <c r="E789" s="1" t="str">
        <f t="shared" si="38"/>
        <v/>
      </c>
      <c r="F789" t="str">
        <f t="shared" si="39"/>
        <v/>
      </c>
    </row>
    <row r="790" spans="1:6" x14ac:dyDescent="0.3">
      <c r="A790">
        <v>0</v>
      </c>
      <c r="B790" s="1">
        <v>43787</v>
      </c>
      <c r="C790">
        <v>6650</v>
      </c>
      <c r="D790">
        <f t="shared" si="37"/>
        <v>1419537</v>
      </c>
      <c r="E790" s="1" t="str">
        <f t="shared" si="38"/>
        <v/>
      </c>
      <c r="F790" t="str">
        <f t="shared" si="39"/>
        <v/>
      </c>
    </row>
    <row r="791" spans="1:6" x14ac:dyDescent="0.3">
      <c r="A791">
        <v>0</v>
      </c>
      <c r="B791" s="1">
        <v>43788</v>
      </c>
      <c r="C791">
        <v>6371</v>
      </c>
      <c r="D791">
        <f t="shared" si="37"/>
        <v>1425908</v>
      </c>
      <c r="E791" s="1" t="str">
        <f t="shared" si="38"/>
        <v/>
      </c>
      <c r="F791" t="str">
        <f t="shared" si="39"/>
        <v/>
      </c>
    </row>
    <row r="792" spans="1:6" x14ac:dyDescent="0.3">
      <c r="A792">
        <v>0</v>
      </c>
      <c r="B792" s="1">
        <v>43789</v>
      </c>
      <c r="C792">
        <v>11449</v>
      </c>
      <c r="D792">
        <f t="shared" si="37"/>
        <v>1437357</v>
      </c>
      <c r="E792" s="1" t="str">
        <f t="shared" si="38"/>
        <v/>
      </c>
      <c r="F792" t="str">
        <f t="shared" si="39"/>
        <v/>
      </c>
    </row>
    <row r="793" spans="1:6" x14ac:dyDescent="0.3">
      <c r="A793">
        <v>0</v>
      </c>
      <c r="B793" s="1">
        <v>43790</v>
      </c>
      <c r="C793">
        <v>6239</v>
      </c>
      <c r="D793">
        <f t="shared" si="37"/>
        <v>1443596</v>
      </c>
      <c r="E793" s="1" t="str">
        <f t="shared" si="38"/>
        <v/>
      </c>
      <c r="F793" t="str">
        <f t="shared" si="39"/>
        <v/>
      </c>
    </row>
    <row r="794" spans="1:6" x14ac:dyDescent="0.3">
      <c r="A794">
        <v>0</v>
      </c>
      <c r="B794" s="1">
        <v>43791</v>
      </c>
      <c r="C794">
        <v>10734</v>
      </c>
      <c r="D794">
        <f t="shared" si="37"/>
        <v>1454330</v>
      </c>
      <c r="E794" s="1" t="str">
        <f t="shared" si="38"/>
        <v/>
      </c>
      <c r="F794" t="str">
        <f t="shared" si="39"/>
        <v/>
      </c>
    </row>
    <row r="795" spans="1:6" x14ac:dyDescent="0.3">
      <c r="A795">
        <v>0</v>
      </c>
      <c r="B795" s="1">
        <v>43792</v>
      </c>
      <c r="C795">
        <v>6179</v>
      </c>
      <c r="D795">
        <f t="shared" si="37"/>
        <v>1460509</v>
      </c>
      <c r="E795" s="1" t="str">
        <f t="shared" si="38"/>
        <v/>
      </c>
      <c r="F795" t="str">
        <f t="shared" si="39"/>
        <v/>
      </c>
    </row>
    <row r="796" spans="1:6" x14ac:dyDescent="0.3">
      <c r="A796">
        <v>0</v>
      </c>
      <c r="B796" s="1">
        <v>43793</v>
      </c>
      <c r="C796">
        <v>5189</v>
      </c>
      <c r="D796">
        <f t="shared" si="37"/>
        <v>1465698</v>
      </c>
      <c r="E796" s="1" t="str">
        <f t="shared" si="38"/>
        <v/>
      </c>
      <c r="F796" t="str">
        <f t="shared" si="39"/>
        <v/>
      </c>
    </row>
    <row r="797" spans="1:6" x14ac:dyDescent="0.3">
      <c r="A797">
        <v>0</v>
      </c>
      <c r="B797" s="1">
        <v>43794</v>
      </c>
      <c r="C797">
        <v>7820</v>
      </c>
      <c r="D797">
        <f t="shared" si="37"/>
        <v>1473518</v>
      </c>
      <c r="E797" s="1" t="str">
        <f t="shared" si="38"/>
        <v/>
      </c>
      <c r="F797" t="str">
        <f t="shared" si="39"/>
        <v/>
      </c>
    </row>
    <row r="798" spans="1:6" x14ac:dyDescent="0.3">
      <c r="A798">
        <v>0</v>
      </c>
      <c r="B798" s="1">
        <v>43795</v>
      </c>
      <c r="C798">
        <v>12890</v>
      </c>
      <c r="D798">
        <f t="shared" si="37"/>
        <v>1486408</v>
      </c>
      <c r="E798" s="1" t="str">
        <f t="shared" si="38"/>
        <v/>
      </c>
      <c r="F798" t="str">
        <f t="shared" si="39"/>
        <v/>
      </c>
    </row>
    <row r="799" spans="1:6" x14ac:dyDescent="0.3">
      <c r="A799">
        <v>0</v>
      </c>
      <c r="B799" s="1">
        <v>43796</v>
      </c>
      <c r="C799">
        <v>2810</v>
      </c>
      <c r="D799">
        <f t="shared" si="37"/>
        <v>1489218</v>
      </c>
      <c r="E799" s="1" t="str">
        <f t="shared" si="38"/>
        <v/>
      </c>
      <c r="F799" t="str">
        <f t="shared" si="39"/>
        <v/>
      </c>
    </row>
    <row r="800" spans="1:6" x14ac:dyDescent="0.3">
      <c r="A800">
        <v>0</v>
      </c>
      <c r="B800" s="1">
        <v>43797</v>
      </c>
      <c r="C800">
        <v>2449</v>
      </c>
      <c r="D800">
        <f t="shared" si="37"/>
        <v>1491667</v>
      </c>
      <c r="E800" s="1" t="str">
        <f t="shared" si="38"/>
        <v/>
      </c>
      <c r="F800" t="str">
        <f t="shared" si="39"/>
        <v/>
      </c>
    </row>
    <row r="801" spans="1:6" x14ac:dyDescent="0.3">
      <c r="A801">
        <v>0</v>
      </c>
      <c r="B801" s="1">
        <v>43798</v>
      </c>
      <c r="C801">
        <v>1831</v>
      </c>
      <c r="D801">
        <f t="shared" si="37"/>
        <v>1493498</v>
      </c>
      <c r="E801" s="1" t="str">
        <f t="shared" si="38"/>
        <v/>
      </c>
      <c r="F801" t="str">
        <f t="shared" si="39"/>
        <v/>
      </c>
    </row>
    <row r="802" spans="1:6" x14ac:dyDescent="0.3">
      <c r="A802">
        <v>0</v>
      </c>
      <c r="B802" s="1">
        <v>43799</v>
      </c>
      <c r="C802">
        <v>6845</v>
      </c>
      <c r="D802">
        <f t="shared" si="37"/>
        <v>1500343</v>
      </c>
      <c r="E802" s="1" t="str">
        <f t="shared" si="38"/>
        <v/>
      </c>
      <c r="F802" t="str">
        <f t="shared" si="39"/>
        <v/>
      </c>
    </row>
    <row r="803" spans="1:6" x14ac:dyDescent="0.3">
      <c r="A803">
        <v>0</v>
      </c>
      <c r="B803" s="1">
        <v>43800</v>
      </c>
      <c r="C803">
        <v>6626</v>
      </c>
      <c r="D803">
        <f t="shared" si="37"/>
        <v>1506969</v>
      </c>
      <c r="E803" s="1" t="str">
        <f t="shared" si="38"/>
        <v/>
      </c>
      <c r="F803" t="str">
        <f t="shared" si="39"/>
        <v/>
      </c>
    </row>
    <row r="804" spans="1:6" x14ac:dyDescent="0.3">
      <c r="A804">
        <v>0</v>
      </c>
      <c r="B804" s="1">
        <v>43801</v>
      </c>
      <c r="C804">
        <v>5176</v>
      </c>
      <c r="D804">
        <f t="shared" si="37"/>
        <v>1512145</v>
      </c>
      <c r="E804" s="1" t="str">
        <f t="shared" si="38"/>
        <v/>
      </c>
      <c r="F804" t="str">
        <f t="shared" si="39"/>
        <v/>
      </c>
    </row>
    <row r="805" spans="1:6" x14ac:dyDescent="0.3">
      <c r="A805">
        <v>0</v>
      </c>
      <c r="B805" s="1">
        <v>43802</v>
      </c>
      <c r="C805">
        <v>5397</v>
      </c>
      <c r="D805">
        <f t="shared" si="37"/>
        <v>1517542</v>
      </c>
      <c r="E805" s="1" t="str">
        <f t="shared" si="38"/>
        <v/>
      </c>
      <c r="F805" t="str">
        <f t="shared" si="39"/>
        <v/>
      </c>
    </row>
    <row r="806" spans="1:6" x14ac:dyDescent="0.3">
      <c r="A806">
        <v>0</v>
      </c>
      <c r="B806" s="1">
        <v>43803</v>
      </c>
      <c r="C806">
        <v>12028</v>
      </c>
      <c r="D806">
        <f t="shared" si="37"/>
        <v>1529570</v>
      </c>
      <c r="E806" s="1" t="str">
        <f t="shared" si="38"/>
        <v/>
      </c>
      <c r="F806" t="str">
        <f t="shared" si="39"/>
        <v/>
      </c>
    </row>
    <row r="807" spans="1:6" x14ac:dyDescent="0.3">
      <c r="A807">
        <v>0</v>
      </c>
      <c r="B807" s="1">
        <v>43804</v>
      </c>
      <c r="C807">
        <v>6974</v>
      </c>
      <c r="D807">
        <f t="shared" si="37"/>
        <v>1536544</v>
      </c>
      <c r="E807" s="1" t="str">
        <f t="shared" si="38"/>
        <v/>
      </c>
      <c r="F807" t="str">
        <f t="shared" si="39"/>
        <v/>
      </c>
    </row>
    <row r="808" spans="1:6" x14ac:dyDescent="0.3">
      <c r="A808">
        <v>0</v>
      </c>
      <c r="B808" s="1">
        <v>43805</v>
      </c>
      <c r="C808">
        <v>7197</v>
      </c>
      <c r="D808">
        <f t="shared" si="37"/>
        <v>1543741</v>
      </c>
      <c r="E808" s="1" t="str">
        <f t="shared" si="38"/>
        <v/>
      </c>
      <c r="F808" t="str">
        <f t="shared" si="39"/>
        <v/>
      </c>
    </row>
    <row r="809" spans="1:6" x14ac:dyDescent="0.3">
      <c r="A809">
        <v>0</v>
      </c>
      <c r="B809" s="1">
        <v>43806</v>
      </c>
      <c r="C809">
        <v>5524</v>
      </c>
      <c r="D809">
        <f t="shared" si="37"/>
        <v>1549265</v>
      </c>
      <c r="E809" s="1" t="str">
        <f t="shared" si="38"/>
        <v/>
      </c>
      <c r="F809" t="str">
        <f t="shared" si="39"/>
        <v/>
      </c>
    </row>
    <row r="810" spans="1:6" x14ac:dyDescent="0.3">
      <c r="A810">
        <v>0</v>
      </c>
      <c r="B810" s="1">
        <v>43807</v>
      </c>
      <c r="C810">
        <v>4222</v>
      </c>
      <c r="D810">
        <f t="shared" si="37"/>
        <v>1553487</v>
      </c>
      <c r="E810" s="1" t="str">
        <f t="shared" si="38"/>
        <v/>
      </c>
      <c r="F810" t="str">
        <f t="shared" si="39"/>
        <v/>
      </c>
    </row>
    <row r="811" spans="1:6" x14ac:dyDescent="0.3">
      <c r="A811">
        <v>0</v>
      </c>
      <c r="B811" s="1">
        <v>43808</v>
      </c>
      <c r="C811">
        <v>7191</v>
      </c>
      <c r="D811">
        <f t="shared" si="37"/>
        <v>1560678</v>
      </c>
      <c r="E811" s="1" t="str">
        <f t="shared" si="38"/>
        <v/>
      </c>
      <c r="F811" t="str">
        <f t="shared" si="39"/>
        <v/>
      </c>
    </row>
    <row r="812" spans="1:6" x14ac:dyDescent="0.3">
      <c r="A812">
        <v>0</v>
      </c>
      <c r="B812" s="1">
        <v>43809</v>
      </c>
      <c r="C812">
        <v>9680</v>
      </c>
      <c r="D812">
        <f t="shared" si="37"/>
        <v>1570358</v>
      </c>
      <c r="E812" s="1" t="str">
        <f t="shared" si="38"/>
        <v/>
      </c>
      <c r="F812" t="str">
        <f t="shared" si="39"/>
        <v/>
      </c>
    </row>
    <row r="813" spans="1:6" x14ac:dyDescent="0.3">
      <c r="A813">
        <v>0</v>
      </c>
      <c r="B813" s="1">
        <v>43810</v>
      </c>
      <c r="C813">
        <v>9424</v>
      </c>
      <c r="D813">
        <f t="shared" si="37"/>
        <v>1579782</v>
      </c>
      <c r="E813" s="1" t="str">
        <f t="shared" si="38"/>
        <v/>
      </c>
      <c r="F813" t="str">
        <f t="shared" si="39"/>
        <v/>
      </c>
    </row>
    <row r="814" spans="1:6" x14ac:dyDescent="0.3">
      <c r="A814">
        <v>0</v>
      </c>
      <c r="B814" s="1">
        <v>43811</v>
      </c>
      <c r="C814">
        <v>5513</v>
      </c>
      <c r="D814">
        <f t="shared" si="37"/>
        <v>1585295</v>
      </c>
      <c r="E814" s="1" t="str">
        <f t="shared" si="38"/>
        <v/>
      </c>
      <c r="F814" t="str">
        <f t="shared" si="39"/>
        <v/>
      </c>
    </row>
    <row r="815" spans="1:6" x14ac:dyDescent="0.3">
      <c r="A815">
        <v>0</v>
      </c>
      <c r="B815" s="1">
        <v>43812</v>
      </c>
      <c r="C815">
        <v>4184</v>
      </c>
      <c r="D815">
        <f t="shared" si="37"/>
        <v>1589479</v>
      </c>
      <c r="E815" s="1" t="str">
        <f t="shared" si="38"/>
        <v/>
      </c>
      <c r="F815" t="str">
        <f t="shared" si="39"/>
        <v/>
      </c>
    </row>
    <row r="816" spans="1:6" x14ac:dyDescent="0.3">
      <c r="A816">
        <v>0</v>
      </c>
      <c r="B816" s="1">
        <v>43813</v>
      </c>
      <c r="C816">
        <v>4062</v>
      </c>
      <c r="D816">
        <f t="shared" si="37"/>
        <v>1593541</v>
      </c>
      <c r="E816" s="1" t="str">
        <f t="shared" si="38"/>
        <v/>
      </c>
      <c r="F816" t="str">
        <f t="shared" si="39"/>
        <v/>
      </c>
    </row>
    <row r="817" spans="1:6" x14ac:dyDescent="0.3">
      <c r="A817">
        <v>0</v>
      </c>
      <c r="B817" s="1">
        <v>43814</v>
      </c>
      <c r="C817">
        <v>5876</v>
      </c>
      <c r="D817">
        <f t="shared" si="37"/>
        <v>1599417</v>
      </c>
      <c r="E817" s="1" t="str">
        <f t="shared" si="38"/>
        <v/>
      </c>
      <c r="F817" t="str">
        <f t="shared" si="39"/>
        <v/>
      </c>
    </row>
    <row r="818" spans="1:6" x14ac:dyDescent="0.3">
      <c r="A818">
        <v>0</v>
      </c>
      <c r="B818" s="1">
        <v>43815</v>
      </c>
      <c r="C818">
        <v>7429</v>
      </c>
      <c r="D818">
        <f t="shared" si="37"/>
        <v>1606846</v>
      </c>
      <c r="E818" s="1" t="str">
        <f t="shared" si="38"/>
        <v/>
      </c>
      <c r="F818" t="str">
        <f t="shared" si="39"/>
        <v/>
      </c>
    </row>
    <row r="819" spans="1:6" x14ac:dyDescent="0.3">
      <c r="A819">
        <v>0</v>
      </c>
      <c r="B819" s="1">
        <v>43816</v>
      </c>
      <c r="C819">
        <v>3260</v>
      </c>
      <c r="D819">
        <f t="shared" si="37"/>
        <v>1610106</v>
      </c>
      <c r="E819" s="1" t="str">
        <f t="shared" si="38"/>
        <v/>
      </c>
      <c r="F819" t="str">
        <f t="shared" si="39"/>
        <v/>
      </c>
    </row>
    <row r="820" spans="1:6" x14ac:dyDescent="0.3">
      <c r="A820">
        <v>0</v>
      </c>
      <c r="B820" s="1">
        <v>43817</v>
      </c>
      <c r="C820">
        <v>5618</v>
      </c>
      <c r="D820">
        <f t="shared" si="37"/>
        <v>1615724</v>
      </c>
      <c r="E820" s="1" t="str">
        <f t="shared" si="38"/>
        <v/>
      </c>
      <c r="F820" t="str">
        <f t="shared" si="39"/>
        <v/>
      </c>
    </row>
    <row r="821" spans="1:6" x14ac:dyDescent="0.3">
      <c r="A821">
        <v>0</v>
      </c>
      <c r="B821" s="1">
        <v>43818</v>
      </c>
      <c r="C821">
        <v>8236</v>
      </c>
      <c r="D821">
        <f t="shared" si="37"/>
        <v>1623960</v>
      </c>
      <c r="E821" s="1" t="str">
        <f t="shared" si="38"/>
        <v/>
      </c>
      <c r="F821" t="str">
        <f t="shared" si="39"/>
        <v/>
      </c>
    </row>
    <row r="822" spans="1:6" x14ac:dyDescent="0.3">
      <c r="A822">
        <v>0</v>
      </c>
      <c r="B822" s="1">
        <v>43819</v>
      </c>
      <c r="C822">
        <v>3846</v>
      </c>
      <c r="D822">
        <f t="shared" si="37"/>
        <v>1627806</v>
      </c>
      <c r="E822" s="1" t="str">
        <f t="shared" si="38"/>
        <v/>
      </c>
      <c r="F822" t="str">
        <f t="shared" si="39"/>
        <v/>
      </c>
    </row>
    <row r="823" spans="1:6" x14ac:dyDescent="0.3">
      <c r="A823">
        <v>0</v>
      </c>
      <c r="B823" s="1">
        <v>43820</v>
      </c>
      <c r="C823">
        <v>3427</v>
      </c>
      <c r="D823">
        <f t="shared" si="37"/>
        <v>1631233</v>
      </c>
      <c r="E823" s="1" t="str">
        <f t="shared" si="38"/>
        <v/>
      </c>
      <c r="F823" t="str">
        <f t="shared" si="39"/>
        <v/>
      </c>
    </row>
    <row r="824" spans="1:6" x14ac:dyDescent="0.3">
      <c r="A824">
        <v>0</v>
      </c>
      <c r="B824" s="1">
        <v>43821</v>
      </c>
      <c r="C824">
        <v>4057</v>
      </c>
      <c r="D824">
        <f t="shared" si="37"/>
        <v>1635290</v>
      </c>
      <c r="E824" s="1" t="str">
        <f t="shared" si="38"/>
        <v/>
      </c>
      <c r="F824" t="str">
        <f t="shared" si="39"/>
        <v/>
      </c>
    </row>
    <row r="825" spans="1:6" x14ac:dyDescent="0.3">
      <c r="A825">
        <v>0</v>
      </c>
      <c r="B825" s="1">
        <v>43822</v>
      </c>
      <c r="C825">
        <v>3692</v>
      </c>
      <c r="D825">
        <f t="shared" si="37"/>
        <v>1638982</v>
      </c>
      <c r="E825" s="1" t="str">
        <f t="shared" si="38"/>
        <v/>
      </c>
      <c r="F825" t="str">
        <f t="shared" si="39"/>
        <v/>
      </c>
    </row>
    <row r="826" spans="1:6" x14ac:dyDescent="0.3">
      <c r="A826">
        <v>0</v>
      </c>
      <c r="B826" s="1">
        <v>43823</v>
      </c>
      <c r="C826">
        <v>3561</v>
      </c>
      <c r="D826">
        <f t="shared" si="37"/>
        <v>1642543</v>
      </c>
      <c r="E826" s="1" t="str">
        <f t="shared" si="38"/>
        <v/>
      </c>
      <c r="F826" t="str">
        <f t="shared" si="39"/>
        <v/>
      </c>
    </row>
    <row r="827" spans="1:6" x14ac:dyDescent="0.3">
      <c r="A827">
        <v>0</v>
      </c>
      <c r="B827" s="1">
        <v>43824</v>
      </c>
      <c r="C827">
        <v>2880</v>
      </c>
      <c r="D827">
        <f t="shared" si="37"/>
        <v>1645423</v>
      </c>
      <c r="E827" s="1" t="str">
        <f t="shared" si="38"/>
        <v/>
      </c>
      <c r="F827" t="str">
        <f t="shared" si="39"/>
        <v/>
      </c>
    </row>
    <row r="828" spans="1:6" x14ac:dyDescent="0.3">
      <c r="A828">
        <v>0</v>
      </c>
      <c r="B828" s="1">
        <v>43825</v>
      </c>
      <c r="C828">
        <v>1732</v>
      </c>
      <c r="D828">
        <f t="shared" si="37"/>
        <v>1647155</v>
      </c>
      <c r="E828" s="1" t="str">
        <f t="shared" si="38"/>
        <v/>
      </c>
      <c r="F828" t="str">
        <f t="shared" si="39"/>
        <v/>
      </c>
    </row>
    <row r="829" spans="1:6" x14ac:dyDescent="0.3">
      <c r="A829">
        <v>0</v>
      </c>
      <c r="B829" s="1">
        <v>43826</v>
      </c>
      <c r="C829">
        <v>2238</v>
      </c>
      <c r="D829">
        <f t="shared" si="37"/>
        <v>1649393</v>
      </c>
      <c r="E829" s="1" t="str">
        <f t="shared" si="38"/>
        <v/>
      </c>
      <c r="F829" t="str">
        <f t="shared" si="39"/>
        <v/>
      </c>
    </row>
    <row r="830" spans="1:6" x14ac:dyDescent="0.3">
      <c r="A830">
        <v>0</v>
      </c>
      <c r="B830" s="1">
        <v>43827</v>
      </c>
      <c r="C830">
        <v>1805</v>
      </c>
      <c r="D830">
        <f t="shared" si="37"/>
        <v>1651198</v>
      </c>
      <c r="E830" s="1" t="str">
        <f t="shared" si="38"/>
        <v/>
      </c>
      <c r="F830" t="str">
        <f t="shared" si="39"/>
        <v/>
      </c>
    </row>
    <row r="831" spans="1:6" x14ac:dyDescent="0.3">
      <c r="A831">
        <v>0</v>
      </c>
      <c r="B831" s="1">
        <v>43828</v>
      </c>
      <c r="C831">
        <v>3003</v>
      </c>
      <c r="D831">
        <f t="shared" si="37"/>
        <v>1654201</v>
      </c>
      <c r="E831" s="1" t="str">
        <f t="shared" si="38"/>
        <v/>
      </c>
      <c r="F831" t="str">
        <f t="shared" si="39"/>
        <v/>
      </c>
    </row>
    <row r="832" spans="1:6" x14ac:dyDescent="0.3">
      <c r="A832">
        <v>0</v>
      </c>
      <c r="B832" s="1">
        <v>43829</v>
      </c>
      <c r="C832">
        <v>10423</v>
      </c>
      <c r="D832">
        <f t="shared" si="37"/>
        <v>1664624</v>
      </c>
      <c r="E832" s="1" t="str">
        <f t="shared" si="38"/>
        <v/>
      </c>
      <c r="F832" t="str">
        <f t="shared" si="39"/>
        <v/>
      </c>
    </row>
    <row r="833" spans="1:6" x14ac:dyDescent="0.3">
      <c r="A833">
        <v>0</v>
      </c>
      <c r="B833" s="1">
        <v>43830</v>
      </c>
      <c r="C833">
        <v>13015</v>
      </c>
      <c r="D833">
        <f t="shared" si="37"/>
        <v>1677639</v>
      </c>
      <c r="E833" s="1" t="str">
        <f t="shared" si="38"/>
        <v/>
      </c>
      <c r="F833" t="str">
        <f t="shared" si="39"/>
        <v/>
      </c>
    </row>
    <row r="834" spans="1:6" x14ac:dyDescent="0.3">
      <c r="A834">
        <v>0</v>
      </c>
      <c r="B834" s="1">
        <v>43831</v>
      </c>
      <c r="C834">
        <v>4868</v>
      </c>
      <c r="D834">
        <f t="shared" si="37"/>
        <v>1682507</v>
      </c>
      <c r="E834" s="1" t="str">
        <f t="shared" si="38"/>
        <v/>
      </c>
      <c r="F834" t="str">
        <f t="shared" si="39"/>
        <v/>
      </c>
    </row>
    <row r="835" spans="1:6" x14ac:dyDescent="0.3">
      <c r="A835">
        <v>0</v>
      </c>
      <c r="B835" s="1">
        <v>43832</v>
      </c>
      <c r="C835">
        <v>9979</v>
      </c>
      <c r="D835">
        <f t="shared" ref="D835:D898" si="40">IFERROR(IF(A835=0,C835+D834,0),IF(A835=0,C835,0))</f>
        <v>1692486</v>
      </c>
      <c r="E835" s="1" t="str">
        <f t="shared" ref="E835:E898" si="41">IF(A835&lt;&gt;0,B835,"")</f>
        <v/>
      </c>
      <c r="F835" t="str">
        <f t="shared" si="39"/>
        <v/>
      </c>
    </row>
    <row r="836" spans="1:6" x14ac:dyDescent="0.3">
      <c r="A836">
        <v>0</v>
      </c>
      <c r="B836" s="1">
        <v>43833</v>
      </c>
      <c r="C836">
        <v>9107</v>
      </c>
      <c r="D836">
        <f t="shared" si="40"/>
        <v>1701593</v>
      </c>
      <c r="E836" s="1" t="str">
        <f t="shared" si="41"/>
        <v/>
      </c>
      <c r="F836" t="str">
        <f t="shared" ref="F836:F899" si="42">IF(E836&lt;&gt;"",D835,"")</f>
        <v/>
      </c>
    </row>
    <row r="837" spans="1:6" x14ac:dyDescent="0.3">
      <c r="A837">
        <v>0</v>
      </c>
      <c r="B837" s="1">
        <v>43834</v>
      </c>
      <c r="C837">
        <v>2485</v>
      </c>
      <c r="D837">
        <f t="shared" si="40"/>
        <v>1704078</v>
      </c>
      <c r="E837" s="1" t="str">
        <f t="shared" si="41"/>
        <v/>
      </c>
      <c r="F837" t="str">
        <f t="shared" si="42"/>
        <v/>
      </c>
    </row>
    <row r="838" spans="1:6" x14ac:dyDescent="0.3">
      <c r="A838">
        <v>0</v>
      </c>
      <c r="B838" s="1">
        <v>43835</v>
      </c>
      <c r="C838">
        <v>3799</v>
      </c>
      <c r="D838">
        <f t="shared" si="40"/>
        <v>1707877</v>
      </c>
      <c r="E838" s="1" t="str">
        <f t="shared" si="41"/>
        <v/>
      </c>
      <c r="F838" t="str">
        <f t="shared" si="42"/>
        <v/>
      </c>
    </row>
    <row r="839" spans="1:6" x14ac:dyDescent="0.3">
      <c r="A839">
        <v>0</v>
      </c>
      <c r="B839" s="1">
        <v>43836</v>
      </c>
      <c r="C839">
        <v>2040</v>
      </c>
      <c r="D839">
        <f t="shared" si="40"/>
        <v>1709917</v>
      </c>
      <c r="E839" s="1" t="str">
        <f t="shared" si="41"/>
        <v/>
      </c>
      <c r="F839" t="str">
        <f t="shared" si="42"/>
        <v/>
      </c>
    </row>
    <row r="840" spans="1:6" x14ac:dyDescent="0.3">
      <c r="A840">
        <v>0</v>
      </c>
      <c r="B840" s="1">
        <v>43837</v>
      </c>
      <c r="C840">
        <v>4027</v>
      </c>
      <c r="D840">
        <f t="shared" si="40"/>
        <v>1713944</v>
      </c>
      <c r="E840" s="1" t="str">
        <f t="shared" si="41"/>
        <v/>
      </c>
      <c r="F840" t="str">
        <f t="shared" si="42"/>
        <v/>
      </c>
    </row>
    <row r="841" spans="1:6" x14ac:dyDescent="0.3">
      <c r="A841">
        <v>0</v>
      </c>
      <c r="B841" s="1">
        <v>43838</v>
      </c>
      <c r="C841">
        <v>4139</v>
      </c>
      <c r="D841">
        <f t="shared" si="40"/>
        <v>1718083</v>
      </c>
      <c r="E841" s="1" t="str">
        <f t="shared" si="41"/>
        <v/>
      </c>
      <c r="F841" t="str">
        <f t="shared" si="42"/>
        <v/>
      </c>
    </row>
    <row r="842" spans="1:6" x14ac:dyDescent="0.3">
      <c r="A842">
        <v>0</v>
      </c>
      <c r="B842" s="1">
        <v>43839</v>
      </c>
      <c r="C842">
        <v>1889</v>
      </c>
      <c r="D842">
        <f t="shared" si="40"/>
        <v>1719972</v>
      </c>
      <c r="E842" s="1" t="str">
        <f t="shared" si="41"/>
        <v/>
      </c>
      <c r="F842" t="str">
        <f t="shared" si="42"/>
        <v/>
      </c>
    </row>
    <row r="843" spans="1:6" x14ac:dyDescent="0.3">
      <c r="A843">
        <v>0</v>
      </c>
      <c r="B843" s="1">
        <v>43840</v>
      </c>
      <c r="C843">
        <v>3418</v>
      </c>
      <c r="D843">
        <f t="shared" si="40"/>
        <v>1723390</v>
      </c>
      <c r="E843" s="1" t="str">
        <f t="shared" si="41"/>
        <v/>
      </c>
      <c r="F843" t="str">
        <f t="shared" si="42"/>
        <v/>
      </c>
    </row>
    <row r="844" spans="1:6" x14ac:dyDescent="0.3">
      <c r="A844">
        <v>0</v>
      </c>
      <c r="B844" s="1">
        <v>43841</v>
      </c>
      <c r="C844">
        <v>2200</v>
      </c>
      <c r="D844">
        <f t="shared" si="40"/>
        <v>1725590</v>
      </c>
      <c r="E844" s="1" t="str">
        <f t="shared" si="41"/>
        <v/>
      </c>
      <c r="F844" t="str">
        <f t="shared" si="42"/>
        <v/>
      </c>
    </row>
    <row r="845" spans="1:6" x14ac:dyDescent="0.3">
      <c r="A845">
        <v>0</v>
      </c>
      <c r="B845" s="1">
        <v>43842</v>
      </c>
      <c r="C845">
        <v>7322</v>
      </c>
      <c r="D845">
        <f t="shared" si="40"/>
        <v>1732912</v>
      </c>
      <c r="E845" s="1" t="str">
        <f t="shared" si="41"/>
        <v/>
      </c>
      <c r="F845" t="str">
        <f t="shared" si="42"/>
        <v/>
      </c>
    </row>
    <row r="846" spans="1:6" x14ac:dyDescent="0.3">
      <c r="A846">
        <v>0</v>
      </c>
      <c r="B846" s="1">
        <v>43843</v>
      </c>
      <c r="C846">
        <v>7232</v>
      </c>
      <c r="D846">
        <f t="shared" si="40"/>
        <v>1740144</v>
      </c>
      <c r="E846" s="1" t="str">
        <f t="shared" si="41"/>
        <v/>
      </c>
      <c r="F846" t="str">
        <f t="shared" si="42"/>
        <v/>
      </c>
    </row>
    <row r="847" spans="1:6" x14ac:dyDescent="0.3">
      <c r="A847">
        <v>0</v>
      </c>
      <c r="B847" s="1">
        <v>43844</v>
      </c>
      <c r="C847">
        <v>7288</v>
      </c>
      <c r="D847">
        <f t="shared" si="40"/>
        <v>1747432</v>
      </c>
      <c r="E847" s="1" t="str">
        <f t="shared" si="41"/>
        <v/>
      </c>
      <c r="F847" t="str">
        <f t="shared" si="42"/>
        <v/>
      </c>
    </row>
    <row r="848" spans="1:6" x14ac:dyDescent="0.3">
      <c r="A848">
        <v>0</v>
      </c>
      <c r="B848" s="1">
        <v>43845</v>
      </c>
      <c r="C848">
        <v>8110</v>
      </c>
      <c r="D848">
        <f t="shared" si="40"/>
        <v>1755542</v>
      </c>
      <c r="E848" s="1" t="str">
        <f t="shared" si="41"/>
        <v/>
      </c>
      <c r="F848" t="str">
        <f t="shared" si="42"/>
        <v/>
      </c>
    </row>
    <row r="849" spans="1:6" x14ac:dyDescent="0.3">
      <c r="A849">
        <v>0</v>
      </c>
      <c r="B849" s="1">
        <v>43846</v>
      </c>
      <c r="C849">
        <v>6452</v>
      </c>
      <c r="D849">
        <f t="shared" si="40"/>
        <v>1761994</v>
      </c>
      <c r="E849" s="1" t="str">
        <f t="shared" si="41"/>
        <v/>
      </c>
      <c r="F849" t="str">
        <f t="shared" si="42"/>
        <v/>
      </c>
    </row>
    <row r="850" spans="1:6" x14ac:dyDescent="0.3">
      <c r="A850">
        <v>0</v>
      </c>
      <c r="B850" s="1">
        <v>43847</v>
      </c>
      <c r="C850">
        <v>4064</v>
      </c>
      <c r="D850">
        <f t="shared" si="40"/>
        <v>1766058</v>
      </c>
      <c r="E850" s="1" t="str">
        <f t="shared" si="41"/>
        <v/>
      </c>
      <c r="F850" t="str">
        <f t="shared" si="42"/>
        <v/>
      </c>
    </row>
    <row r="851" spans="1:6" x14ac:dyDescent="0.3">
      <c r="A851">
        <v>0</v>
      </c>
      <c r="B851" s="1">
        <v>43848</v>
      </c>
      <c r="C851">
        <v>2623</v>
      </c>
      <c r="D851">
        <f t="shared" si="40"/>
        <v>1768681</v>
      </c>
      <c r="E851" s="1" t="str">
        <f t="shared" si="41"/>
        <v/>
      </c>
      <c r="F851" t="str">
        <f t="shared" si="42"/>
        <v/>
      </c>
    </row>
    <row r="852" spans="1:6" x14ac:dyDescent="0.3">
      <c r="A852">
        <v>0</v>
      </c>
      <c r="B852" s="1">
        <v>43849</v>
      </c>
      <c r="C852">
        <v>7112</v>
      </c>
      <c r="D852">
        <f t="shared" si="40"/>
        <v>1775793</v>
      </c>
      <c r="E852" s="1" t="str">
        <f t="shared" si="41"/>
        <v/>
      </c>
      <c r="F852" t="str">
        <f t="shared" si="42"/>
        <v/>
      </c>
    </row>
    <row r="853" spans="1:6" x14ac:dyDescent="0.3">
      <c r="A853">
        <v>0</v>
      </c>
      <c r="B853" s="1">
        <v>43850</v>
      </c>
      <c r="C853">
        <v>2508</v>
      </c>
      <c r="D853">
        <f t="shared" si="40"/>
        <v>1778301</v>
      </c>
      <c r="E853" s="1" t="str">
        <f t="shared" si="41"/>
        <v/>
      </c>
      <c r="F853" t="str">
        <f t="shared" si="42"/>
        <v/>
      </c>
    </row>
    <row r="854" spans="1:6" x14ac:dyDescent="0.3">
      <c r="A854">
        <v>0</v>
      </c>
      <c r="B854" s="1">
        <v>43851</v>
      </c>
      <c r="C854">
        <v>5857</v>
      </c>
      <c r="D854">
        <f t="shared" si="40"/>
        <v>1784158</v>
      </c>
      <c r="E854" s="1" t="str">
        <f t="shared" si="41"/>
        <v/>
      </c>
      <c r="F854" t="str">
        <f t="shared" si="42"/>
        <v/>
      </c>
    </row>
    <row r="855" spans="1:6" x14ac:dyDescent="0.3">
      <c r="A855">
        <v>0</v>
      </c>
      <c r="B855" s="1">
        <v>43852</v>
      </c>
      <c r="C855">
        <v>8328</v>
      </c>
      <c r="D855">
        <f t="shared" si="40"/>
        <v>1792486</v>
      </c>
      <c r="E855" s="1" t="str">
        <f t="shared" si="41"/>
        <v/>
      </c>
      <c r="F855" t="str">
        <f t="shared" si="42"/>
        <v/>
      </c>
    </row>
    <row r="856" spans="1:6" x14ac:dyDescent="0.3">
      <c r="A856">
        <v>0</v>
      </c>
      <c r="B856" s="1">
        <v>43853</v>
      </c>
      <c r="C856">
        <v>6196</v>
      </c>
      <c r="D856">
        <f t="shared" si="40"/>
        <v>1798682</v>
      </c>
      <c r="E856" s="1" t="str">
        <f t="shared" si="41"/>
        <v/>
      </c>
      <c r="F856" t="str">
        <f t="shared" si="42"/>
        <v/>
      </c>
    </row>
    <row r="857" spans="1:6" x14ac:dyDescent="0.3">
      <c r="A857">
        <v>0</v>
      </c>
      <c r="B857" s="1">
        <v>43854</v>
      </c>
      <c r="C857">
        <v>6719</v>
      </c>
      <c r="D857">
        <f t="shared" si="40"/>
        <v>1805401</v>
      </c>
      <c r="E857" s="1" t="str">
        <f t="shared" si="41"/>
        <v/>
      </c>
      <c r="F857" t="str">
        <f t="shared" si="42"/>
        <v/>
      </c>
    </row>
    <row r="858" spans="1:6" x14ac:dyDescent="0.3">
      <c r="A858">
        <v>0</v>
      </c>
      <c r="B858" s="1">
        <v>43855</v>
      </c>
      <c r="C858">
        <v>5290</v>
      </c>
      <c r="D858">
        <f t="shared" si="40"/>
        <v>1810691</v>
      </c>
      <c r="E858" s="1" t="str">
        <f t="shared" si="41"/>
        <v/>
      </c>
      <c r="F858" t="str">
        <f t="shared" si="42"/>
        <v/>
      </c>
    </row>
    <row r="859" spans="1:6" x14ac:dyDescent="0.3">
      <c r="A859">
        <v>0</v>
      </c>
      <c r="B859" s="1">
        <v>43856</v>
      </c>
      <c r="C859">
        <v>5080</v>
      </c>
      <c r="D859">
        <f t="shared" si="40"/>
        <v>1815771</v>
      </c>
      <c r="E859" s="1" t="str">
        <f t="shared" si="41"/>
        <v/>
      </c>
      <c r="F859" t="str">
        <f t="shared" si="42"/>
        <v/>
      </c>
    </row>
    <row r="860" spans="1:6" x14ac:dyDescent="0.3">
      <c r="A860">
        <v>0</v>
      </c>
      <c r="B860" s="1">
        <v>43857</v>
      </c>
      <c r="C860">
        <v>6089</v>
      </c>
      <c r="D860">
        <f t="shared" si="40"/>
        <v>1821860</v>
      </c>
      <c r="E860" s="1" t="str">
        <f t="shared" si="41"/>
        <v/>
      </c>
      <c r="F860" t="str">
        <f t="shared" si="42"/>
        <v/>
      </c>
    </row>
    <row r="861" spans="1:6" x14ac:dyDescent="0.3">
      <c r="A861">
        <v>0</v>
      </c>
      <c r="B861" s="1">
        <v>43858</v>
      </c>
      <c r="C861">
        <v>6155</v>
      </c>
      <c r="D861">
        <f t="shared" si="40"/>
        <v>1828015</v>
      </c>
      <c r="E861" s="1" t="str">
        <f t="shared" si="41"/>
        <v/>
      </c>
      <c r="F861" t="str">
        <f t="shared" si="42"/>
        <v/>
      </c>
    </row>
    <row r="862" spans="1:6" x14ac:dyDescent="0.3">
      <c r="A862">
        <v>0</v>
      </c>
      <c r="B862" s="1">
        <v>43859</v>
      </c>
      <c r="C862">
        <v>7693</v>
      </c>
      <c r="D862">
        <f t="shared" si="40"/>
        <v>1835708</v>
      </c>
      <c r="E862" s="1" t="str">
        <f t="shared" si="41"/>
        <v/>
      </c>
      <c r="F862" t="str">
        <f t="shared" si="42"/>
        <v/>
      </c>
    </row>
    <row r="863" spans="1:6" x14ac:dyDescent="0.3">
      <c r="A863">
        <v>0</v>
      </c>
      <c r="B863" s="1">
        <v>43860</v>
      </c>
      <c r="C863">
        <v>7128</v>
      </c>
      <c r="D863">
        <f t="shared" si="40"/>
        <v>1842836</v>
      </c>
      <c r="E863" s="1" t="str">
        <f t="shared" si="41"/>
        <v/>
      </c>
      <c r="F863" t="str">
        <f t="shared" si="42"/>
        <v/>
      </c>
    </row>
    <row r="864" spans="1:6" x14ac:dyDescent="0.3">
      <c r="A864">
        <v>0</v>
      </c>
      <c r="B864" s="1">
        <v>43861</v>
      </c>
      <c r="C864">
        <v>5920</v>
      </c>
      <c r="D864">
        <f t="shared" si="40"/>
        <v>1848756</v>
      </c>
      <c r="E864" s="1" t="str">
        <f t="shared" si="41"/>
        <v/>
      </c>
      <c r="F864" t="str">
        <f t="shared" si="42"/>
        <v/>
      </c>
    </row>
    <row r="865" spans="1:6" x14ac:dyDescent="0.3">
      <c r="A865">
        <v>0</v>
      </c>
      <c r="B865" s="1">
        <v>43862</v>
      </c>
      <c r="C865">
        <v>6215</v>
      </c>
      <c r="D865">
        <f t="shared" si="40"/>
        <v>1854971</v>
      </c>
      <c r="E865" s="1" t="str">
        <f t="shared" si="41"/>
        <v/>
      </c>
      <c r="F865" t="str">
        <f t="shared" si="42"/>
        <v/>
      </c>
    </row>
    <row r="866" spans="1:6" x14ac:dyDescent="0.3">
      <c r="A866">
        <v>0</v>
      </c>
      <c r="B866" s="1">
        <v>43863</v>
      </c>
      <c r="C866">
        <v>4503</v>
      </c>
      <c r="D866">
        <f t="shared" si="40"/>
        <v>1859474</v>
      </c>
      <c r="E866" s="1" t="str">
        <f t="shared" si="41"/>
        <v/>
      </c>
      <c r="F866" t="str">
        <f t="shared" si="42"/>
        <v/>
      </c>
    </row>
    <row r="867" spans="1:6" x14ac:dyDescent="0.3">
      <c r="A867">
        <v>0</v>
      </c>
      <c r="B867" s="1">
        <v>43864</v>
      </c>
      <c r="C867">
        <v>6242</v>
      </c>
      <c r="D867">
        <f t="shared" si="40"/>
        <v>1865716</v>
      </c>
      <c r="E867" s="1" t="str">
        <f t="shared" si="41"/>
        <v/>
      </c>
      <c r="F867" t="str">
        <f t="shared" si="42"/>
        <v/>
      </c>
    </row>
    <row r="868" spans="1:6" x14ac:dyDescent="0.3">
      <c r="A868">
        <v>0</v>
      </c>
      <c r="B868" s="1">
        <v>43865</v>
      </c>
      <c r="C868">
        <v>9447</v>
      </c>
      <c r="D868">
        <f t="shared" si="40"/>
        <v>1875163</v>
      </c>
      <c r="E868" s="1" t="str">
        <f t="shared" si="41"/>
        <v/>
      </c>
      <c r="F868" t="str">
        <f t="shared" si="42"/>
        <v/>
      </c>
    </row>
    <row r="869" spans="1:6" x14ac:dyDescent="0.3">
      <c r="A869">
        <v>0</v>
      </c>
      <c r="B869" s="1">
        <v>43866</v>
      </c>
      <c r="C869">
        <v>6328</v>
      </c>
      <c r="D869">
        <f t="shared" si="40"/>
        <v>1881491</v>
      </c>
      <c r="E869" s="1" t="str">
        <f t="shared" si="41"/>
        <v/>
      </c>
      <c r="F869" t="str">
        <f t="shared" si="42"/>
        <v/>
      </c>
    </row>
    <row r="870" spans="1:6" x14ac:dyDescent="0.3">
      <c r="A870">
        <v>0</v>
      </c>
      <c r="B870" s="1">
        <v>43867</v>
      </c>
      <c r="C870">
        <v>6260</v>
      </c>
      <c r="D870">
        <f t="shared" si="40"/>
        <v>1887751</v>
      </c>
      <c r="E870" s="1" t="str">
        <f t="shared" si="41"/>
        <v/>
      </c>
      <c r="F870" t="str">
        <f t="shared" si="42"/>
        <v/>
      </c>
    </row>
    <row r="871" spans="1:6" x14ac:dyDescent="0.3">
      <c r="A871">
        <v>0</v>
      </c>
      <c r="B871" s="1">
        <v>43868</v>
      </c>
      <c r="C871">
        <v>10021</v>
      </c>
      <c r="D871">
        <f t="shared" si="40"/>
        <v>1897772</v>
      </c>
      <c r="E871" s="1" t="str">
        <f t="shared" si="41"/>
        <v/>
      </c>
      <c r="F871" t="str">
        <f t="shared" si="42"/>
        <v/>
      </c>
    </row>
    <row r="872" spans="1:6" x14ac:dyDescent="0.3">
      <c r="A872">
        <v>0</v>
      </c>
      <c r="B872" s="1">
        <v>43869</v>
      </c>
      <c r="C872">
        <v>8505</v>
      </c>
      <c r="D872">
        <f t="shared" si="40"/>
        <v>1906277</v>
      </c>
      <c r="E872" s="1" t="str">
        <f t="shared" si="41"/>
        <v/>
      </c>
      <c r="F872" t="str">
        <f t="shared" si="42"/>
        <v/>
      </c>
    </row>
    <row r="873" spans="1:6" x14ac:dyDescent="0.3">
      <c r="A873">
        <v>0</v>
      </c>
      <c r="B873" s="1">
        <v>43870</v>
      </c>
      <c r="C873">
        <v>4556</v>
      </c>
      <c r="D873">
        <f t="shared" si="40"/>
        <v>1910833</v>
      </c>
      <c r="E873" s="1" t="str">
        <f t="shared" si="41"/>
        <v/>
      </c>
      <c r="F873" t="str">
        <f t="shared" si="42"/>
        <v/>
      </c>
    </row>
    <row r="874" spans="1:6" x14ac:dyDescent="0.3">
      <c r="A874">
        <v>0</v>
      </c>
      <c r="B874" s="1">
        <v>43871</v>
      </c>
      <c r="C874">
        <v>4492</v>
      </c>
      <c r="D874">
        <f t="shared" si="40"/>
        <v>1915325</v>
      </c>
      <c r="E874" s="1" t="str">
        <f t="shared" si="41"/>
        <v/>
      </c>
      <c r="F874" t="str">
        <f t="shared" si="42"/>
        <v/>
      </c>
    </row>
    <row r="875" spans="1:6" x14ac:dyDescent="0.3">
      <c r="A875">
        <v>0</v>
      </c>
      <c r="B875" s="1">
        <v>43872</v>
      </c>
      <c r="C875">
        <v>4239</v>
      </c>
      <c r="D875">
        <f t="shared" si="40"/>
        <v>1919564</v>
      </c>
      <c r="E875" s="1" t="str">
        <f t="shared" si="41"/>
        <v/>
      </c>
      <c r="F875" t="str">
        <f t="shared" si="42"/>
        <v/>
      </c>
    </row>
    <row r="876" spans="1:6" x14ac:dyDescent="0.3">
      <c r="A876">
        <v>0</v>
      </c>
      <c r="B876" s="1">
        <v>43873</v>
      </c>
      <c r="C876">
        <v>6951</v>
      </c>
      <c r="D876">
        <f t="shared" si="40"/>
        <v>1926515</v>
      </c>
      <c r="E876" s="1" t="str">
        <f t="shared" si="41"/>
        <v/>
      </c>
      <c r="F876" t="str">
        <f t="shared" si="42"/>
        <v/>
      </c>
    </row>
    <row r="877" spans="1:6" x14ac:dyDescent="0.3">
      <c r="A877">
        <v>0</v>
      </c>
      <c r="B877" s="1">
        <v>43874</v>
      </c>
      <c r="C877">
        <v>5677</v>
      </c>
      <c r="D877">
        <f t="shared" si="40"/>
        <v>1932192</v>
      </c>
      <c r="E877" s="1" t="str">
        <f t="shared" si="41"/>
        <v/>
      </c>
      <c r="F877" t="str">
        <f t="shared" si="42"/>
        <v/>
      </c>
    </row>
    <row r="878" spans="1:6" x14ac:dyDescent="0.3">
      <c r="A878">
        <v>1</v>
      </c>
      <c r="B878" s="1">
        <v>43875</v>
      </c>
      <c r="C878">
        <v>3462</v>
      </c>
      <c r="D878">
        <f t="shared" si="40"/>
        <v>0</v>
      </c>
      <c r="E878" s="1">
        <f t="shared" si="41"/>
        <v>43875</v>
      </c>
      <c r="F878">
        <f t="shared" si="42"/>
        <v>1932192</v>
      </c>
    </row>
    <row r="879" spans="1:6" x14ac:dyDescent="0.3">
      <c r="A879">
        <v>0</v>
      </c>
      <c r="B879" s="1">
        <v>43876</v>
      </c>
      <c r="C879">
        <v>2696</v>
      </c>
      <c r="D879">
        <f t="shared" si="40"/>
        <v>2696</v>
      </c>
      <c r="E879" s="1" t="str">
        <f t="shared" si="41"/>
        <v/>
      </c>
      <c r="F879" t="str">
        <f t="shared" si="42"/>
        <v/>
      </c>
    </row>
    <row r="880" spans="1:6" x14ac:dyDescent="0.3">
      <c r="A880">
        <v>0</v>
      </c>
      <c r="B880" s="1">
        <v>43877</v>
      </c>
      <c r="C880">
        <v>531</v>
      </c>
      <c r="D880">
        <f t="shared" si="40"/>
        <v>3227</v>
      </c>
      <c r="E880" s="1" t="str">
        <f t="shared" si="41"/>
        <v/>
      </c>
      <c r="F880" t="str">
        <f t="shared" si="42"/>
        <v/>
      </c>
    </row>
    <row r="881" spans="1:6" x14ac:dyDescent="0.3">
      <c r="A881">
        <v>0</v>
      </c>
      <c r="B881" s="1">
        <v>43878</v>
      </c>
      <c r="C881">
        <v>6093</v>
      </c>
      <c r="D881">
        <f t="shared" si="40"/>
        <v>9320</v>
      </c>
      <c r="E881" s="1" t="str">
        <f t="shared" si="41"/>
        <v/>
      </c>
      <c r="F881" t="str">
        <f t="shared" si="42"/>
        <v/>
      </c>
    </row>
    <row r="882" spans="1:6" x14ac:dyDescent="0.3">
      <c r="A882">
        <v>0</v>
      </c>
      <c r="B882" s="1">
        <v>43879</v>
      </c>
      <c r="C882">
        <v>4555</v>
      </c>
      <c r="D882">
        <f t="shared" si="40"/>
        <v>13875</v>
      </c>
      <c r="E882" s="1" t="str">
        <f t="shared" si="41"/>
        <v/>
      </c>
      <c r="F882" t="str">
        <f t="shared" si="42"/>
        <v/>
      </c>
    </row>
    <row r="883" spans="1:6" x14ac:dyDescent="0.3">
      <c r="A883">
        <v>0</v>
      </c>
      <c r="B883" s="1">
        <v>43880</v>
      </c>
      <c r="C883">
        <v>4140</v>
      </c>
      <c r="D883">
        <f t="shared" si="40"/>
        <v>18015</v>
      </c>
      <c r="E883" s="1" t="str">
        <f t="shared" si="41"/>
        <v/>
      </c>
      <c r="F883" t="str">
        <f t="shared" si="42"/>
        <v/>
      </c>
    </row>
    <row r="884" spans="1:6" x14ac:dyDescent="0.3">
      <c r="A884">
        <v>0</v>
      </c>
      <c r="B884" s="1">
        <v>43881</v>
      </c>
      <c r="C884">
        <v>6870</v>
      </c>
      <c r="D884">
        <f t="shared" si="40"/>
        <v>24885</v>
      </c>
      <c r="E884" s="1" t="str">
        <f t="shared" si="41"/>
        <v/>
      </c>
      <c r="F884" t="str">
        <f t="shared" si="42"/>
        <v/>
      </c>
    </row>
    <row r="885" spans="1:6" x14ac:dyDescent="0.3">
      <c r="A885">
        <v>0</v>
      </c>
      <c r="B885" s="1">
        <v>43882</v>
      </c>
      <c r="C885">
        <v>5716</v>
      </c>
      <c r="D885">
        <f t="shared" si="40"/>
        <v>30601</v>
      </c>
      <c r="E885" s="1" t="str">
        <f t="shared" si="41"/>
        <v/>
      </c>
      <c r="F885" t="str">
        <f t="shared" si="42"/>
        <v/>
      </c>
    </row>
    <row r="886" spans="1:6" x14ac:dyDescent="0.3">
      <c r="A886">
        <v>0</v>
      </c>
      <c r="B886" s="1">
        <v>43883</v>
      </c>
      <c r="C886">
        <v>4485</v>
      </c>
      <c r="D886">
        <f t="shared" si="40"/>
        <v>35086</v>
      </c>
      <c r="E886" s="1" t="str">
        <f t="shared" si="41"/>
        <v/>
      </c>
      <c r="F886" t="str">
        <f t="shared" si="42"/>
        <v/>
      </c>
    </row>
    <row r="887" spans="1:6" x14ac:dyDescent="0.3">
      <c r="A887">
        <v>0</v>
      </c>
      <c r="B887" s="1">
        <v>43884</v>
      </c>
      <c r="C887">
        <v>12592</v>
      </c>
      <c r="D887">
        <f t="shared" si="40"/>
        <v>47678</v>
      </c>
      <c r="E887" s="1" t="str">
        <f t="shared" si="41"/>
        <v/>
      </c>
      <c r="F887" t="str">
        <f t="shared" si="42"/>
        <v/>
      </c>
    </row>
    <row r="888" spans="1:6" x14ac:dyDescent="0.3">
      <c r="A888">
        <v>0</v>
      </c>
      <c r="B888" s="1">
        <v>43885</v>
      </c>
      <c r="C888">
        <v>7229</v>
      </c>
      <c r="D888">
        <f t="shared" si="40"/>
        <v>54907</v>
      </c>
      <c r="E888" s="1" t="str">
        <f t="shared" si="41"/>
        <v/>
      </c>
      <c r="F888" t="str">
        <f t="shared" si="42"/>
        <v/>
      </c>
    </row>
    <row r="889" spans="1:6" x14ac:dyDescent="0.3">
      <c r="A889">
        <v>0</v>
      </c>
      <c r="B889" s="1">
        <v>43886</v>
      </c>
      <c r="C889">
        <v>8086</v>
      </c>
      <c r="D889">
        <f t="shared" si="40"/>
        <v>62993</v>
      </c>
      <c r="E889" s="1" t="str">
        <f t="shared" si="41"/>
        <v/>
      </c>
      <c r="F889" t="str">
        <f t="shared" si="42"/>
        <v/>
      </c>
    </row>
    <row r="890" spans="1:6" x14ac:dyDescent="0.3">
      <c r="A890">
        <v>0</v>
      </c>
      <c r="B890" s="1">
        <v>43887</v>
      </c>
      <c r="C890">
        <v>9006</v>
      </c>
      <c r="D890">
        <f t="shared" si="40"/>
        <v>71999</v>
      </c>
      <c r="E890" s="1" t="str">
        <f t="shared" si="41"/>
        <v/>
      </c>
      <c r="F890" t="str">
        <f t="shared" si="42"/>
        <v/>
      </c>
    </row>
    <row r="891" spans="1:6" x14ac:dyDescent="0.3">
      <c r="A891">
        <v>0</v>
      </c>
      <c r="B891" s="1">
        <v>43888</v>
      </c>
      <c r="C891">
        <v>8286</v>
      </c>
      <c r="D891">
        <f t="shared" si="40"/>
        <v>80285</v>
      </c>
      <c r="E891" s="1" t="str">
        <f t="shared" si="41"/>
        <v/>
      </c>
      <c r="F891" t="str">
        <f t="shared" si="42"/>
        <v/>
      </c>
    </row>
    <row r="892" spans="1:6" x14ac:dyDescent="0.3">
      <c r="A892">
        <v>0</v>
      </c>
      <c r="B892" s="1">
        <v>43889</v>
      </c>
      <c r="C892">
        <v>8814</v>
      </c>
      <c r="D892">
        <f t="shared" si="40"/>
        <v>89099</v>
      </c>
      <c r="E892" s="1" t="str">
        <f t="shared" si="41"/>
        <v/>
      </c>
      <c r="F892" t="str">
        <f t="shared" si="42"/>
        <v/>
      </c>
    </row>
    <row r="893" spans="1:6" x14ac:dyDescent="0.3">
      <c r="A893">
        <v>0</v>
      </c>
      <c r="B893" s="1">
        <v>43890</v>
      </c>
      <c r="C893">
        <v>7845</v>
      </c>
      <c r="D893">
        <f t="shared" si="40"/>
        <v>96944</v>
      </c>
      <c r="E893" s="1" t="str">
        <f t="shared" si="41"/>
        <v/>
      </c>
      <c r="F893" t="str">
        <f t="shared" si="42"/>
        <v/>
      </c>
    </row>
    <row r="894" spans="1:6" x14ac:dyDescent="0.3">
      <c r="A894">
        <v>0</v>
      </c>
      <c r="B894" s="1">
        <v>43891</v>
      </c>
      <c r="C894">
        <v>6439</v>
      </c>
      <c r="D894">
        <f t="shared" si="40"/>
        <v>103383</v>
      </c>
      <c r="E894" s="1" t="str">
        <f t="shared" si="41"/>
        <v/>
      </c>
      <c r="F894" t="str">
        <f t="shared" si="42"/>
        <v/>
      </c>
    </row>
    <row r="895" spans="1:6" x14ac:dyDescent="0.3">
      <c r="A895">
        <v>0</v>
      </c>
      <c r="B895" s="1">
        <v>43892</v>
      </c>
      <c r="C895">
        <v>6180</v>
      </c>
      <c r="D895">
        <f t="shared" si="40"/>
        <v>109563</v>
      </c>
      <c r="E895" s="1" t="str">
        <f t="shared" si="41"/>
        <v/>
      </c>
      <c r="F895" t="str">
        <f t="shared" si="42"/>
        <v/>
      </c>
    </row>
    <row r="896" spans="1:6" x14ac:dyDescent="0.3">
      <c r="A896">
        <v>0</v>
      </c>
      <c r="B896" s="1">
        <v>43893</v>
      </c>
      <c r="C896">
        <v>6487</v>
      </c>
      <c r="D896">
        <f t="shared" si="40"/>
        <v>116050</v>
      </c>
      <c r="E896" s="1" t="str">
        <f t="shared" si="41"/>
        <v/>
      </c>
      <c r="F896" t="str">
        <f t="shared" si="42"/>
        <v/>
      </c>
    </row>
    <row r="897" spans="1:6" x14ac:dyDescent="0.3">
      <c r="A897">
        <v>0</v>
      </c>
      <c r="B897" s="1">
        <v>43894</v>
      </c>
      <c r="C897">
        <v>5095</v>
      </c>
      <c r="D897">
        <f t="shared" si="40"/>
        <v>121145</v>
      </c>
      <c r="E897" s="1" t="str">
        <f t="shared" si="41"/>
        <v/>
      </c>
      <c r="F897" t="str">
        <f t="shared" si="42"/>
        <v/>
      </c>
    </row>
    <row r="898" spans="1:6" x14ac:dyDescent="0.3">
      <c r="A898">
        <v>0</v>
      </c>
      <c r="B898" s="1">
        <v>43895</v>
      </c>
      <c r="C898">
        <v>10537</v>
      </c>
      <c r="D898">
        <f t="shared" si="40"/>
        <v>131682</v>
      </c>
      <c r="E898" s="1" t="str">
        <f t="shared" si="41"/>
        <v/>
      </c>
      <c r="F898" t="str">
        <f t="shared" si="42"/>
        <v/>
      </c>
    </row>
    <row r="899" spans="1:6" x14ac:dyDescent="0.3">
      <c r="A899">
        <v>0</v>
      </c>
      <c r="B899" s="1">
        <v>43896</v>
      </c>
      <c r="C899">
        <v>4617</v>
      </c>
      <c r="D899">
        <f t="shared" ref="D899:D962" si="43">IFERROR(IF(A899=0,C899+D898,0),IF(A899=0,C899,0))</f>
        <v>136299</v>
      </c>
      <c r="E899" s="1" t="str">
        <f t="shared" ref="E899:E962" si="44">IF(A899&lt;&gt;0,B899,"")</f>
        <v/>
      </c>
      <c r="F899" t="str">
        <f t="shared" si="42"/>
        <v/>
      </c>
    </row>
    <row r="900" spans="1:6" x14ac:dyDescent="0.3">
      <c r="A900">
        <v>0</v>
      </c>
      <c r="B900" s="1">
        <v>43897</v>
      </c>
      <c r="C900">
        <v>2347</v>
      </c>
      <c r="D900">
        <f t="shared" si="43"/>
        <v>138646</v>
      </c>
      <c r="E900" s="1" t="str">
        <f t="shared" si="44"/>
        <v/>
      </c>
      <c r="F900" t="str">
        <f t="shared" ref="F900:F963" si="45">IF(E900&lt;&gt;"",D899,"")</f>
        <v/>
      </c>
    </row>
    <row r="901" spans="1:6" x14ac:dyDescent="0.3">
      <c r="A901">
        <v>0</v>
      </c>
      <c r="B901" s="1">
        <v>43898</v>
      </c>
      <c r="C901">
        <v>3128</v>
      </c>
      <c r="D901">
        <f t="shared" si="43"/>
        <v>141774</v>
      </c>
      <c r="E901" s="1" t="str">
        <f t="shared" si="44"/>
        <v/>
      </c>
      <c r="F901" t="str">
        <f t="shared" si="45"/>
        <v/>
      </c>
    </row>
    <row r="902" spans="1:6" x14ac:dyDescent="0.3">
      <c r="A902">
        <v>0</v>
      </c>
      <c r="B902" s="1">
        <v>43899</v>
      </c>
      <c r="C902">
        <v>2996</v>
      </c>
      <c r="D902">
        <f t="shared" si="43"/>
        <v>144770</v>
      </c>
      <c r="E902" s="1" t="str">
        <f t="shared" si="44"/>
        <v/>
      </c>
      <c r="F902" t="str">
        <f t="shared" si="45"/>
        <v/>
      </c>
    </row>
    <row r="903" spans="1:6" x14ac:dyDescent="0.3">
      <c r="A903">
        <v>0</v>
      </c>
      <c r="B903" s="1">
        <v>43900</v>
      </c>
      <c r="C903">
        <v>3759</v>
      </c>
      <c r="D903">
        <f t="shared" si="43"/>
        <v>148529</v>
      </c>
      <c r="E903" s="1" t="str">
        <f t="shared" si="44"/>
        <v/>
      </c>
      <c r="F903" t="str">
        <f t="shared" si="45"/>
        <v/>
      </c>
    </row>
    <row r="904" spans="1:6" x14ac:dyDescent="0.3">
      <c r="A904">
        <v>0</v>
      </c>
      <c r="B904" s="1">
        <v>43901</v>
      </c>
      <c r="C904">
        <v>6062</v>
      </c>
      <c r="D904">
        <f t="shared" si="43"/>
        <v>154591</v>
      </c>
      <c r="E904" s="1" t="str">
        <f t="shared" si="44"/>
        <v/>
      </c>
      <c r="F904" t="str">
        <f t="shared" si="45"/>
        <v/>
      </c>
    </row>
    <row r="905" spans="1:6" x14ac:dyDescent="0.3">
      <c r="A905">
        <v>0</v>
      </c>
      <c r="B905" s="1">
        <v>43902</v>
      </c>
      <c r="C905">
        <v>7287</v>
      </c>
      <c r="D905">
        <f t="shared" si="43"/>
        <v>161878</v>
      </c>
      <c r="E905" s="1" t="str">
        <f t="shared" si="44"/>
        <v/>
      </c>
      <c r="F905" t="str">
        <f t="shared" si="45"/>
        <v/>
      </c>
    </row>
    <row r="906" spans="1:6" x14ac:dyDescent="0.3">
      <c r="A906">
        <v>0</v>
      </c>
      <c r="B906" s="1">
        <v>43903</v>
      </c>
      <c r="C906">
        <v>4289</v>
      </c>
      <c r="D906">
        <f t="shared" si="43"/>
        <v>166167</v>
      </c>
      <c r="E906" s="1" t="str">
        <f t="shared" si="44"/>
        <v/>
      </c>
      <c r="F906" t="str">
        <f t="shared" si="45"/>
        <v/>
      </c>
    </row>
    <row r="907" spans="1:6" x14ac:dyDescent="0.3">
      <c r="A907">
        <v>0</v>
      </c>
      <c r="B907" s="1">
        <v>43904</v>
      </c>
      <c r="C907">
        <v>595</v>
      </c>
      <c r="D907">
        <f t="shared" si="43"/>
        <v>166762</v>
      </c>
      <c r="E907" s="1" t="str">
        <f t="shared" si="44"/>
        <v/>
      </c>
      <c r="F907" t="str">
        <f t="shared" si="45"/>
        <v/>
      </c>
    </row>
    <row r="908" spans="1:6" x14ac:dyDescent="0.3">
      <c r="A908">
        <v>0</v>
      </c>
      <c r="B908" s="1">
        <v>43905</v>
      </c>
      <c r="C908">
        <v>4371</v>
      </c>
      <c r="D908">
        <f t="shared" si="43"/>
        <v>171133</v>
      </c>
      <c r="E908" s="1" t="str">
        <f t="shared" si="44"/>
        <v/>
      </c>
      <c r="F908" t="str">
        <f t="shared" si="45"/>
        <v/>
      </c>
    </row>
    <row r="909" spans="1:6" x14ac:dyDescent="0.3">
      <c r="A909">
        <v>0</v>
      </c>
      <c r="B909" s="1">
        <v>43906</v>
      </c>
      <c r="C909">
        <v>1693</v>
      </c>
      <c r="D909">
        <f t="shared" si="43"/>
        <v>172826</v>
      </c>
      <c r="E909" s="1" t="str">
        <f t="shared" si="44"/>
        <v/>
      </c>
      <c r="F909" t="str">
        <f t="shared" si="45"/>
        <v/>
      </c>
    </row>
    <row r="910" spans="1:6" x14ac:dyDescent="0.3">
      <c r="A910">
        <v>0</v>
      </c>
      <c r="B910" s="1">
        <v>43907</v>
      </c>
      <c r="C910">
        <v>5291</v>
      </c>
      <c r="D910">
        <f t="shared" si="43"/>
        <v>178117</v>
      </c>
      <c r="E910" s="1" t="str">
        <f t="shared" si="44"/>
        <v/>
      </c>
      <c r="F910" t="str">
        <f t="shared" si="45"/>
        <v/>
      </c>
    </row>
    <row r="911" spans="1:6" x14ac:dyDescent="0.3">
      <c r="A911">
        <v>0</v>
      </c>
      <c r="B911" s="1">
        <v>43908</v>
      </c>
      <c r="C911">
        <v>4478</v>
      </c>
      <c r="D911">
        <f t="shared" si="43"/>
        <v>182595</v>
      </c>
      <c r="E911" s="1" t="str">
        <f t="shared" si="44"/>
        <v/>
      </c>
      <c r="F911" t="str">
        <f t="shared" si="45"/>
        <v/>
      </c>
    </row>
    <row r="912" spans="1:6" x14ac:dyDescent="0.3">
      <c r="A912">
        <v>0</v>
      </c>
      <c r="B912" s="1">
        <v>43909</v>
      </c>
      <c r="C912">
        <v>3233</v>
      </c>
      <c r="D912">
        <f t="shared" si="43"/>
        <v>185828</v>
      </c>
      <c r="E912" s="1" t="str">
        <f t="shared" si="44"/>
        <v/>
      </c>
      <c r="F912" t="str">
        <f t="shared" si="45"/>
        <v/>
      </c>
    </row>
    <row r="913" spans="1:6" x14ac:dyDescent="0.3">
      <c r="A913">
        <v>0</v>
      </c>
      <c r="B913" s="1">
        <v>43910</v>
      </c>
      <c r="C913">
        <v>3909</v>
      </c>
      <c r="D913">
        <f t="shared" si="43"/>
        <v>189737</v>
      </c>
      <c r="E913" s="1" t="str">
        <f t="shared" si="44"/>
        <v/>
      </c>
      <c r="F913" t="str">
        <f t="shared" si="45"/>
        <v/>
      </c>
    </row>
    <row r="914" spans="1:6" x14ac:dyDescent="0.3">
      <c r="A914">
        <v>0</v>
      </c>
      <c r="B914" s="1">
        <v>43911</v>
      </c>
      <c r="C914">
        <v>2492</v>
      </c>
      <c r="D914">
        <f t="shared" si="43"/>
        <v>192229</v>
      </c>
      <c r="E914" s="1" t="str">
        <f t="shared" si="44"/>
        <v/>
      </c>
      <c r="F914" t="str">
        <f t="shared" si="45"/>
        <v/>
      </c>
    </row>
    <row r="915" spans="1:6" x14ac:dyDescent="0.3">
      <c r="A915">
        <v>0</v>
      </c>
      <c r="B915" s="1">
        <v>43912</v>
      </c>
      <c r="C915">
        <v>3090</v>
      </c>
      <c r="D915">
        <f t="shared" si="43"/>
        <v>195319</v>
      </c>
      <c r="E915" s="1" t="str">
        <f t="shared" si="44"/>
        <v/>
      </c>
      <c r="F915" t="str">
        <f t="shared" si="45"/>
        <v/>
      </c>
    </row>
    <row r="916" spans="1:6" x14ac:dyDescent="0.3">
      <c r="A916">
        <v>0</v>
      </c>
      <c r="B916" s="1">
        <v>43913</v>
      </c>
      <c r="C916">
        <v>1584</v>
      </c>
      <c r="D916">
        <f t="shared" si="43"/>
        <v>196903</v>
      </c>
      <c r="E916" s="1" t="str">
        <f t="shared" si="44"/>
        <v/>
      </c>
      <c r="F916" t="str">
        <f t="shared" si="45"/>
        <v/>
      </c>
    </row>
    <row r="917" spans="1:6" x14ac:dyDescent="0.3">
      <c r="A917">
        <v>0</v>
      </c>
      <c r="B917" s="1">
        <v>43914</v>
      </c>
      <c r="C917">
        <v>1985</v>
      </c>
      <c r="D917">
        <f t="shared" si="43"/>
        <v>198888</v>
      </c>
      <c r="E917" s="1" t="str">
        <f t="shared" si="44"/>
        <v/>
      </c>
      <c r="F917" t="str">
        <f t="shared" si="45"/>
        <v/>
      </c>
    </row>
    <row r="918" spans="1:6" x14ac:dyDescent="0.3">
      <c r="A918">
        <v>0</v>
      </c>
      <c r="B918" s="1">
        <v>43915</v>
      </c>
      <c r="C918">
        <v>8907</v>
      </c>
      <c r="D918">
        <f t="shared" si="43"/>
        <v>207795</v>
      </c>
      <c r="E918" s="1" t="str">
        <f t="shared" si="44"/>
        <v/>
      </c>
      <c r="F918" t="str">
        <f t="shared" si="45"/>
        <v/>
      </c>
    </row>
    <row r="919" spans="1:6" x14ac:dyDescent="0.3">
      <c r="A919">
        <v>0</v>
      </c>
      <c r="B919" s="1">
        <v>43916</v>
      </c>
      <c r="C919">
        <v>7263</v>
      </c>
      <c r="D919">
        <f t="shared" si="43"/>
        <v>215058</v>
      </c>
      <c r="E919" s="1" t="str">
        <f t="shared" si="44"/>
        <v/>
      </c>
      <c r="F919" t="str">
        <f t="shared" si="45"/>
        <v/>
      </c>
    </row>
    <row r="920" spans="1:6" x14ac:dyDescent="0.3">
      <c r="A920">
        <v>0</v>
      </c>
      <c r="B920" s="1">
        <v>43917</v>
      </c>
      <c r="C920">
        <v>9245</v>
      </c>
      <c r="D920">
        <f t="shared" si="43"/>
        <v>224303</v>
      </c>
      <c r="E920" s="1" t="str">
        <f t="shared" si="44"/>
        <v/>
      </c>
      <c r="F920" t="str">
        <f t="shared" si="45"/>
        <v/>
      </c>
    </row>
    <row r="921" spans="1:6" x14ac:dyDescent="0.3">
      <c r="A921">
        <v>0</v>
      </c>
      <c r="B921" s="1">
        <v>43918</v>
      </c>
      <c r="C921">
        <v>7954</v>
      </c>
      <c r="D921">
        <f t="shared" si="43"/>
        <v>232257</v>
      </c>
      <c r="E921" s="1" t="str">
        <f t="shared" si="44"/>
        <v/>
      </c>
      <c r="F921" t="str">
        <f t="shared" si="45"/>
        <v/>
      </c>
    </row>
    <row r="922" spans="1:6" x14ac:dyDescent="0.3">
      <c r="A922">
        <v>0</v>
      </c>
      <c r="B922" s="1">
        <v>43919</v>
      </c>
      <c r="C922">
        <v>7372</v>
      </c>
      <c r="D922">
        <f t="shared" si="43"/>
        <v>239629</v>
      </c>
      <c r="E922" s="1" t="str">
        <f t="shared" si="44"/>
        <v/>
      </c>
      <c r="F922" t="str">
        <f t="shared" si="45"/>
        <v/>
      </c>
    </row>
    <row r="923" spans="1:6" x14ac:dyDescent="0.3">
      <c r="A923">
        <v>0</v>
      </c>
      <c r="B923" s="1">
        <v>43920</v>
      </c>
      <c r="C923">
        <v>2314</v>
      </c>
      <c r="D923">
        <f t="shared" si="43"/>
        <v>241943</v>
      </c>
      <c r="E923" s="1" t="str">
        <f t="shared" si="44"/>
        <v/>
      </c>
      <c r="F923" t="str">
        <f t="shared" si="45"/>
        <v/>
      </c>
    </row>
    <row r="924" spans="1:6" x14ac:dyDescent="0.3">
      <c r="A924">
        <v>0</v>
      </c>
      <c r="B924" s="1">
        <v>43921</v>
      </c>
      <c r="C924">
        <v>3128</v>
      </c>
      <c r="D924">
        <f t="shared" si="43"/>
        <v>245071</v>
      </c>
      <c r="E924" s="1" t="str">
        <f t="shared" si="44"/>
        <v/>
      </c>
      <c r="F924" t="str">
        <f t="shared" si="45"/>
        <v/>
      </c>
    </row>
    <row r="925" spans="1:6" x14ac:dyDescent="0.3">
      <c r="A925">
        <v>0</v>
      </c>
      <c r="B925" s="1">
        <v>43922</v>
      </c>
      <c r="C925">
        <v>7933</v>
      </c>
      <c r="D925">
        <f t="shared" si="43"/>
        <v>253004</v>
      </c>
      <c r="E925" s="1" t="str">
        <f t="shared" si="44"/>
        <v/>
      </c>
      <c r="F925" t="str">
        <f t="shared" si="45"/>
        <v/>
      </c>
    </row>
    <row r="926" spans="1:6" x14ac:dyDescent="0.3">
      <c r="A926">
        <v>0</v>
      </c>
      <c r="B926" s="1">
        <v>43923</v>
      </c>
      <c r="C926">
        <v>7588</v>
      </c>
      <c r="D926">
        <f t="shared" si="43"/>
        <v>260592</v>
      </c>
      <c r="E926" s="1" t="str">
        <f t="shared" si="44"/>
        <v/>
      </c>
      <c r="F926" t="str">
        <f t="shared" si="45"/>
        <v/>
      </c>
    </row>
    <row r="927" spans="1:6" x14ac:dyDescent="0.3">
      <c r="A927">
        <v>0</v>
      </c>
      <c r="B927" s="1">
        <v>43924</v>
      </c>
      <c r="C927">
        <v>7439</v>
      </c>
      <c r="D927">
        <f t="shared" si="43"/>
        <v>268031</v>
      </c>
      <c r="E927" s="1" t="str">
        <f t="shared" si="44"/>
        <v/>
      </c>
      <c r="F927" t="str">
        <f t="shared" si="45"/>
        <v/>
      </c>
    </row>
    <row r="928" spans="1:6" x14ac:dyDescent="0.3">
      <c r="A928">
        <v>0</v>
      </c>
      <c r="B928" s="1">
        <v>43925</v>
      </c>
      <c r="C928">
        <v>6258</v>
      </c>
      <c r="D928">
        <f t="shared" si="43"/>
        <v>274289</v>
      </c>
      <c r="E928" s="1" t="str">
        <f t="shared" si="44"/>
        <v/>
      </c>
      <c r="F928" t="str">
        <f t="shared" si="45"/>
        <v/>
      </c>
    </row>
    <row r="929" spans="1:6" x14ac:dyDescent="0.3">
      <c r="A929">
        <v>0</v>
      </c>
      <c r="B929" s="1">
        <v>43926</v>
      </c>
      <c r="C929">
        <v>4760</v>
      </c>
      <c r="D929">
        <f t="shared" si="43"/>
        <v>279049</v>
      </c>
      <c r="E929" s="1" t="str">
        <f t="shared" si="44"/>
        <v/>
      </c>
      <c r="F929" t="str">
        <f t="shared" si="45"/>
        <v/>
      </c>
    </row>
    <row r="930" spans="1:6" x14ac:dyDescent="0.3">
      <c r="A930">
        <v>0</v>
      </c>
      <c r="B930" s="1">
        <v>43927</v>
      </c>
      <c r="C930">
        <v>6690</v>
      </c>
      <c r="D930">
        <f t="shared" si="43"/>
        <v>285739</v>
      </c>
      <c r="E930" s="1" t="str">
        <f t="shared" si="44"/>
        <v/>
      </c>
      <c r="F930" t="str">
        <f t="shared" si="45"/>
        <v/>
      </c>
    </row>
    <row r="931" spans="1:6" x14ac:dyDescent="0.3">
      <c r="A931">
        <v>0</v>
      </c>
      <c r="B931" s="1">
        <v>43928</v>
      </c>
      <c r="C931">
        <v>6406</v>
      </c>
      <c r="D931">
        <f t="shared" si="43"/>
        <v>292145</v>
      </c>
      <c r="E931" s="1" t="str">
        <f t="shared" si="44"/>
        <v/>
      </c>
      <c r="F931" t="str">
        <f t="shared" si="45"/>
        <v/>
      </c>
    </row>
    <row r="932" spans="1:6" x14ac:dyDescent="0.3">
      <c r="A932">
        <v>0</v>
      </c>
      <c r="B932" s="1">
        <v>43929</v>
      </c>
      <c r="C932">
        <v>1573</v>
      </c>
      <c r="D932">
        <f t="shared" si="43"/>
        <v>293718</v>
      </c>
      <c r="E932" s="1" t="str">
        <f t="shared" si="44"/>
        <v/>
      </c>
      <c r="F932" t="str">
        <f t="shared" si="45"/>
        <v/>
      </c>
    </row>
    <row r="933" spans="1:6" x14ac:dyDescent="0.3">
      <c r="A933">
        <v>0</v>
      </c>
      <c r="B933" s="1">
        <v>43930</v>
      </c>
      <c r="C933">
        <v>1764</v>
      </c>
      <c r="D933">
        <f t="shared" si="43"/>
        <v>295482</v>
      </c>
      <c r="E933" s="1" t="str">
        <f t="shared" si="44"/>
        <v/>
      </c>
      <c r="F933" t="str">
        <f t="shared" si="45"/>
        <v/>
      </c>
    </row>
    <row r="934" spans="1:6" x14ac:dyDescent="0.3">
      <c r="A934">
        <v>0</v>
      </c>
      <c r="B934" s="1">
        <v>43931</v>
      </c>
      <c r="C934">
        <v>8322</v>
      </c>
      <c r="D934">
        <f t="shared" si="43"/>
        <v>303804</v>
      </c>
      <c r="E934" s="1" t="str">
        <f t="shared" si="44"/>
        <v/>
      </c>
      <c r="F934" t="str">
        <f t="shared" si="45"/>
        <v/>
      </c>
    </row>
    <row r="935" spans="1:6" x14ac:dyDescent="0.3">
      <c r="A935">
        <v>0</v>
      </c>
      <c r="B935" s="1">
        <v>43932</v>
      </c>
      <c r="C935">
        <v>8028</v>
      </c>
      <c r="D935">
        <f t="shared" si="43"/>
        <v>311832</v>
      </c>
      <c r="E935" s="1" t="str">
        <f t="shared" si="44"/>
        <v/>
      </c>
      <c r="F935" t="str">
        <f t="shared" si="45"/>
        <v/>
      </c>
    </row>
    <row r="936" spans="1:6" x14ac:dyDescent="0.3">
      <c r="A936">
        <v>0</v>
      </c>
      <c r="B936" s="1">
        <v>43933</v>
      </c>
      <c r="C936">
        <v>5016</v>
      </c>
      <c r="D936">
        <f t="shared" si="43"/>
        <v>316848</v>
      </c>
      <c r="E936" s="1" t="str">
        <f t="shared" si="44"/>
        <v/>
      </c>
      <c r="F936" t="str">
        <f t="shared" si="45"/>
        <v/>
      </c>
    </row>
    <row r="937" spans="1:6" x14ac:dyDescent="0.3">
      <c r="A937">
        <v>0</v>
      </c>
      <c r="B937" s="1">
        <v>43934</v>
      </c>
      <c r="C937">
        <v>757</v>
      </c>
      <c r="D937">
        <f t="shared" si="43"/>
        <v>317605</v>
      </c>
      <c r="E937" s="1" t="str">
        <f t="shared" si="44"/>
        <v/>
      </c>
      <c r="F937" t="str">
        <f t="shared" si="45"/>
        <v/>
      </c>
    </row>
    <row r="938" spans="1:6" x14ac:dyDescent="0.3">
      <c r="A938">
        <v>0</v>
      </c>
      <c r="B938" s="1">
        <v>43935</v>
      </c>
      <c r="C938">
        <v>5776</v>
      </c>
      <c r="D938">
        <f t="shared" si="43"/>
        <v>323381</v>
      </c>
      <c r="E938" s="1" t="str">
        <f t="shared" si="44"/>
        <v/>
      </c>
      <c r="F938" t="str">
        <f t="shared" si="45"/>
        <v/>
      </c>
    </row>
    <row r="939" spans="1:6" x14ac:dyDescent="0.3">
      <c r="A939">
        <v>0</v>
      </c>
      <c r="B939" s="1">
        <v>43936</v>
      </c>
      <c r="C939">
        <v>6119</v>
      </c>
      <c r="D939">
        <f t="shared" si="43"/>
        <v>329500</v>
      </c>
      <c r="E939" s="1" t="str">
        <f t="shared" si="44"/>
        <v/>
      </c>
      <c r="F939" t="str">
        <f t="shared" si="45"/>
        <v/>
      </c>
    </row>
    <row r="940" spans="1:6" x14ac:dyDescent="0.3">
      <c r="A940">
        <v>0</v>
      </c>
      <c r="B940" s="1">
        <v>43937</v>
      </c>
      <c r="C940">
        <v>686</v>
      </c>
      <c r="D940">
        <f t="shared" si="43"/>
        <v>330186</v>
      </c>
      <c r="E940" s="1" t="str">
        <f t="shared" si="44"/>
        <v/>
      </c>
      <c r="F940" t="str">
        <f t="shared" si="45"/>
        <v/>
      </c>
    </row>
    <row r="941" spans="1:6" x14ac:dyDescent="0.3">
      <c r="A941">
        <v>0</v>
      </c>
      <c r="B941" s="1">
        <v>43938</v>
      </c>
      <c r="C941">
        <v>6471</v>
      </c>
      <c r="D941">
        <f t="shared" si="43"/>
        <v>336657</v>
      </c>
      <c r="E941" s="1" t="str">
        <f t="shared" si="44"/>
        <v/>
      </c>
      <c r="F941" t="str">
        <f t="shared" si="45"/>
        <v/>
      </c>
    </row>
    <row r="942" spans="1:6" x14ac:dyDescent="0.3">
      <c r="A942">
        <v>0</v>
      </c>
      <c r="B942" s="1">
        <v>43939</v>
      </c>
      <c r="C942">
        <v>7559</v>
      </c>
      <c r="D942">
        <f t="shared" si="43"/>
        <v>344216</v>
      </c>
      <c r="E942" s="1" t="str">
        <f t="shared" si="44"/>
        <v/>
      </c>
      <c r="F942" t="str">
        <f t="shared" si="45"/>
        <v/>
      </c>
    </row>
    <row r="943" spans="1:6" x14ac:dyDescent="0.3">
      <c r="A943">
        <v>0</v>
      </c>
      <c r="B943" s="1">
        <v>43940</v>
      </c>
      <c r="C943">
        <v>6191</v>
      </c>
      <c r="D943">
        <f t="shared" si="43"/>
        <v>350407</v>
      </c>
      <c r="E943" s="1" t="str">
        <f t="shared" si="44"/>
        <v/>
      </c>
      <c r="F943" t="str">
        <f t="shared" si="45"/>
        <v/>
      </c>
    </row>
    <row r="944" spans="1:6" x14ac:dyDescent="0.3">
      <c r="A944">
        <v>0</v>
      </c>
      <c r="B944" s="1">
        <v>43941</v>
      </c>
      <c r="C944">
        <v>313</v>
      </c>
      <c r="D944">
        <f t="shared" si="43"/>
        <v>350720</v>
      </c>
      <c r="E944" s="1" t="str">
        <f t="shared" si="44"/>
        <v/>
      </c>
      <c r="F944" t="str">
        <f t="shared" si="45"/>
        <v/>
      </c>
    </row>
    <row r="945" spans="1:6" x14ac:dyDescent="0.3">
      <c r="A945">
        <v>0</v>
      </c>
      <c r="B945" s="1">
        <v>43942</v>
      </c>
      <c r="C945">
        <v>4478</v>
      </c>
      <c r="D945">
        <f t="shared" si="43"/>
        <v>355198</v>
      </c>
      <c r="E945" s="1" t="str">
        <f t="shared" si="44"/>
        <v/>
      </c>
      <c r="F945" t="str">
        <f t="shared" si="45"/>
        <v/>
      </c>
    </row>
    <row r="946" spans="1:6" x14ac:dyDescent="0.3">
      <c r="A946">
        <v>0</v>
      </c>
      <c r="B946" s="1">
        <v>43943</v>
      </c>
      <c r="C946">
        <v>6756</v>
      </c>
      <c r="D946">
        <f t="shared" si="43"/>
        <v>361954</v>
      </c>
      <c r="E946" s="1" t="str">
        <f t="shared" si="44"/>
        <v/>
      </c>
      <c r="F946" t="str">
        <f t="shared" si="45"/>
        <v/>
      </c>
    </row>
    <row r="947" spans="1:6" x14ac:dyDescent="0.3">
      <c r="A947">
        <v>0</v>
      </c>
      <c r="B947" s="1">
        <v>43944</v>
      </c>
      <c r="C947">
        <v>5137</v>
      </c>
      <c r="D947">
        <f t="shared" si="43"/>
        <v>367091</v>
      </c>
      <c r="E947" s="1" t="str">
        <f t="shared" si="44"/>
        <v/>
      </c>
      <c r="F947" t="str">
        <f t="shared" si="45"/>
        <v/>
      </c>
    </row>
    <row r="948" spans="1:6" x14ac:dyDescent="0.3">
      <c r="A948">
        <v>0</v>
      </c>
      <c r="B948" s="1">
        <v>43945</v>
      </c>
      <c r="C948">
        <v>5680</v>
      </c>
      <c r="D948">
        <f t="shared" si="43"/>
        <v>372771</v>
      </c>
      <c r="E948" s="1" t="str">
        <f t="shared" si="44"/>
        <v/>
      </c>
      <c r="F948" t="str">
        <f t="shared" si="45"/>
        <v/>
      </c>
    </row>
    <row r="949" spans="1:6" x14ac:dyDescent="0.3">
      <c r="A949">
        <v>0</v>
      </c>
      <c r="B949" s="1">
        <v>43946</v>
      </c>
      <c r="C949">
        <v>6414</v>
      </c>
      <c r="D949">
        <f t="shared" si="43"/>
        <v>379185</v>
      </c>
      <c r="E949" s="1" t="str">
        <f t="shared" si="44"/>
        <v/>
      </c>
      <c r="F949" t="str">
        <f t="shared" si="45"/>
        <v/>
      </c>
    </row>
    <row r="950" spans="1:6" x14ac:dyDescent="0.3">
      <c r="A950">
        <v>0</v>
      </c>
      <c r="B950" s="1">
        <v>43947</v>
      </c>
      <c r="C950">
        <v>1418</v>
      </c>
      <c r="D950">
        <f t="shared" si="43"/>
        <v>380603</v>
      </c>
      <c r="E950" s="1" t="str">
        <f t="shared" si="44"/>
        <v/>
      </c>
      <c r="F950" t="str">
        <f t="shared" si="45"/>
        <v/>
      </c>
    </row>
    <row r="951" spans="1:6" x14ac:dyDescent="0.3">
      <c r="A951">
        <v>0</v>
      </c>
      <c r="B951" s="1">
        <v>43948</v>
      </c>
      <c r="C951">
        <v>5450</v>
      </c>
      <c r="D951">
        <f t="shared" si="43"/>
        <v>386053</v>
      </c>
      <c r="E951" s="1" t="str">
        <f t="shared" si="44"/>
        <v/>
      </c>
      <c r="F951" t="str">
        <f t="shared" si="45"/>
        <v/>
      </c>
    </row>
    <row r="952" spans="1:6" x14ac:dyDescent="0.3">
      <c r="A952">
        <v>0</v>
      </c>
      <c r="B952" s="1">
        <v>43949</v>
      </c>
      <c r="C952">
        <v>5118</v>
      </c>
      <c r="D952">
        <f t="shared" si="43"/>
        <v>391171</v>
      </c>
      <c r="E952" s="1" t="str">
        <f t="shared" si="44"/>
        <v/>
      </c>
      <c r="F952" t="str">
        <f t="shared" si="45"/>
        <v/>
      </c>
    </row>
    <row r="953" spans="1:6" x14ac:dyDescent="0.3">
      <c r="A953">
        <v>0</v>
      </c>
      <c r="B953" s="1">
        <v>43950</v>
      </c>
      <c r="C953">
        <v>1143</v>
      </c>
      <c r="D953">
        <f t="shared" si="43"/>
        <v>392314</v>
      </c>
      <c r="E953" s="1" t="str">
        <f t="shared" si="44"/>
        <v/>
      </c>
      <c r="F953" t="str">
        <f t="shared" si="45"/>
        <v/>
      </c>
    </row>
    <row r="954" spans="1:6" x14ac:dyDescent="0.3">
      <c r="A954">
        <v>0</v>
      </c>
      <c r="B954" s="1">
        <v>43951</v>
      </c>
      <c r="C954">
        <v>5787</v>
      </c>
      <c r="D954">
        <f t="shared" si="43"/>
        <v>398101</v>
      </c>
      <c r="E954" s="1" t="str">
        <f t="shared" si="44"/>
        <v/>
      </c>
      <c r="F954" t="str">
        <f t="shared" si="45"/>
        <v/>
      </c>
    </row>
    <row r="955" spans="1:6" x14ac:dyDescent="0.3">
      <c r="A955">
        <v>0</v>
      </c>
      <c r="B955" s="1">
        <v>43952</v>
      </c>
      <c r="C955">
        <v>6710</v>
      </c>
      <c r="D955">
        <f t="shared" si="43"/>
        <v>404811</v>
      </c>
      <c r="E955" s="1" t="str">
        <f t="shared" si="44"/>
        <v/>
      </c>
      <c r="F955" t="str">
        <f t="shared" si="45"/>
        <v/>
      </c>
    </row>
    <row r="956" spans="1:6" x14ac:dyDescent="0.3">
      <c r="A956">
        <v>0</v>
      </c>
      <c r="B956" s="1">
        <v>43953</v>
      </c>
      <c r="C956">
        <v>7817</v>
      </c>
      <c r="D956">
        <f t="shared" si="43"/>
        <v>412628</v>
      </c>
      <c r="E956" s="1" t="str">
        <f t="shared" si="44"/>
        <v/>
      </c>
      <c r="F956" t="str">
        <f t="shared" si="45"/>
        <v/>
      </c>
    </row>
    <row r="957" spans="1:6" x14ac:dyDescent="0.3">
      <c r="A957">
        <v>0</v>
      </c>
      <c r="B957" s="1">
        <v>43954</v>
      </c>
      <c r="C957">
        <v>719</v>
      </c>
      <c r="D957">
        <f t="shared" si="43"/>
        <v>413347</v>
      </c>
      <c r="E957" s="1" t="str">
        <f t="shared" si="44"/>
        <v/>
      </c>
      <c r="F957" t="str">
        <f t="shared" si="45"/>
        <v/>
      </c>
    </row>
    <row r="958" spans="1:6" x14ac:dyDescent="0.3">
      <c r="A958">
        <v>0</v>
      </c>
      <c r="B958" s="1">
        <v>43955</v>
      </c>
      <c r="C958">
        <v>1561</v>
      </c>
      <c r="D958">
        <f t="shared" si="43"/>
        <v>414908</v>
      </c>
      <c r="E958" s="1" t="str">
        <f t="shared" si="44"/>
        <v/>
      </c>
      <c r="F958" t="str">
        <f t="shared" si="45"/>
        <v/>
      </c>
    </row>
    <row r="959" spans="1:6" x14ac:dyDescent="0.3">
      <c r="A959">
        <v>0</v>
      </c>
      <c r="B959" s="1">
        <v>43956</v>
      </c>
      <c r="C959">
        <v>3563</v>
      </c>
      <c r="D959">
        <f t="shared" si="43"/>
        <v>418471</v>
      </c>
      <c r="E959" s="1" t="str">
        <f t="shared" si="44"/>
        <v/>
      </c>
      <c r="F959" t="str">
        <f t="shared" si="45"/>
        <v/>
      </c>
    </row>
    <row r="960" spans="1:6" x14ac:dyDescent="0.3">
      <c r="A960">
        <v>0</v>
      </c>
      <c r="B960" s="1">
        <v>43957</v>
      </c>
      <c r="C960">
        <v>1977</v>
      </c>
      <c r="D960">
        <f t="shared" si="43"/>
        <v>420448</v>
      </c>
      <c r="E960" s="1" t="str">
        <f t="shared" si="44"/>
        <v/>
      </c>
      <c r="F960" t="str">
        <f t="shared" si="45"/>
        <v/>
      </c>
    </row>
    <row r="961" spans="1:6" x14ac:dyDescent="0.3">
      <c r="A961">
        <v>0</v>
      </c>
      <c r="B961" s="1">
        <v>43958</v>
      </c>
      <c r="C961">
        <v>1815</v>
      </c>
      <c r="D961">
        <f t="shared" si="43"/>
        <v>422263</v>
      </c>
      <c r="E961" s="1" t="str">
        <f t="shared" si="44"/>
        <v/>
      </c>
      <c r="F961" t="str">
        <f t="shared" si="45"/>
        <v/>
      </c>
    </row>
    <row r="962" spans="1:6" x14ac:dyDescent="0.3">
      <c r="A962">
        <v>0</v>
      </c>
      <c r="B962" s="1">
        <v>43959</v>
      </c>
      <c r="C962">
        <v>6432</v>
      </c>
      <c r="D962">
        <f t="shared" si="43"/>
        <v>428695</v>
      </c>
      <c r="E962" s="1" t="str">
        <f t="shared" si="44"/>
        <v/>
      </c>
      <c r="F962" t="str">
        <f t="shared" si="45"/>
        <v/>
      </c>
    </row>
    <row r="963" spans="1:6" x14ac:dyDescent="0.3">
      <c r="A963">
        <v>0</v>
      </c>
      <c r="B963" s="1">
        <v>43960</v>
      </c>
      <c r="C963">
        <v>1525</v>
      </c>
      <c r="D963">
        <f t="shared" ref="D963:D1026" si="46">IFERROR(IF(A963=0,C963+D962,0),IF(A963=0,C963,0))</f>
        <v>430220</v>
      </c>
      <c r="E963" s="1" t="str">
        <f t="shared" ref="E963:E1026" si="47">IF(A963&lt;&gt;0,B963,"")</f>
        <v/>
      </c>
      <c r="F963" t="str">
        <f t="shared" si="45"/>
        <v/>
      </c>
    </row>
    <row r="964" spans="1:6" x14ac:dyDescent="0.3">
      <c r="A964">
        <v>0</v>
      </c>
      <c r="B964" s="1">
        <v>43961</v>
      </c>
      <c r="C964">
        <v>1384</v>
      </c>
      <c r="D964">
        <f t="shared" si="46"/>
        <v>431604</v>
      </c>
      <c r="E964" s="1" t="str">
        <f t="shared" si="47"/>
        <v/>
      </c>
      <c r="F964" t="str">
        <f t="shared" ref="F964:F1027" si="48">IF(E964&lt;&gt;"",D963,"")</f>
        <v/>
      </c>
    </row>
    <row r="965" spans="1:6" x14ac:dyDescent="0.3">
      <c r="A965">
        <v>0</v>
      </c>
      <c r="B965" s="1">
        <v>43962</v>
      </c>
      <c r="C965">
        <v>2514</v>
      </c>
      <c r="D965">
        <f t="shared" si="46"/>
        <v>434118</v>
      </c>
      <c r="E965" s="1" t="str">
        <f t="shared" si="47"/>
        <v/>
      </c>
      <c r="F965" t="str">
        <f t="shared" si="48"/>
        <v/>
      </c>
    </row>
    <row r="966" spans="1:6" x14ac:dyDescent="0.3">
      <c r="A966">
        <v>0</v>
      </c>
      <c r="B966" s="1">
        <v>43963</v>
      </c>
      <c r="C966">
        <v>5679</v>
      </c>
      <c r="D966">
        <f t="shared" si="46"/>
        <v>439797</v>
      </c>
      <c r="E966" s="1" t="str">
        <f t="shared" si="47"/>
        <v/>
      </c>
      <c r="F966" t="str">
        <f t="shared" si="48"/>
        <v/>
      </c>
    </row>
    <row r="967" spans="1:6" x14ac:dyDescent="0.3">
      <c r="A967">
        <v>0</v>
      </c>
      <c r="B967" s="1">
        <v>43964</v>
      </c>
      <c r="C967">
        <v>8236</v>
      </c>
      <c r="D967">
        <f t="shared" si="46"/>
        <v>448033</v>
      </c>
      <c r="E967" s="1" t="str">
        <f t="shared" si="47"/>
        <v/>
      </c>
      <c r="F967" t="str">
        <f t="shared" si="48"/>
        <v/>
      </c>
    </row>
    <row r="968" spans="1:6" x14ac:dyDescent="0.3">
      <c r="A968">
        <v>0</v>
      </c>
      <c r="B968" s="1">
        <v>43965</v>
      </c>
      <c r="C968">
        <v>718</v>
      </c>
      <c r="D968">
        <f t="shared" si="46"/>
        <v>448751</v>
      </c>
      <c r="E968" s="1" t="str">
        <f t="shared" si="47"/>
        <v/>
      </c>
      <c r="F968" t="str">
        <f t="shared" si="48"/>
        <v/>
      </c>
    </row>
    <row r="969" spans="1:6" x14ac:dyDescent="0.3">
      <c r="A969">
        <v>0</v>
      </c>
      <c r="B969" s="1">
        <v>43966</v>
      </c>
      <c r="C969">
        <v>8510</v>
      </c>
      <c r="D969">
        <f t="shared" si="46"/>
        <v>457261</v>
      </c>
      <c r="E969" s="1" t="str">
        <f t="shared" si="47"/>
        <v/>
      </c>
      <c r="F969" t="str">
        <f t="shared" si="48"/>
        <v/>
      </c>
    </row>
    <row r="970" spans="1:6" x14ac:dyDescent="0.3">
      <c r="A970">
        <v>0</v>
      </c>
      <c r="B970" s="1">
        <v>43967</v>
      </c>
      <c r="C970">
        <v>8175</v>
      </c>
      <c r="D970">
        <f t="shared" si="46"/>
        <v>465436</v>
      </c>
      <c r="E970" s="1" t="str">
        <f t="shared" si="47"/>
        <v/>
      </c>
      <c r="F970" t="str">
        <f t="shared" si="48"/>
        <v/>
      </c>
    </row>
    <row r="971" spans="1:6" x14ac:dyDescent="0.3">
      <c r="A971">
        <v>0</v>
      </c>
      <c r="B971" s="1">
        <v>43968</v>
      </c>
      <c r="C971">
        <v>9543</v>
      </c>
      <c r="D971">
        <f t="shared" si="46"/>
        <v>474979</v>
      </c>
      <c r="E971" s="1" t="str">
        <f t="shared" si="47"/>
        <v/>
      </c>
      <c r="F971" t="str">
        <f t="shared" si="48"/>
        <v/>
      </c>
    </row>
    <row r="972" spans="1:6" x14ac:dyDescent="0.3">
      <c r="A972">
        <v>0</v>
      </c>
      <c r="B972" s="1">
        <v>43969</v>
      </c>
      <c r="C972">
        <v>4865</v>
      </c>
      <c r="D972">
        <f t="shared" si="46"/>
        <v>479844</v>
      </c>
      <c r="E972" s="1" t="str">
        <f t="shared" si="47"/>
        <v/>
      </c>
      <c r="F972" t="str">
        <f t="shared" si="48"/>
        <v/>
      </c>
    </row>
    <row r="973" spans="1:6" x14ac:dyDescent="0.3">
      <c r="A973">
        <v>0</v>
      </c>
      <c r="B973" s="1">
        <v>43970</v>
      </c>
      <c r="C973">
        <v>7332</v>
      </c>
      <c r="D973">
        <f t="shared" si="46"/>
        <v>487176</v>
      </c>
      <c r="E973" s="1" t="str">
        <f t="shared" si="47"/>
        <v/>
      </c>
      <c r="F973" t="str">
        <f t="shared" si="48"/>
        <v/>
      </c>
    </row>
    <row r="974" spans="1:6" x14ac:dyDescent="0.3">
      <c r="A974">
        <v>0</v>
      </c>
      <c r="B974" s="1">
        <v>43971</v>
      </c>
      <c r="C974">
        <v>6463</v>
      </c>
      <c r="D974">
        <f t="shared" si="46"/>
        <v>493639</v>
      </c>
      <c r="E974" s="1" t="str">
        <f t="shared" si="47"/>
        <v/>
      </c>
      <c r="F974" t="str">
        <f t="shared" si="48"/>
        <v/>
      </c>
    </row>
    <row r="975" spans="1:6" x14ac:dyDescent="0.3">
      <c r="A975">
        <v>0</v>
      </c>
      <c r="B975" s="1">
        <v>43972</v>
      </c>
      <c r="C975">
        <v>8287</v>
      </c>
      <c r="D975">
        <f t="shared" si="46"/>
        <v>501926</v>
      </c>
      <c r="E975" s="1" t="str">
        <f t="shared" si="47"/>
        <v/>
      </c>
      <c r="F975" t="str">
        <f t="shared" si="48"/>
        <v/>
      </c>
    </row>
    <row r="976" spans="1:6" x14ac:dyDescent="0.3">
      <c r="A976">
        <v>0</v>
      </c>
      <c r="B976" s="1">
        <v>43973</v>
      </c>
      <c r="C976">
        <v>9192</v>
      </c>
      <c r="D976">
        <f t="shared" si="46"/>
        <v>511118</v>
      </c>
      <c r="E976" s="1" t="str">
        <f t="shared" si="47"/>
        <v/>
      </c>
      <c r="F976" t="str">
        <f t="shared" si="48"/>
        <v/>
      </c>
    </row>
    <row r="977" spans="1:6" x14ac:dyDescent="0.3">
      <c r="A977">
        <v>0</v>
      </c>
      <c r="B977" s="1">
        <v>43974</v>
      </c>
      <c r="C977">
        <v>7773</v>
      </c>
      <c r="D977">
        <f t="shared" si="46"/>
        <v>518891</v>
      </c>
      <c r="E977" s="1" t="str">
        <f t="shared" si="47"/>
        <v/>
      </c>
      <c r="F977" t="str">
        <f t="shared" si="48"/>
        <v/>
      </c>
    </row>
    <row r="978" spans="1:6" x14ac:dyDescent="0.3">
      <c r="A978">
        <v>0</v>
      </c>
      <c r="B978" s="1">
        <v>43975</v>
      </c>
      <c r="C978">
        <v>9260</v>
      </c>
      <c r="D978">
        <f t="shared" si="46"/>
        <v>528151</v>
      </c>
      <c r="E978" s="1" t="str">
        <f t="shared" si="47"/>
        <v/>
      </c>
      <c r="F978" t="str">
        <f t="shared" si="48"/>
        <v/>
      </c>
    </row>
    <row r="979" spans="1:6" x14ac:dyDescent="0.3">
      <c r="A979">
        <v>0</v>
      </c>
      <c r="B979" s="1">
        <v>43976</v>
      </c>
      <c r="C979">
        <v>7438</v>
      </c>
      <c r="D979">
        <f t="shared" si="46"/>
        <v>535589</v>
      </c>
      <c r="E979" s="1" t="str">
        <f t="shared" si="47"/>
        <v/>
      </c>
      <c r="F979" t="str">
        <f t="shared" si="48"/>
        <v/>
      </c>
    </row>
    <row r="980" spans="1:6" x14ac:dyDescent="0.3">
      <c r="A980">
        <v>0</v>
      </c>
      <c r="B980" s="1">
        <v>43977</v>
      </c>
      <c r="C980">
        <v>8884</v>
      </c>
      <c r="D980">
        <f t="shared" si="46"/>
        <v>544473</v>
      </c>
      <c r="E980" s="1" t="str">
        <f t="shared" si="47"/>
        <v/>
      </c>
      <c r="F980" t="str">
        <f t="shared" si="48"/>
        <v/>
      </c>
    </row>
    <row r="981" spans="1:6" x14ac:dyDescent="0.3">
      <c r="A981">
        <v>0</v>
      </c>
      <c r="B981" s="1">
        <v>43978</v>
      </c>
      <c r="C981">
        <v>8972</v>
      </c>
      <c r="D981">
        <f t="shared" si="46"/>
        <v>553445</v>
      </c>
      <c r="E981" s="1" t="str">
        <f t="shared" si="47"/>
        <v/>
      </c>
      <c r="F981" t="str">
        <f t="shared" si="48"/>
        <v/>
      </c>
    </row>
    <row r="982" spans="1:6" x14ac:dyDescent="0.3">
      <c r="A982">
        <v>0</v>
      </c>
      <c r="B982" s="1">
        <v>43979</v>
      </c>
      <c r="C982">
        <v>7609</v>
      </c>
      <c r="D982">
        <f t="shared" si="46"/>
        <v>561054</v>
      </c>
      <c r="E982" s="1" t="str">
        <f t="shared" si="47"/>
        <v/>
      </c>
      <c r="F982" t="str">
        <f t="shared" si="48"/>
        <v/>
      </c>
    </row>
    <row r="983" spans="1:6" x14ac:dyDescent="0.3">
      <c r="A983">
        <v>0</v>
      </c>
      <c r="B983" s="1">
        <v>43980</v>
      </c>
      <c r="C983">
        <v>8554</v>
      </c>
      <c r="D983">
        <f t="shared" si="46"/>
        <v>569608</v>
      </c>
      <c r="E983" s="1" t="str">
        <f t="shared" si="47"/>
        <v/>
      </c>
      <c r="F983" t="str">
        <f t="shared" si="48"/>
        <v/>
      </c>
    </row>
    <row r="984" spans="1:6" x14ac:dyDescent="0.3">
      <c r="A984">
        <v>0</v>
      </c>
      <c r="B984" s="1">
        <v>43981</v>
      </c>
      <c r="C984">
        <v>1743</v>
      </c>
      <c r="D984">
        <f t="shared" si="46"/>
        <v>571351</v>
      </c>
      <c r="E984" s="1" t="str">
        <f t="shared" si="47"/>
        <v/>
      </c>
      <c r="F984" t="str">
        <f t="shared" si="48"/>
        <v/>
      </c>
    </row>
    <row r="985" spans="1:6" x14ac:dyDescent="0.3">
      <c r="A985">
        <v>0</v>
      </c>
      <c r="B985" s="1">
        <v>43982</v>
      </c>
      <c r="C985">
        <v>4208</v>
      </c>
      <c r="D985">
        <f t="shared" si="46"/>
        <v>575559</v>
      </c>
      <c r="E985" s="1" t="str">
        <f t="shared" si="47"/>
        <v/>
      </c>
      <c r="F985" t="str">
        <f t="shared" si="48"/>
        <v/>
      </c>
    </row>
    <row r="986" spans="1:6" x14ac:dyDescent="0.3">
      <c r="A986">
        <v>0</v>
      </c>
      <c r="B986" s="1">
        <v>43983</v>
      </c>
      <c r="C986">
        <v>1437</v>
      </c>
      <c r="D986">
        <f t="shared" si="46"/>
        <v>576996</v>
      </c>
      <c r="E986" s="1" t="str">
        <f t="shared" si="47"/>
        <v/>
      </c>
      <c r="F986" t="str">
        <f t="shared" si="48"/>
        <v/>
      </c>
    </row>
    <row r="987" spans="1:6" x14ac:dyDescent="0.3">
      <c r="A987">
        <v>0</v>
      </c>
      <c r="B987" s="1">
        <v>43984</v>
      </c>
      <c r="C987">
        <v>7052</v>
      </c>
      <c r="D987">
        <f t="shared" si="46"/>
        <v>584048</v>
      </c>
      <c r="E987" s="1" t="str">
        <f t="shared" si="47"/>
        <v/>
      </c>
      <c r="F987" t="str">
        <f t="shared" si="48"/>
        <v/>
      </c>
    </row>
    <row r="988" spans="1:6" x14ac:dyDescent="0.3">
      <c r="A988">
        <v>0</v>
      </c>
      <c r="B988" s="1">
        <v>43985</v>
      </c>
      <c r="C988">
        <v>2128</v>
      </c>
      <c r="D988">
        <f t="shared" si="46"/>
        <v>586176</v>
      </c>
      <c r="E988" s="1" t="str">
        <f t="shared" si="47"/>
        <v/>
      </c>
      <c r="F988" t="str">
        <f t="shared" si="48"/>
        <v/>
      </c>
    </row>
    <row r="989" spans="1:6" x14ac:dyDescent="0.3">
      <c r="A989">
        <v>0</v>
      </c>
      <c r="B989" s="1">
        <v>43986</v>
      </c>
      <c r="C989">
        <v>4992</v>
      </c>
      <c r="D989">
        <f t="shared" si="46"/>
        <v>591168</v>
      </c>
      <c r="E989" s="1" t="str">
        <f t="shared" si="47"/>
        <v/>
      </c>
      <c r="F989" t="str">
        <f t="shared" si="48"/>
        <v/>
      </c>
    </row>
    <row r="990" spans="1:6" x14ac:dyDescent="0.3">
      <c r="A990">
        <v>0</v>
      </c>
      <c r="B990" s="1">
        <v>43987</v>
      </c>
      <c r="C990">
        <v>7146</v>
      </c>
      <c r="D990">
        <f t="shared" si="46"/>
        <v>598314</v>
      </c>
      <c r="E990" s="1" t="str">
        <f t="shared" si="47"/>
        <v/>
      </c>
      <c r="F990" t="str">
        <f t="shared" si="48"/>
        <v/>
      </c>
    </row>
    <row r="991" spans="1:6" x14ac:dyDescent="0.3">
      <c r="A991">
        <v>0</v>
      </c>
      <c r="B991" s="1">
        <v>43988</v>
      </c>
      <c r="C991">
        <v>7410</v>
      </c>
      <c r="D991">
        <f t="shared" si="46"/>
        <v>605724</v>
      </c>
      <c r="E991" s="1" t="str">
        <f t="shared" si="47"/>
        <v/>
      </c>
      <c r="F991" t="str">
        <f t="shared" si="48"/>
        <v/>
      </c>
    </row>
    <row r="992" spans="1:6" x14ac:dyDescent="0.3">
      <c r="A992">
        <v>0</v>
      </c>
      <c r="B992" s="1">
        <v>43989</v>
      </c>
      <c r="C992">
        <v>6206</v>
      </c>
      <c r="D992">
        <f t="shared" si="46"/>
        <v>611930</v>
      </c>
      <c r="E992" s="1" t="str">
        <f t="shared" si="47"/>
        <v/>
      </c>
      <c r="F992" t="str">
        <f t="shared" si="48"/>
        <v/>
      </c>
    </row>
    <row r="993" spans="1:6" x14ac:dyDescent="0.3">
      <c r="A993">
        <v>0</v>
      </c>
      <c r="B993" s="1">
        <v>43990</v>
      </c>
      <c r="C993">
        <v>6340</v>
      </c>
      <c r="D993">
        <f t="shared" si="46"/>
        <v>618270</v>
      </c>
      <c r="E993" s="1" t="str">
        <f t="shared" si="47"/>
        <v/>
      </c>
      <c r="F993" t="str">
        <f t="shared" si="48"/>
        <v/>
      </c>
    </row>
    <row r="994" spans="1:6" x14ac:dyDescent="0.3">
      <c r="A994">
        <v>0</v>
      </c>
      <c r="B994" s="1">
        <v>43991</v>
      </c>
      <c r="C994">
        <v>5398</v>
      </c>
      <c r="D994">
        <f t="shared" si="46"/>
        <v>623668</v>
      </c>
      <c r="E994" s="1" t="str">
        <f t="shared" si="47"/>
        <v/>
      </c>
      <c r="F994" t="str">
        <f t="shared" si="48"/>
        <v/>
      </c>
    </row>
    <row r="995" spans="1:6" x14ac:dyDescent="0.3">
      <c r="A995">
        <v>0</v>
      </c>
      <c r="B995" s="1">
        <v>43992</v>
      </c>
      <c r="C995">
        <v>3419</v>
      </c>
      <c r="D995">
        <f t="shared" si="46"/>
        <v>627087</v>
      </c>
      <c r="E995" s="1" t="str">
        <f t="shared" si="47"/>
        <v/>
      </c>
      <c r="F995" t="str">
        <f t="shared" si="48"/>
        <v/>
      </c>
    </row>
    <row r="996" spans="1:6" x14ac:dyDescent="0.3">
      <c r="A996">
        <v>0</v>
      </c>
      <c r="B996" s="1">
        <v>43993</v>
      </c>
      <c r="C996">
        <v>5196</v>
      </c>
      <c r="D996">
        <f t="shared" si="46"/>
        <v>632283</v>
      </c>
      <c r="E996" s="1" t="str">
        <f t="shared" si="47"/>
        <v/>
      </c>
      <c r="F996" t="str">
        <f t="shared" si="48"/>
        <v/>
      </c>
    </row>
    <row r="997" spans="1:6" x14ac:dyDescent="0.3">
      <c r="A997">
        <v>0</v>
      </c>
      <c r="B997" s="1">
        <v>43994</v>
      </c>
      <c r="C997">
        <v>963</v>
      </c>
      <c r="D997">
        <f t="shared" si="46"/>
        <v>633246</v>
      </c>
      <c r="E997" s="1" t="str">
        <f t="shared" si="47"/>
        <v/>
      </c>
      <c r="F997" t="str">
        <f t="shared" si="48"/>
        <v/>
      </c>
    </row>
    <row r="998" spans="1:6" x14ac:dyDescent="0.3">
      <c r="A998">
        <v>0</v>
      </c>
      <c r="B998" s="1">
        <v>43995</v>
      </c>
      <c r="C998">
        <v>7329</v>
      </c>
      <c r="D998">
        <f t="shared" si="46"/>
        <v>640575</v>
      </c>
      <c r="E998" s="1" t="str">
        <f t="shared" si="47"/>
        <v/>
      </c>
      <c r="F998" t="str">
        <f t="shared" si="48"/>
        <v/>
      </c>
    </row>
    <row r="999" spans="1:6" x14ac:dyDescent="0.3">
      <c r="A999">
        <v>0</v>
      </c>
      <c r="B999" s="1">
        <v>43996</v>
      </c>
      <c r="C999">
        <v>6831</v>
      </c>
      <c r="D999">
        <f t="shared" si="46"/>
        <v>647406</v>
      </c>
      <c r="E999" s="1" t="str">
        <f t="shared" si="47"/>
        <v/>
      </c>
      <c r="F999" t="str">
        <f t="shared" si="48"/>
        <v/>
      </c>
    </row>
    <row r="1000" spans="1:6" x14ac:dyDescent="0.3">
      <c r="A1000">
        <v>0</v>
      </c>
      <c r="B1000" s="1">
        <v>43997</v>
      </c>
      <c r="C1000">
        <v>1717</v>
      </c>
      <c r="D1000">
        <f t="shared" si="46"/>
        <v>649123</v>
      </c>
      <c r="E1000" s="1" t="str">
        <f t="shared" si="47"/>
        <v/>
      </c>
      <c r="F1000" t="str">
        <f t="shared" si="48"/>
        <v/>
      </c>
    </row>
    <row r="1001" spans="1:6" x14ac:dyDescent="0.3">
      <c r="A1001">
        <v>0</v>
      </c>
      <c r="B1001" s="1">
        <v>43998</v>
      </c>
      <c r="C1001">
        <v>7033</v>
      </c>
      <c r="D1001">
        <f t="shared" si="46"/>
        <v>656156</v>
      </c>
      <c r="E1001" s="1" t="str">
        <f t="shared" si="47"/>
        <v/>
      </c>
      <c r="F1001" t="str">
        <f t="shared" si="48"/>
        <v/>
      </c>
    </row>
    <row r="1002" spans="1:6" x14ac:dyDescent="0.3">
      <c r="A1002">
        <v>0</v>
      </c>
      <c r="B1002" s="1">
        <v>43999</v>
      </c>
      <c r="C1002">
        <v>2356</v>
      </c>
      <c r="D1002">
        <f t="shared" si="46"/>
        <v>658512</v>
      </c>
      <c r="E1002" s="1" t="str">
        <f t="shared" si="47"/>
        <v/>
      </c>
      <c r="F1002" t="str">
        <f t="shared" si="48"/>
        <v/>
      </c>
    </row>
    <row r="1003" spans="1:6" x14ac:dyDescent="0.3">
      <c r="A1003">
        <v>0</v>
      </c>
      <c r="B1003" s="1">
        <v>44000</v>
      </c>
      <c r="C1003">
        <v>7585</v>
      </c>
      <c r="D1003">
        <f t="shared" si="46"/>
        <v>666097</v>
      </c>
      <c r="E1003" s="1" t="str">
        <f t="shared" si="47"/>
        <v/>
      </c>
      <c r="F1003" t="str">
        <f t="shared" si="48"/>
        <v/>
      </c>
    </row>
    <row r="1004" spans="1:6" x14ac:dyDescent="0.3">
      <c r="A1004">
        <v>0</v>
      </c>
      <c r="B1004" s="1">
        <v>44001</v>
      </c>
      <c r="C1004">
        <v>2370</v>
      </c>
      <c r="D1004">
        <f t="shared" si="46"/>
        <v>668467</v>
      </c>
      <c r="E1004" s="1" t="str">
        <f t="shared" si="47"/>
        <v/>
      </c>
      <c r="F1004" t="str">
        <f t="shared" si="48"/>
        <v/>
      </c>
    </row>
    <row r="1005" spans="1:6" x14ac:dyDescent="0.3">
      <c r="A1005">
        <v>0</v>
      </c>
      <c r="B1005" s="1">
        <v>44002</v>
      </c>
      <c r="C1005">
        <v>9590</v>
      </c>
      <c r="D1005">
        <f t="shared" si="46"/>
        <v>678057</v>
      </c>
      <c r="E1005" s="1" t="str">
        <f t="shared" si="47"/>
        <v/>
      </c>
      <c r="F1005" t="str">
        <f t="shared" si="48"/>
        <v/>
      </c>
    </row>
    <row r="1006" spans="1:6" x14ac:dyDescent="0.3">
      <c r="A1006">
        <v>0</v>
      </c>
      <c r="B1006" s="1">
        <v>44003</v>
      </c>
      <c r="C1006">
        <v>3713</v>
      </c>
      <c r="D1006">
        <f t="shared" si="46"/>
        <v>681770</v>
      </c>
      <c r="E1006" s="1" t="str">
        <f t="shared" si="47"/>
        <v/>
      </c>
      <c r="F1006" t="str">
        <f t="shared" si="48"/>
        <v/>
      </c>
    </row>
    <row r="1007" spans="1:6" x14ac:dyDescent="0.3">
      <c r="A1007">
        <v>0</v>
      </c>
      <c r="B1007" s="1">
        <v>44004</v>
      </c>
      <c r="C1007">
        <v>5509</v>
      </c>
      <c r="D1007">
        <f t="shared" si="46"/>
        <v>687279</v>
      </c>
      <c r="E1007" s="1" t="str">
        <f t="shared" si="47"/>
        <v/>
      </c>
      <c r="F1007" t="str">
        <f t="shared" si="48"/>
        <v/>
      </c>
    </row>
    <row r="1008" spans="1:6" x14ac:dyDescent="0.3">
      <c r="A1008">
        <v>0</v>
      </c>
      <c r="B1008" s="1">
        <v>44005</v>
      </c>
      <c r="C1008">
        <v>12843</v>
      </c>
      <c r="D1008">
        <f t="shared" si="46"/>
        <v>700122</v>
      </c>
      <c r="E1008" s="1" t="str">
        <f t="shared" si="47"/>
        <v/>
      </c>
      <c r="F1008" t="str">
        <f t="shared" si="48"/>
        <v/>
      </c>
    </row>
    <row r="1009" spans="1:6" x14ac:dyDescent="0.3">
      <c r="A1009">
        <v>0</v>
      </c>
      <c r="B1009" s="1">
        <v>44006</v>
      </c>
      <c r="C1009">
        <v>6000</v>
      </c>
      <c r="D1009">
        <f t="shared" si="46"/>
        <v>706122</v>
      </c>
      <c r="E1009" s="1" t="str">
        <f t="shared" si="47"/>
        <v/>
      </c>
      <c r="F1009" t="str">
        <f t="shared" si="48"/>
        <v/>
      </c>
    </row>
    <row r="1010" spans="1:6" x14ac:dyDescent="0.3">
      <c r="A1010">
        <v>0</v>
      </c>
      <c r="B1010" s="1">
        <v>44007</v>
      </c>
      <c r="C1010">
        <v>10394</v>
      </c>
      <c r="D1010">
        <f t="shared" si="46"/>
        <v>716516</v>
      </c>
      <c r="E1010" s="1" t="str">
        <f t="shared" si="47"/>
        <v/>
      </c>
      <c r="F1010" t="str">
        <f t="shared" si="48"/>
        <v/>
      </c>
    </row>
    <row r="1011" spans="1:6" x14ac:dyDescent="0.3">
      <c r="A1011">
        <v>0</v>
      </c>
      <c r="B1011" s="1">
        <v>44008</v>
      </c>
      <c r="C1011">
        <v>10856</v>
      </c>
      <c r="D1011">
        <f t="shared" si="46"/>
        <v>727372</v>
      </c>
      <c r="E1011" s="1" t="str">
        <f t="shared" si="47"/>
        <v/>
      </c>
      <c r="F1011" t="str">
        <f t="shared" si="48"/>
        <v/>
      </c>
    </row>
    <row r="1012" spans="1:6" x14ac:dyDescent="0.3">
      <c r="A1012">
        <v>0</v>
      </c>
      <c r="B1012" s="1">
        <v>44009</v>
      </c>
      <c r="C1012">
        <v>5413</v>
      </c>
      <c r="D1012">
        <f t="shared" si="46"/>
        <v>732785</v>
      </c>
      <c r="E1012" s="1" t="str">
        <f t="shared" si="47"/>
        <v/>
      </c>
      <c r="F1012" t="str">
        <f t="shared" si="48"/>
        <v/>
      </c>
    </row>
    <row r="1013" spans="1:6" x14ac:dyDescent="0.3">
      <c r="A1013">
        <v>0</v>
      </c>
      <c r="B1013" s="1">
        <v>44010</v>
      </c>
      <c r="C1013">
        <v>8332</v>
      </c>
      <c r="D1013">
        <f t="shared" si="46"/>
        <v>741117</v>
      </c>
      <c r="E1013" s="1" t="str">
        <f t="shared" si="47"/>
        <v/>
      </c>
      <c r="F1013" t="str">
        <f t="shared" si="48"/>
        <v/>
      </c>
    </row>
    <row r="1014" spans="1:6" x14ac:dyDescent="0.3">
      <c r="A1014">
        <v>0</v>
      </c>
      <c r="B1014" s="1">
        <v>44011</v>
      </c>
      <c r="C1014">
        <v>9823</v>
      </c>
      <c r="D1014">
        <f t="shared" si="46"/>
        <v>750940</v>
      </c>
      <c r="E1014" s="1" t="str">
        <f t="shared" si="47"/>
        <v/>
      </c>
      <c r="F1014" t="str">
        <f t="shared" si="48"/>
        <v/>
      </c>
    </row>
    <row r="1015" spans="1:6" x14ac:dyDescent="0.3">
      <c r="A1015">
        <v>0</v>
      </c>
      <c r="B1015" s="1">
        <v>44012</v>
      </c>
      <c r="C1015">
        <v>10313</v>
      </c>
      <c r="D1015">
        <f t="shared" si="46"/>
        <v>761253</v>
      </c>
      <c r="E1015" s="1" t="str">
        <f t="shared" si="47"/>
        <v/>
      </c>
      <c r="F1015" t="str">
        <f t="shared" si="48"/>
        <v/>
      </c>
    </row>
    <row r="1016" spans="1:6" x14ac:dyDescent="0.3">
      <c r="A1016">
        <v>0</v>
      </c>
      <c r="B1016" s="1">
        <v>44013</v>
      </c>
      <c r="C1016">
        <v>5020</v>
      </c>
      <c r="D1016">
        <f t="shared" si="46"/>
        <v>766273</v>
      </c>
      <c r="E1016" s="1" t="str">
        <f t="shared" si="47"/>
        <v/>
      </c>
      <c r="F1016" t="str">
        <f t="shared" si="48"/>
        <v/>
      </c>
    </row>
    <row r="1017" spans="1:6" x14ac:dyDescent="0.3">
      <c r="A1017">
        <v>0</v>
      </c>
      <c r="B1017" s="1">
        <v>44014</v>
      </c>
      <c r="C1017">
        <v>12389</v>
      </c>
      <c r="D1017">
        <f t="shared" si="46"/>
        <v>778662</v>
      </c>
      <c r="E1017" s="1" t="str">
        <f t="shared" si="47"/>
        <v/>
      </c>
      <c r="F1017" t="str">
        <f t="shared" si="48"/>
        <v/>
      </c>
    </row>
    <row r="1018" spans="1:6" x14ac:dyDescent="0.3">
      <c r="A1018">
        <v>0</v>
      </c>
      <c r="B1018" s="1">
        <v>44015</v>
      </c>
      <c r="C1018">
        <v>5930</v>
      </c>
      <c r="D1018">
        <f t="shared" si="46"/>
        <v>784592</v>
      </c>
      <c r="E1018" s="1" t="str">
        <f t="shared" si="47"/>
        <v/>
      </c>
      <c r="F1018" t="str">
        <f t="shared" si="48"/>
        <v/>
      </c>
    </row>
    <row r="1019" spans="1:6" x14ac:dyDescent="0.3">
      <c r="A1019">
        <v>0</v>
      </c>
      <c r="B1019" s="1">
        <v>44016</v>
      </c>
      <c r="C1019">
        <v>10226</v>
      </c>
      <c r="D1019">
        <f t="shared" si="46"/>
        <v>794818</v>
      </c>
      <c r="E1019" s="1" t="str">
        <f t="shared" si="47"/>
        <v/>
      </c>
      <c r="F1019" t="str">
        <f t="shared" si="48"/>
        <v/>
      </c>
    </row>
    <row r="1020" spans="1:6" x14ac:dyDescent="0.3">
      <c r="A1020">
        <v>0</v>
      </c>
      <c r="B1020" s="1">
        <v>44017</v>
      </c>
      <c r="C1020">
        <v>8551</v>
      </c>
      <c r="D1020">
        <f t="shared" si="46"/>
        <v>803369</v>
      </c>
      <c r="E1020" s="1" t="str">
        <f t="shared" si="47"/>
        <v/>
      </c>
      <c r="F1020" t="str">
        <f t="shared" si="48"/>
        <v/>
      </c>
    </row>
    <row r="1021" spans="1:6" x14ac:dyDescent="0.3">
      <c r="A1021">
        <v>0</v>
      </c>
      <c r="B1021" s="1">
        <v>44018</v>
      </c>
      <c r="C1021">
        <v>4322</v>
      </c>
      <c r="D1021">
        <f t="shared" si="46"/>
        <v>807691</v>
      </c>
      <c r="E1021" s="1" t="str">
        <f t="shared" si="47"/>
        <v/>
      </c>
      <c r="F1021" t="str">
        <f t="shared" si="48"/>
        <v/>
      </c>
    </row>
    <row r="1022" spans="1:6" x14ac:dyDescent="0.3">
      <c r="A1022">
        <v>0</v>
      </c>
      <c r="B1022" s="1">
        <v>44019</v>
      </c>
      <c r="C1022">
        <v>11511</v>
      </c>
      <c r="D1022">
        <f t="shared" si="46"/>
        <v>819202</v>
      </c>
      <c r="E1022" s="1" t="str">
        <f t="shared" si="47"/>
        <v/>
      </c>
      <c r="F1022" t="str">
        <f t="shared" si="48"/>
        <v/>
      </c>
    </row>
    <row r="1023" spans="1:6" x14ac:dyDescent="0.3">
      <c r="A1023">
        <v>0</v>
      </c>
      <c r="B1023" s="1">
        <v>44020</v>
      </c>
      <c r="C1023">
        <v>6034</v>
      </c>
      <c r="D1023">
        <f t="shared" si="46"/>
        <v>825236</v>
      </c>
      <c r="E1023" s="1" t="str">
        <f t="shared" si="47"/>
        <v/>
      </c>
      <c r="F1023" t="str">
        <f t="shared" si="48"/>
        <v/>
      </c>
    </row>
    <row r="1024" spans="1:6" x14ac:dyDescent="0.3">
      <c r="A1024">
        <v>0</v>
      </c>
      <c r="B1024" s="1">
        <v>44021</v>
      </c>
      <c r="C1024">
        <v>5733</v>
      </c>
      <c r="D1024">
        <f t="shared" si="46"/>
        <v>830969</v>
      </c>
      <c r="E1024" s="1" t="str">
        <f t="shared" si="47"/>
        <v/>
      </c>
      <c r="F1024" t="str">
        <f t="shared" si="48"/>
        <v/>
      </c>
    </row>
    <row r="1025" spans="1:6" x14ac:dyDescent="0.3">
      <c r="A1025">
        <v>0</v>
      </c>
      <c r="B1025" s="1">
        <v>44022</v>
      </c>
      <c r="C1025">
        <v>7187</v>
      </c>
      <c r="D1025">
        <f t="shared" si="46"/>
        <v>838156</v>
      </c>
      <c r="E1025" s="1" t="str">
        <f t="shared" si="47"/>
        <v/>
      </c>
      <c r="F1025" t="str">
        <f t="shared" si="48"/>
        <v/>
      </c>
    </row>
    <row r="1026" spans="1:6" x14ac:dyDescent="0.3">
      <c r="A1026">
        <v>0</v>
      </c>
      <c r="B1026" s="1">
        <v>44023</v>
      </c>
      <c r="C1026">
        <v>7522</v>
      </c>
      <c r="D1026">
        <f t="shared" si="46"/>
        <v>845678</v>
      </c>
      <c r="E1026" s="1" t="str">
        <f t="shared" si="47"/>
        <v/>
      </c>
      <c r="F1026" t="str">
        <f t="shared" si="48"/>
        <v/>
      </c>
    </row>
    <row r="1027" spans="1:6" x14ac:dyDescent="0.3">
      <c r="A1027">
        <v>0</v>
      </c>
      <c r="B1027" s="1">
        <v>44024</v>
      </c>
      <c r="C1027">
        <v>8445</v>
      </c>
      <c r="D1027">
        <f t="shared" ref="D1027:D1090" si="49">IFERROR(IF(A1027=0,C1027+D1026,0),IF(A1027=0,C1027,0))</f>
        <v>854123</v>
      </c>
      <c r="E1027" s="1" t="str">
        <f t="shared" ref="E1027:E1090" si="50">IF(A1027&lt;&gt;0,B1027,"")</f>
        <v/>
      </c>
      <c r="F1027" t="str">
        <f t="shared" si="48"/>
        <v/>
      </c>
    </row>
    <row r="1028" spans="1:6" x14ac:dyDescent="0.3">
      <c r="A1028">
        <v>0</v>
      </c>
      <c r="B1028" s="1">
        <v>44025</v>
      </c>
      <c r="C1028">
        <v>4647</v>
      </c>
      <c r="D1028">
        <f t="shared" si="49"/>
        <v>858770</v>
      </c>
      <c r="E1028" s="1" t="str">
        <f t="shared" si="50"/>
        <v/>
      </c>
      <c r="F1028" t="str">
        <f t="shared" ref="F1028:F1091" si="51">IF(E1028&lt;&gt;"",D1027,"")</f>
        <v/>
      </c>
    </row>
    <row r="1029" spans="1:6" x14ac:dyDescent="0.3">
      <c r="A1029">
        <v>0</v>
      </c>
      <c r="B1029" s="1">
        <v>44026</v>
      </c>
      <c r="C1029">
        <v>10407</v>
      </c>
      <c r="D1029">
        <f t="shared" si="49"/>
        <v>869177</v>
      </c>
      <c r="E1029" s="1" t="str">
        <f t="shared" si="50"/>
        <v/>
      </c>
      <c r="F1029" t="str">
        <f t="shared" si="51"/>
        <v/>
      </c>
    </row>
    <row r="1030" spans="1:6" x14ac:dyDescent="0.3">
      <c r="A1030">
        <v>0</v>
      </c>
      <c r="B1030" s="1">
        <v>44027</v>
      </c>
      <c r="C1030">
        <v>4107</v>
      </c>
      <c r="D1030">
        <f t="shared" si="49"/>
        <v>873284</v>
      </c>
      <c r="E1030" s="1" t="str">
        <f t="shared" si="50"/>
        <v/>
      </c>
      <c r="F1030" t="str">
        <f t="shared" si="51"/>
        <v/>
      </c>
    </row>
    <row r="1031" spans="1:6" x14ac:dyDescent="0.3">
      <c r="A1031">
        <v>0</v>
      </c>
      <c r="B1031" s="1">
        <v>44028</v>
      </c>
      <c r="C1031">
        <v>10268</v>
      </c>
      <c r="D1031">
        <f t="shared" si="49"/>
        <v>883552</v>
      </c>
      <c r="E1031" s="1" t="str">
        <f t="shared" si="50"/>
        <v/>
      </c>
      <c r="F1031" t="str">
        <f t="shared" si="51"/>
        <v/>
      </c>
    </row>
    <row r="1032" spans="1:6" x14ac:dyDescent="0.3">
      <c r="A1032">
        <v>0</v>
      </c>
      <c r="B1032" s="1">
        <v>44029</v>
      </c>
      <c r="C1032">
        <v>7671</v>
      </c>
      <c r="D1032">
        <f t="shared" si="49"/>
        <v>891223</v>
      </c>
      <c r="E1032" s="1" t="str">
        <f t="shared" si="50"/>
        <v/>
      </c>
      <c r="F1032" t="str">
        <f t="shared" si="51"/>
        <v/>
      </c>
    </row>
    <row r="1033" spans="1:6" x14ac:dyDescent="0.3">
      <c r="A1033">
        <v>0</v>
      </c>
      <c r="B1033" s="1">
        <v>44030</v>
      </c>
      <c r="C1033">
        <v>10106</v>
      </c>
      <c r="D1033">
        <f t="shared" si="49"/>
        <v>901329</v>
      </c>
      <c r="E1033" s="1" t="str">
        <f t="shared" si="50"/>
        <v/>
      </c>
      <c r="F1033" t="str">
        <f t="shared" si="51"/>
        <v/>
      </c>
    </row>
    <row r="1034" spans="1:6" x14ac:dyDescent="0.3">
      <c r="A1034">
        <v>0</v>
      </c>
      <c r="B1034" s="1">
        <v>44031</v>
      </c>
      <c r="C1034">
        <v>8946</v>
      </c>
      <c r="D1034">
        <f t="shared" si="49"/>
        <v>910275</v>
      </c>
      <c r="E1034" s="1" t="str">
        <f t="shared" si="50"/>
        <v/>
      </c>
      <c r="F1034" t="str">
        <f t="shared" si="51"/>
        <v/>
      </c>
    </row>
    <row r="1035" spans="1:6" x14ac:dyDescent="0.3">
      <c r="A1035">
        <v>0</v>
      </c>
      <c r="B1035" s="1">
        <v>44032</v>
      </c>
      <c r="C1035">
        <v>5964</v>
      </c>
      <c r="D1035">
        <f t="shared" si="49"/>
        <v>916239</v>
      </c>
      <c r="E1035" s="1" t="str">
        <f t="shared" si="50"/>
        <v/>
      </c>
      <c r="F1035" t="str">
        <f t="shared" si="51"/>
        <v/>
      </c>
    </row>
    <row r="1036" spans="1:6" x14ac:dyDescent="0.3">
      <c r="A1036">
        <v>0</v>
      </c>
      <c r="B1036" s="1">
        <v>44033</v>
      </c>
      <c r="C1036">
        <v>10254</v>
      </c>
      <c r="D1036">
        <f t="shared" si="49"/>
        <v>926493</v>
      </c>
      <c r="E1036" s="1" t="str">
        <f t="shared" si="50"/>
        <v/>
      </c>
      <c r="F1036" t="str">
        <f t="shared" si="51"/>
        <v/>
      </c>
    </row>
    <row r="1037" spans="1:6" x14ac:dyDescent="0.3">
      <c r="A1037">
        <v>0</v>
      </c>
      <c r="B1037" s="1">
        <v>44034</v>
      </c>
      <c r="C1037">
        <v>12412</v>
      </c>
      <c r="D1037">
        <f t="shared" si="49"/>
        <v>938905</v>
      </c>
      <c r="E1037" s="1" t="str">
        <f t="shared" si="50"/>
        <v/>
      </c>
      <c r="F1037" t="str">
        <f t="shared" si="51"/>
        <v/>
      </c>
    </row>
    <row r="1038" spans="1:6" x14ac:dyDescent="0.3">
      <c r="A1038">
        <v>0</v>
      </c>
      <c r="B1038" s="1">
        <v>44035</v>
      </c>
      <c r="C1038">
        <v>14746</v>
      </c>
      <c r="D1038">
        <f t="shared" si="49"/>
        <v>953651</v>
      </c>
      <c r="E1038" s="1" t="str">
        <f t="shared" si="50"/>
        <v/>
      </c>
      <c r="F1038" t="str">
        <f t="shared" si="51"/>
        <v/>
      </c>
    </row>
    <row r="1039" spans="1:6" x14ac:dyDescent="0.3">
      <c r="A1039">
        <v>0</v>
      </c>
      <c r="B1039" s="1">
        <v>44036</v>
      </c>
      <c r="C1039">
        <v>6059</v>
      </c>
      <c r="D1039">
        <f t="shared" si="49"/>
        <v>959710</v>
      </c>
      <c r="E1039" s="1" t="str">
        <f t="shared" si="50"/>
        <v/>
      </c>
      <c r="F1039" t="str">
        <f t="shared" si="51"/>
        <v/>
      </c>
    </row>
    <row r="1040" spans="1:6" x14ac:dyDescent="0.3">
      <c r="A1040">
        <v>0</v>
      </c>
      <c r="B1040" s="1">
        <v>44037</v>
      </c>
      <c r="C1040">
        <v>8299</v>
      </c>
      <c r="D1040">
        <f t="shared" si="49"/>
        <v>968009</v>
      </c>
      <c r="E1040" s="1" t="str">
        <f t="shared" si="50"/>
        <v/>
      </c>
      <c r="F1040" t="str">
        <f t="shared" si="51"/>
        <v/>
      </c>
    </row>
    <row r="1041" spans="1:6" x14ac:dyDescent="0.3">
      <c r="A1041">
        <v>0</v>
      </c>
      <c r="B1041" s="1">
        <v>44038</v>
      </c>
      <c r="C1041">
        <v>13055</v>
      </c>
      <c r="D1041">
        <f t="shared" si="49"/>
        <v>981064</v>
      </c>
      <c r="E1041" s="1" t="str">
        <f t="shared" si="50"/>
        <v/>
      </c>
      <c r="F1041" t="str">
        <f t="shared" si="51"/>
        <v/>
      </c>
    </row>
    <row r="1042" spans="1:6" x14ac:dyDescent="0.3">
      <c r="A1042">
        <v>0</v>
      </c>
      <c r="B1042" s="1">
        <v>44039</v>
      </c>
      <c r="C1042">
        <v>4736</v>
      </c>
      <c r="D1042">
        <f t="shared" si="49"/>
        <v>985800</v>
      </c>
      <c r="E1042" s="1" t="str">
        <f t="shared" si="50"/>
        <v/>
      </c>
      <c r="F1042" t="str">
        <f t="shared" si="51"/>
        <v/>
      </c>
    </row>
    <row r="1043" spans="1:6" x14ac:dyDescent="0.3">
      <c r="A1043">
        <v>0</v>
      </c>
      <c r="B1043" s="1">
        <v>44040</v>
      </c>
      <c r="C1043">
        <v>12272</v>
      </c>
      <c r="D1043">
        <f t="shared" si="49"/>
        <v>998072</v>
      </c>
      <c r="E1043" s="1" t="str">
        <f t="shared" si="50"/>
        <v/>
      </c>
      <c r="F1043" t="str">
        <f t="shared" si="51"/>
        <v/>
      </c>
    </row>
    <row r="1044" spans="1:6" x14ac:dyDescent="0.3">
      <c r="A1044">
        <v>0</v>
      </c>
      <c r="B1044" s="1">
        <v>44041</v>
      </c>
      <c r="C1044">
        <v>8635</v>
      </c>
      <c r="D1044">
        <f t="shared" si="49"/>
        <v>1006707</v>
      </c>
      <c r="E1044" s="1" t="str">
        <f t="shared" si="50"/>
        <v/>
      </c>
      <c r="F1044" t="str">
        <f t="shared" si="51"/>
        <v/>
      </c>
    </row>
    <row r="1045" spans="1:6" x14ac:dyDescent="0.3">
      <c r="A1045">
        <v>0</v>
      </c>
      <c r="B1045" s="1">
        <v>44042</v>
      </c>
      <c r="C1045">
        <v>9326</v>
      </c>
      <c r="D1045">
        <f t="shared" si="49"/>
        <v>1016033</v>
      </c>
      <c r="E1045" s="1" t="str">
        <f t="shared" si="50"/>
        <v/>
      </c>
      <c r="F1045" t="str">
        <f t="shared" si="51"/>
        <v/>
      </c>
    </row>
    <row r="1046" spans="1:6" x14ac:dyDescent="0.3">
      <c r="A1046">
        <v>0</v>
      </c>
      <c r="B1046" s="1">
        <v>44043</v>
      </c>
      <c r="C1046">
        <v>314</v>
      </c>
      <c r="D1046">
        <f t="shared" si="49"/>
        <v>1016347</v>
      </c>
      <c r="E1046" s="1" t="str">
        <f t="shared" si="50"/>
        <v/>
      </c>
      <c r="F1046" t="str">
        <f t="shared" si="51"/>
        <v/>
      </c>
    </row>
    <row r="1047" spans="1:6" x14ac:dyDescent="0.3">
      <c r="A1047">
        <v>0</v>
      </c>
      <c r="B1047" s="1">
        <v>44044</v>
      </c>
      <c r="C1047">
        <v>99</v>
      </c>
      <c r="D1047">
        <f t="shared" si="49"/>
        <v>1016446</v>
      </c>
      <c r="E1047" s="1" t="str">
        <f t="shared" si="50"/>
        <v/>
      </c>
      <c r="F1047" t="str">
        <f t="shared" si="51"/>
        <v/>
      </c>
    </row>
    <row r="1048" spans="1:6" x14ac:dyDescent="0.3">
      <c r="A1048">
        <v>0</v>
      </c>
      <c r="B1048" s="1">
        <v>44045</v>
      </c>
      <c r="C1048">
        <v>1990</v>
      </c>
      <c r="D1048">
        <f t="shared" si="49"/>
        <v>1018436</v>
      </c>
      <c r="E1048" s="1" t="str">
        <f t="shared" si="50"/>
        <v/>
      </c>
      <c r="F1048" t="str">
        <f t="shared" si="51"/>
        <v/>
      </c>
    </row>
    <row r="1049" spans="1:6" x14ac:dyDescent="0.3">
      <c r="A1049">
        <v>0</v>
      </c>
      <c r="B1049" s="1">
        <v>44046</v>
      </c>
      <c r="C1049">
        <v>2376</v>
      </c>
      <c r="D1049">
        <f t="shared" si="49"/>
        <v>1020812</v>
      </c>
      <c r="E1049" s="1" t="str">
        <f t="shared" si="50"/>
        <v/>
      </c>
      <c r="F1049" t="str">
        <f t="shared" si="51"/>
        <v/>
      </c>
    </row>
    <row r="1050" spans="1:6" x14ac:dyDescent="0.3">
      <c r="A1050">
        <v>0</v>
      </c>
      <c r="B1050" s="1">
        <v>44047</v>
      </c>
      <c r="C1050">
        <v>11332</v>
      </c>
      <c r="D1050">
        <f t="shared" si="49"/>
        <v>1032144</v>
      </c>
      <c r="E1050" s="1" t="str">
        <f t="shared" si="50"/>
        <v/>
      </c>
      <c r="F1050" t="str">
        <f t="shared" si="51"/>
        <v/>
      </c>
    </row>
    <row r="1051" spans="1:6" x14ac:dyDescent="0.3">
      <c r="A1051">
        <v>0</v>
      </c>
      <c r="B1051" s="1">
        <v>44048</v>
      </c>
      <c r="C1051">
        <v>5724</v>
      </c>
      <c r="D1051">
        <f t="shared" si="49"/>
        <v>1037868</v>
      </c>
      <c r="E1051" s="1" t="str">
        <f t="shared" si="50"/>
        <v/>
      </c>
      <c r="F1051" t="str">
        <f t="shared" si="51"/>
        <v/>
      </c>
    </row>
    <row r="1052" spans="1:6" x14ac:dyDescent="0.3">
      <c r="A1052">
        <v>0</v>
      </c>
      <c r="B1052" s="1">
        <v>44049</v>
      </c>
      <c r="C1052">
        <v>10500</v>
      </c>
      <c r="D1052">
        <f t="shared" si="49"/>
        <v>1048368</v>
      </c>
      <c r="E1052" s="1" t="str">
        <f t="shared" si="50"/>
        <v/>
      </c>
      <c r="F1052" t="str">
        <f t="shared" si="51"/>
        <v/>
      </c>
    </row>
    <row r="1053" spans="1:6" x14ac:dyDescent="0.3">
      <c r="A1053">
        <v>0</v>
      </c>
      <c r="B1053" s="1">
        <v>44050</v>
      </c>
      <c r="C1053">
        <v>6666</v>
      </c>
      <c r="D1053">
        <f t="shared" si="49"/>
        <v>1055034</v>
      </c>
      <c r="E1053" s="1" t="str">
        <f t="shared" si="50"/>
        <v/>
      </c>
      <c r="F1053" t="str">
        <f t="shared" si="51"/>
        <v/>
      </c>
    </row>
    <row r="1054" spans="1:6" x14ac:dyDescent="0.3">
      <c r="A1054">
        <v>0</v>
      </c>
      <c r="B1054" s="1">
        <v>44051</v>
      </c>
      <c r="C1054">
        <v>9106</v>
      </c>
      <c r="D1054">
        <f t="shared" si="49"/>
        <v>1064140</v>
      </c>
      <c r="E1054" s="1" t="str">
        <f t="shared" si="50"/>
        <v/>
      </c>
      <c r="F1054" t="str">
        <f t="shared" si="51"/>
        <v/>
      </c>
    </row>
    <row r="1055" spans="1:6" x14ac:dyDescent="0.3">
      <c r="A1055">
        <v>0</v>
      </c>
      <c r="B1055" s="1">
        <v>44052</v>
      </c>
      <c r="C1055">
        <v>8859</v>
      </c>
      <c r="D1055">
        <f t="shared" si="49"/>
        <v>1072999</v>
      </c>
      <c r="E1055" s="1" t="str">
        <f t="shared" si="50"/>
        <v/>
      </c>
      <c r="F1055" t="str">
        <f t="shared" si="51"/>
        <v/>
      </c>
    </row>
    <row r="1056" spans="1:6" x14ac:dyDescent="0.3">
      <c r="A1056">
        <v>0</v>
      </c>
      <c r="B1056" s="1">
        <v>44053</v>
      </c>
      <c r="C1056">
        <v>3594</v>
      </c>
      <c r="D1056">
        <f t="shared" si="49"/>
        <v>1076593</v>
      </c>
      <c r="E1056" s="1" t="str">
        <f t="shared" si="50"/>
        <v/>
      </c>
      <c r="F1056" t="str">
        <f t="shared" si="51"/>
        <v/>
      </c>
    </row>
    <row r="1057" spans="1:6" x14ac:dyDescent="0.3">
      <c r="A1057">
        <v>0</v>
      </c>
      <c r="B1057" s="1">
        <v>44054</v>
      </c>
      <c r="C1057">
        <v>16790</v>
      </c>
      <c r="D1057">
        <f t="shared" si="49"/>
        <v>1093383</v>
      </c>
      <c r="E1057" s="1" t="str">
        <f t="shared" si="50"/>
        <v/>
      </c>
      <c r="F1057" t="str">
        <f t="shared" si="51"/>
        <v/>
      </c>
    </row>
    <row r="1058" spans="1:6" x14ac:dyDescent="0.3">
      <c r="A1058">
        <v>0</v>
      </c>
      <c r="B1058" s="1">
        <v>44055</v>
      </c>
      <c r="C1058">
        <v>6897</v>
      </c>
      <c r="D1058">
        <f t="shared" si="49"/>
        <v>1100280</v>
      </c>
      <c r="E1058" s="1" t="str">
        <f t="shared" si="50"/>
        <v/>
      </c>
      <c r="F1058" t="str">
        <f t="shared" si="51"/>
        <v/>
      </c>
    </row>
    <row r="1059" spans="1:6" x14ac:dyDescent="0.3">
      <c r="A1059">
        <v>0</v>
      </c>
      <c r="B1059" s="1">
        <v>44056</v>
      </c>
      <c r="C1059">
        <v>17372</v>
      </c>
      <c r="D1059">
        <f t="shared" si="49"/>
        <v>1117652</v>
      </c>
      <c r="E1059" s="1" t="str">
        <f t="shared" si="50"/>
        <v/>
      </c>
      <c r="F1059" t="str">
        <f t="shared" si="51"/>
        <v/>
      </c>
    </row>
    <row r="1060" spans="1:6" x14ac:dyDescent="0.3">
      <c r="A1060">
        <v>0</v>
      </c>
      <c r="B1060" s="1">
        <v>44057</v>
      </c>
      <c r="C1060">
        <v>4218</v>
      </c>
      <c r="D1060">
        <f t="shared" si="49"/>
        <v>1121870</v>
      </c>
      <c r="E1060" s="1" t="str">
        <f t="shared" si="50"/>
        <v/>
      </c>
      <c r="F1060" t="str">
        <f t="shared" si="51"/>
        <v/>
      </c>
    </row>
    <row r="1061" spans="1:6" x14ac:dyDescent="0.3">
      <c r="A1061">
        <v>0</v>
      </c>
      <c r="B1061" s="1">
        <v>44058</v>
      </c>
      <c r="C1061">
        <v>12707</v>
      </c>
      <c r="D1061">
        <f t="shared" si="49"/>
        <v>1134577</v>
      </c>
      <c r="E1061" s="1" t="str">
        <f t="shared" si="50"/>
        <v/>
      </c>
      <c r="F1061" t="str">
        <f t="shared" si="51"/>
        <v/>
      </c>
    </row>
    <row r="1062" spans="1:6" x14ac:dyDescent="0.3">
      <c r="A1062">
        <v>0</v>
      </c>
      <c r="B1062" s="1">
        <v>44059</v>
      </c>
      <c r="C1062">
        <v>15684</v>
      </c>
      <c r="D1062">
        <f t="shared" si="49"/>
        <v>1150261</v>
      </c>
      <c r="E1062" s="1" t="str">
        <f t="shared" si="50"/>
        <v/>
      </c>
      <c r="F1062" t="str">
        <f t="shared" si="51"/>
        <v/>
      </c>
    </row>
    <row r="1063" spans="1:6" x14ac:dyDescent="0.3">
      <c r="A1063">
        <v>0</v>
      </c>
      <c r="B1063" s="1">
        <v>44060</v>
      </c>
      <c r="C1063">
        <v>8837</v>
      </c>
      <c r="D1063">
        <f t="shared" si="49"/>
        <v>1159098</v>
      </c>
      <c r="E1063" s="1" t="str">
        <f t="shared" si="50"/>
        <v/>
      </c>
      <c r="F1063" t="str">
        <f t="shared" si="51"/>
        <v/>
      </c>
    </row>
    <row r="1064" spans="1:6" x14ac:dyDescent="0.3">
      <c r="A1064">
        <v>0</v>
      </c>
      <c r="B1064" s="1">
        <v>44061</v>
      </c>
      <c r="C1064">
        <v>5183</v>
      </c>
      <c r="D1064">
        <f t="shared" si="49"/>
        <v>1164281</v>
      </c>
      <c r="E1064" s="1" t="str">
        <f t="shared" si="50"/>
        <v/>
      </c>
      <c r="F1064" t="str">
        <f t="shared" si="51"/>
        <v/>
      </c>
    </row>
    <row r="1065" spans="1:6" x14ac:dyDescent="0.3">
      <c r="A1065">
        <v>0</v>
      </c>
      <c r="B1065" s="1">
        <v>44062</v>
      </c>
      <c r="C1065">
        <v>5191</v>
      </c>
      <c r="D1065">
        <f t="shared" si="49"/>
        <v>1169472</v>
      </c>
      <c r="E1065" s="1" t="str">
        <f t="shared" si="50"/>
        <v/>
      </c>
      <c r="F1065" t="str">
        <f t="shared" si="51"/>
        <v/>
      </c>
    </row>
    <row r="1066" spans="1:6" x14ac:dyDescent="0.3">
      <c r="A1066">
        <v>0</v>
      </c>
      <c r="B1066" s="1">
        <v>44063</v>
      </c>
      <c r="C1066">
        <v>8596</v>
      </c>
      <c r="D1066">
        <f t="shared" si="49"/>
        <v>1178068</v>
      </c>
      <c r="E1066" s="1" t="str">
        <f t="shared" si="50"/>
        <v/>
      </c>
      <c r="F1066" t="str">
        <f t="shared" si="51"/>
        <v/>
      </c>
    </row>
    <row r="1067" spans="1:6" x14ac:dyDescent="0.3">
      <c r="A1067">
        <v>0</v>
      </c>
      <c r="B1067" s="1">
        <v>44064</v>
      </c>
      <c r="C1067">
        <v>9808</v>
      </c>
      <c r="D1067">
        <f t="shared" si="49"/>
        <v>1187876</v>
      </c>
      <c r="E1067" s="1" t="str">
        <f t="shared" si="50"/>
        <v/>
      </c>
      <c r="F1067" t="str">
        <f t="shared" si="51"/>
        <v/>
      </c>
    </row>
    <row r="1068" spans="1:6" x14ac:dyDescent="0.3">
      <c r="A1068">
        <v>0</v>
      </c>
      <c r="B1068" s="1">
        <v>44065</v>
      </c>
      <c r="C1068">
        <v>11144</v>
      </c>
      <c r="D1068">
        <f t="shared" si="49"/>
        <v>1199020</v>
      </c>
      <c r="E1068" s="1" t="str">
        <f t="shared" si="50"/>
        <v/>
      </c>
      <c r="F1068" t="str">
        <f t="shared" si="51"/>
        <v/>
      </c>
    </row>
    <row r="1069" spans="1:6" x14ac:dyDescent="0.3">
      <c r="A1069">
        <v>0</v>
      </c>
      <c r="B1069" s="1">
        <v>44066</v>
      </c>
      <c r="C1069">
        <v>11478</v>
      </c>
      <c r="D1069">
        <f t="shared" si="49"/>
        <v>1210498</v>
      </c>
      <c r="E1069" s="1" t="str">
        <f t="shared" si="50"/>
        <v/>
      </c>
      <c r="F1069" t="str">
        <f t="shared" si="51"/>
        <v/>
      </c>
    </row>
    <row r="1070" spans="1:6" x14ac:dyDescent="0.3">
      <c r="A1070">
        <v>0</v>
      </c>
      <c r="B1070" s="1">
        <v>44067</v>
      </c>
      <c r="C1070">
        <v>7179</v>
      </c>
      <c r="D1070">
        <f t="shared" si="49"/>
        <v>1217677</v>
      </c>
      <c r="E1070" s="1" t="str">
        <f t="shared" si="50"/>
        <v/>
      </c>
      <c r="F1070" t="str">
        <f t="shared" si="51"/>
        <v/>
      </c>
    </row>
    <row r="1071" spans="1:6" x14ac:dyDescent="0.3">
      <c r="A1071">
        <v>0</v>
      </c>
      <c r="B1071" s="1">
        <v>44068</v>
      </c>
      <c r="C1071">
        <v>13605</v>
      </c>
      <c r="D1071">
        <f t="shared" si="49"/>
        <v>1231282</v>
      </c>
      <c r="E1071" s="1" t="str">
        <f t="shared" si="50"/>
        <v/>
      </c>
      <c r="F1071" t="str">
        <f t="shared" si="51"/>
        <v/>
      </c>
    </row>
    <row r="1072" spans="1:6" x14ac:dyDescent="0.3">
      <c r="A1072">
        <v>0</v>
      </c>
      <c r="B1072" s="1">
        <v>44069</v>
      </c>
      <c r="C1072">
        <v>11582</v>
      </c>
      <c r="D1072">
        <f t="shared" si="49"/>
        <v>1242864</v>
      </c>
      <c r="E1072" s="1" t="str">
        <f t="shared" si="50"/>
        <v/>
      </c>
      <c r="F1072" t="str">
        <f t="shared" si="51"/>
        <v/>
      </c>
    </row>
    <row r="1073" spans="1:6" x14ac:dyDescent="0.3">
      <c r="A1073">
        <v>0</v>
      </c>
      <c r="B1073" s="1">
        <v>44070</v>
      </c>
      <c r="C1073">
        <v>5016</v>
      </c>
      <c r="D1073">
        <f t="shared" si="49"/>
        <v>1247880</v>
      </c>
      <c r="E1073" s="1" t="str">
        <f t="shared" si="50"/>
        <v/>
      </c>
      <c r="F1073" t="str">
        <f t="shared" si="51"/>
        <v/>
      </c>
    </row>
    <row r="1074" spans="1:6" x14ac:dyDescent="0.3">
      <c r="A1074">
        <v>0</v>
      </c>
      <c r="B1074" s="1">
        <v>44071</v>
      </c>
      <c r="C1074">
        <v>7948</v>
      </c>
      <c r="D1074">
        <f t="shared" si="49"/>
        <v>1255828</v>
      </c>
      <c r="E1074" s="1" t="str">
        <f t="shared" si="50"/>
        <v/>
      </c>
      <c r="F1074" t="str">
        <f t="shared" si="51"/>
        <v/>
      </c>
    </row>
    <row r="1075" spans="1:6" x14ac:dyDescent="0.3">
      <c r="A1075">
        <v>0</v>
      </c>
      <c r="B1075" s="1">
        <v>44072</v>
      </c>
      <c r="C1075">
        <v>8958</v>
      </c>
      <c r="D1075">
        <f t="shared" si="49"/>
        <v>1264786</v>
      </c>
      <c r="E1075" s="1" t="str">
        <f t="shared" si="50"/>
        <v/>
      </c>
      <c r="F1075" t="str">
        <f t="shared" si="51"/>
        <v/>
      </c>
    </row>
    <row r="1076" spans="1:6" x14ac:dyDescent="0.3">
      <c r="A1076">
        <v>0</v>
      </c>
      <c r="B1076" s="1">
        <v>44073</v>
      </c>
      <c r="C1076">
        <v>13675</v>
      </c>
      <c r="D1076">
        <f t="shared" si="49"/>
        <v>1278461</v>
      </c>
      <c r="E1076" s="1" t="str">
        <f t="shared" si="50"/>
        <v/>
      </c>
      <c r="F1076" t="str">
        <f t="shared" si="51"/>
        <v/>
      </c>
    </row>
    <row r="1077" spans="1:6" x14ac:dyDescent="0.3">
      <c r="A1077">
        <v>0</v>
      </c>
      <c r="B1077" s="1">
        <v>44074</v>
      </c>
      <c r="C1077">
        <v>6296</v>
      </c>
      <c r="D1077">
        <f t="shared" si="49"/>
        <v>1284757</v>
      </c>
      <c r="E1077" s="1" t="str">
        <f t="shared" si="50"/>
        <v/>
      </c>
      <c r="F1077" t="str">
        <f t="shared" si="51"/>
        <v/>
      </c>
    </row>
    <row r="1078" spans="1:6" x14ac:dyDescent="0.3">
      <c r="A1078">
        <v>0</v>
      </c>
      <c r="B1078" s="1">
        <v>44075</v>
      </c>
      <c r="C1078">
        <v>10881</v>
      </c>
      <c r="D1078">
        <f t="shared" si="49"/>
        <v>1295638</v>
      </c>
      <c r="E1078" s="1" t="str">
        <f t="shared" si="50"/>
        <v/>
      </c>
      <c r="F1078" t="str">
        <f t="shared" si="51"/>
        <v/>
      </c>
    </row>
    <row r="1079" spans="1:6" x14ac:dyDescent="0.3">
      <c r="A1079">
        <v>0</v>
      </c>
      <c r="B1079" s="1">
        <v>44076</v>
      </c>
      <c r="C1079">
        <v>3601</v>
      </c>
      <c r="D1079">
        <f t="shared" si="49"/>
        <v>1299239</v>
      </c>
      <c r="E1079" s="1" t="str">
        <f t="shared" si="50"/>
        <v/>
      </c>
      <c r="F1079" t="str">
        <f t="shared" si="51"/>
        <v/>
      </c>
    </row>
    <row r="1080" spans="1:6" x14ac:dyDescent="0.3">
      <c r="A1080">
        <v>0</v>
      </c>
      <c r="B1080" s="1">
        <v>44077</v>
      </c>
      <c r="C1080">
        <v>4838</v>
      </c>
      <c r="D1080">
        <f t="shared" si="49"/>
        <v>1304077</v>
      </c>
      <c r="E1080" s="1" t="str">
        <f t="shared" si="50"/>
        <v/>
      </c>
      <c r="F1080" t="str">
        <f t="shared" si="51"/>
        <v/>
      </c>
    </row>
    <row r="1081" spans="1:6" x14ac:dyDescent="0.3">
      <c r="A1081">
        <v>0</v>
      </c>
      <c r="B1081" s="1">
        <v>44078</v>
      </c>
      <c r="C1081">
        <v>5015</v>
      </c>
      <c r="D1081">
        <f t="shared" si="49"/>
        <v>1309092</v>
      </c>
      <c r="E1081" s="1" t="str">
        <f t="shared" si="50"/>
        <v/>
      </c>
      <c r="F1081" t="str">
        <f t="shared" si="51"/>
        <v/>
      </c>
    </row>
    <row r="1082" spans="1:6" x14ac:dyDescent="0.3">
      <c r="A1082">
        <v>0</v>
      </c>
      <c r="B1082" s="1">
        <v>44079</v>
      </c>
      <c r="C1082">
        <v>13332</v>
      </c>
      <c r="D1082">
        <f t="shared" si="49"/>
        <v>1322424</v>
      </c>
      <c r="E1082" s="1" t="str">
        <f t="shared" si="50"/>
        <v/>
      </c>
      <c r="F1082" t="str">
        <f t="shared" si="51"/>
        <v/>
      </c>
    </row>
    <row r="1083" spans="1:6" x14ac:dyDescent="0.3">
      <c r="A1083">
        <v>0</v>
      </c>
      <c r="B1083" s="1">
        <v>44080</v>
      </c>
      <c r="C1083">
        <v>9973</v>
      </c>
      <c r="D1083">
        <f t="shared" si="49"/>
        <v>1332397</v>
      </c>
      <c r="E1083" s="1" t="str">
        <f t="shared" si="50"/>
        <v/>
      </c>
      <c r="F1083" t="str">
        <f t="shared" si="51"/>
        <v/>
      </c>
    </row>
    <row r="1084" spans="1:6" x14ac:dyDescent="0.3">
      <c r="A1084">
        <v>0</v>
      </c>
      <c r="B1084" s="1">
        <v>44081</v>
      </c>
      <c r="C1084">
        <v>864</v>
      </c>
      <c r="D1084">
        <f t="shared" si="49"/>
        <v>1333261</v>
      </c>
      <c r="E1084" s="1" t="str">
        <f t="shared" si="50"/>
        <v/>
      </c>
      <c r="F1084" t="str">
        <f t="shared" si="51"/>
        <v/>
      </c>
    </row>
    <row r="1085" spans="1:6" x14ac:dyDescent="0.3">
      <c r="A1085">
        <v>0</v>
      </c>
      <c r="B1085" s="1">
        <v>44082</v>
      </c>
      <c r="C1085">
        <v>1706</v>
      </c>
      <c r="D1085">
        <f t="shared" si="49"/>
        <v>1334967</v>
      </c>
      <c r="E1085" s="1" t="str">
        <f t="shared" si="50"/>
        <v/>
      </c>
      <c r="F1085" t="str">
        <f t="shared" si="51"/>
        <v/>
      </c>
    </row>
    <row r="1086" spans="1:6" x14ac:dyDescent="0.3">
      <c r="A1086">
        <v>0</v>
      </c>
      <c r="B1086" s="1">
        <v>44083</v>
      </c>
      <c r="C1086">
        <v>250</v>
      </c>
      <c r="D1086">
        <f t="shared" si="49"/>
        <v>1335217</v>
      </c>
      <c r="E1086" s="1" t="str">
        <f t="shared" si="50"/>
        <v/>
      </c>
      <c r="F1086" t="str">
        <f t="shared" si="51"/>
        <v/>
      </c>
    </row>
    <row r="1087" spans="1:6" x14ac:dyDescent="0.3">
      <c r="A1087">
        <v>0</v>
      </c>
      <c r="B1087" s="1">
        <v>44084</v>
      </c>
      <c r="C1087">
        <v>3507</v>
      </c>
      <c r="D1087">
        <f t="shared" si="49"/>
        <v>1338724</v>
      </c>
      <c r="E1087" s="1" t="str">
        <f t="shared" si="50"/>
        <v/>
      </c>
      <c r="F1087" t="str">
        <f t="shared" si="51"/>
        <v/>
      </c>
    </row>
    <row r="1088" spans="1:6" x14ac:dyDescent="0.3">
      <c r="A1088">
        <v>0</v>
      </c>
      <c r="B1088" s="1">
        <v>44085</v>
      </c>
      <c r="C1088">
        <v>5206</v>
      </c>
      <c r="D1088">
        <f t="shared" si="49"/>
        <v>1343930</v>
      </c>
      <c r="E1088" s="1" t="str">
        <f t="shared" si="50"/>
        <v/>
      </c>
      <c r="F1088" t="str">
        <f t="shared" si="51"/>
        <v/>
      </c>
    </row>
    <row r="1089" spans="1:6" x14ac:dyDescent="0.3">
      <c r="A1089">
        <v>0</v>
      </c>
      <c r="B1089" s="1">
        <v>44086</v>
      </c>
      <c r="C1089">
        <v>10783</v>
      </c>
      <c r="D1089">
        <f t="shared" si="49"/>
        <v>1354713</v>
      </c>
      <c r="E1089" s="1" t="str">
        <f t="shared" si="50"/>
        <v/>
      </c>
      <c r="F1089" t="str">
        <f t="shared" si="51"/>
        <v/>
      </c>
    </row>
    <row r="1090" spans="1:6" x14ac:dyDescent="0.3">
      <c r="A1090">
        <v>0</v>
      </c>
      <c r="B1090" s="1">
        <v>44087</v>
      </c>
      <c r="C1090">
        <v>11735</v>
      </c>
      <c r="D1090">
        <f t="shared" si="49"/>
        <v>1366448</v>
      </c>
      <c r="E1090" s="1" t="str">
        <f t="shared" si="50"/>
        <v/>
      </c>
      <c r="F1090" t="str">
        <f t="shared" si="51"/>
        <v/>
      </c>
    </row>
    <row r="1091" spans="1:6" x14ac:dyDescent="0.3">
      <c r="A1091">
        <v>0</v>
      </c>
      <c r="B1091" s="1">
        <v>44088</v>
      </c>
      <c r="C1091">
        <v>6506</v>
      </c>
      <c r="D1091">
        <f t="shared" ref="D1091:D1154" si="52">IFERROR(IF(A1091=0,C1091+D1090,0),IF(A1091=0,C1091,0))</f>
        <v>1372954</v>
      </c>
      <c r="E1091" s="1" t="str">
        <f t="shared" ref="E1091:E1154" si="53">IF(A1091&lt;&gt;0,B1091,"")</f>
        <v/>
      </c>
      <c r="F1091" t="str">
        <f t="shared" si="51"/>
        <v/>
      </c>
    </row>
    <row r="1092" spans="1:6" x14ac:dyDescent="0.3">
      <c r="A1092">
        <v>0</v>
      </c>
      <c r="B1092" s="1">
        <v>44089</v>
      </c>
      <c r="C1092">
        <v>13975</v>
      </c>
      <c r="D1092">
        <f t="shared" si="52"/>
        <v>1386929</v>
      </c>
      <c r="E1092" s="1" t="str">
        <f t="shared" si="53"/>
        <v/>
      </c>
      <c r="F1092" t="str">
        <f t="shared" ref="F1092:F1155" si="54">IF(E1092&lt;&gt;"",D1091,"")</f>
        <v/>
      </c>
    </row>
    <row r="1093" spans="1:6" x14ac:dyDescent="0.3">
      <c r="A1093">
        <v>0</v>
      </c>
      <c r="B1093" s="1">
        <v>44090</v>
      </c>
      <c r="C1093">
        <v>3564</v>
      </c>
      <c r="D1093">
        <f t="shared" si="52"/>
        <v>1390493</v>
      </c>
      <c r="E1093" s="1" t="str">
        <f t="shared" si="53"/>
        <v/>
      </c>
      <c r="F1093" t="str">
        <f t="shared" si="54"/>
        <v/>
      </c>
    </row>
    <row r="1094" spans="1:6" x14ac:dyDescent="0.3">
      <c r="A1094">
        <v>0</v>
      </c>
      <c r="B1094" s="1">
        <v>44091</v>
      </c>
      <c r="C1094">
        <v>6251</v>
      </c>
      <c r="D1094">
        <f t="shared" si="52"/>
        <v>1396744</v>
      </c>
      <c r="E1094" s="1" t="str">
        <f t="shared" si="53"/>
        <v/>
      </c>
      <c r="F1094" t="str">
        <f t="shared" si="54"/>
        <v/>
      </c>
    </row>
    <row r="1095" spans="1:6" x14ac:dyDescent="0.3">
      <c r="A1095">
        <v>0</v>
      </c>
      <c r="B1095" s="1">
        <v>44092</v>
      </c>
      <c r="C1095">
        <v>6805</v>
      </c>
      <c r="D1095">
        <f t="shared" si="52"/>
        <v>1403549</v>
      </c>
      <c r="E1095" s="1" t="str">
        <f t="shared" si="53"/>
        <v/>
      </c>
      <c r="F1095" t="str">
        <f t="shared" si="54"/>
        <v/>
      </c>
    </row>
    <row r="1096" spans="1:6" x14ac:dyDescent="0.3">
      <c r="A1096">
        <v>0</v>
      </c>
      <c r="B1096" s="1">
        <v>44093</v>
      </c>
      <c r="C1096">
        <v>8373</v>
      </c>
      <c r="D1096">
        <f t="shared" si="52"/>
        <v>1411922</v>
      </c>
      <c r="E1096" s="1" t="str">
        <f t="shared" si="53"/>
        <v/>
      </c>
      <c r="F1096" t="str">
        <f t="shared" si="54"/>
        <v/>
      </c>
    </row>
    <row r="1097" spans="1:6" x14ac:dyDescent="0.3">
      <c r="A1097">
        <v>0</v>
      </c>
      <c r="B1097" s="1">
        <v>44094</v>
      </c>
      <c r="C1097">
        <v>1496</v>
      </c>
      <c r="D1097">
        <f t="shared" si="52"/>
        <v>1413418</v>
      </c>
      <c r="E1097" s="1" t="str">
        <f t="shared" si="53"/>
        <v/>
      </c>
      <c r="F1097" t="str">
        <f t="shared" si="54"/>
        <v/>
      </c>
    </row>
    <row r="1098" spans="1:6" x14ac:dyDescent="0.3">
      <c r="A1098">
        <v>0</v>
      </c>
      <c r="B1098" s="1">
        <v>44095</v>
      </c>
      <c r="C1098">
        <v>4217</v>
      </c>
      <c r="D1098">
        <f t="shared" si="52"/>
        <v>1417635</v>
      </c>
      <c r="E1098" s="1" t="str">
        <f t="shared" si="53"/>
        <v/>
      </c>
      <c r="F1098" t="str">
        <f t="shared" si="54"/>
        <v/>
      </c>
    </row>
    <row r="1099" spans="1:6" x14ac:dyDescent="0.3">
      <c r="A1099">
        <v>0</v>
      </c>
      <c r="B1099" s="1">
        <v>44096</v>
      </c>
      <c r="C1099">
        <v>15688</v>
      </c>
      <c r="D1099">
        <f t="shared" si="52"/>
        <v>1433323</v>
      </c>
      <c r="E1099" s="1" t="str">
        <f t="shared" si="53"/>
        <v/>
      </c>
      <c r="F1099" t="str">
        <f t="shared" si="54"/>
        <v/>
      </c>
    </row>
    <row r="1100" spans="1:6" x14ac:dyDescent="0.3">
      <c r="A1100">
        <v>0</v>
      </c>
      <c r="B1100" s="1">
        <v>44097</v>
      </c>
      <c r="C1100">
        <v>3088</v>
      </c>
      <c r="D1100">
        <f t="shared" si="52"/>
        <v>1436411</v>
      </c>
      <c r="E1100" s="1" t="str">
        <f t="shared" si="53"/>
        <v/>
      </c>
      <c r="F1100" t="str">
        <f t="shared" si="54"/>
        <v/>
      </c>
    </row>
    <row r="1101" spans="1:6" x14ac:dyDescent="0.3">
      <c r="A1101">
        <v>0</v>
      </c>
      <c r="B1101" s="1">
        <v>44098</v>
      </c>
      <c r="C1101">
        <v>3579</v>
      </c>
      <c r="D1101">
        <f t="shared" si="52"/>
        <v>1439990</v>
      </c>
      <c r="E1101" s="1" t="str">
        <f t="shared" si="53"/>
        <v/>
      </c>
      <c r="F1101" t="str">
        <f t="shared" si="54"/>
        <v/>
      </c>
    </row>
    <row r="1102" spans="1:6" x14ac:dyDescent="0.3">
      <c r="A1102">
        <v>0</v>
      </c>
      <c r="B1102" s="1">
        <v>44099</v>
      </c>
      <c r="C1102">
        <v>3468</v>
      </c>
      <c r="D1102">
        <f t="shared" si="52"/>
        <v>1443458</v>
      </c>
      <c r="E1102" s="1" t="str">
        <f t="shared" si="53"/>
        <v/>
      </c>
      <c r="F1102" t="str">
        <f t="shared" si="54"/>
        <v/>
      </c>
    </row>
    <row r="1103" spans="1:6" x14ac:dyDescent="0.3">
      <c r="A1103">
        <v>0</v>
      </c>
      <c r="B1103" s="1">
        <v>44100</v>
      </c>
      <c r="C1103">
        <v>4164</v>
      </c>
      <c r="D1103">
        <f t="shared" si="52"/>
        <v>1447622</v>
      </c>
      <c r="E1103" s="1" t="str">
        <f t="shared" si="53"/>
        <v/>
      </c>
      <c r="F1103" t="str">
        <f t="shared" si="54"/>
        <v/>
      </c>
    </row>
    <row r="1104" spans="1:6" x14ac:dyDescent="0.3">
      <c r="A1104">
        <v>0</v>
      </c>
      <c r="B1104" s="1">
        <v>44101</v>
      </c>
      <c r="C1104">
        <v>11006</v>
      </c>
      <c r="D1104">
        <f t="shared" si="52"/>
        <v>1458628</v>
      </c>
      <c r="E1104" s="1" t="str">
        <f t="shared" si="53"/>
        <v/>
      </c>
      <c r="F1104" t="str">
        <f t="shared" si="54"/>
        <v/>
      </c>
    </row>
    <row r="1105" spans="1:6" x14ac:dyDescent="0.3">
      <c r="A1105">
        <v>0</v>
      </c>
      <c r="B1105" s="1">
        <v>44102</v>
      </c>
      <c r="C1105">
        <v>7356</v>
      </c>
      <c r="D1105">
        <f t="shared" si="52"/>
        <v>1465984</v>
      </c>
      <c r="E1105" s="1" t="str">
        <f t="shared" si="53"/>
        <v/>
      </c>
      <c r="F1105" t="str">
        <f t="shared" si="54"/>
        <v/>
      </c>
    </row>
    <row r="1106" spans="1:6" x14ac:dyDescent="0.3">
      <c r="A1106">
        <v>0</v>
      </c>
      <c r="B1106" s="1">
        <v>44103</v>
      </c>
      <c r="C1106">
        <v>10638</v>
      </c>
      <c r="D1106">
        <f t="shared" si="52"/>
        <v>1476622</v>
      </c>
      <c r="E1106" s="1" t="str">
        <f t="shared" si="53"/>
        <v/>
      </c>
      <c r="F1106" t="str">
        <f t="shared" si="54"/>
        <v/>
      </c>
    </row>
    <row r="1107" spans="1:6" x14ac:dyDescent="0.3">
      <c r="A1107">
        <v>0</v>
      </c>
      <c r="B1107" s="1">
        <v>44104</v>
      </c>
      <c r="C1107">
        <v>4328</v>
      </c>
      <c r="D1107">
        <f t="shared" si="52"/>
        <v>1480950</v>
      </c>
      <c r="E1107" s="1" t="str">
        <f t="shared" si="53"/>
        <v/>
      </c>
      <c r="F1107" t="str">
        <f t="shared" si="54"/>
        <v/>
      </c>
    </row>
    <row r="1108" spans="1:6" x14ac:dyDescent="0.3">
      <c r="A1108">
        <v>0</v>
      </c>
      <c r="B1108" s="1">
        <v>44105</v>
      </c>
      <c r="C1108">
        <v>1059</v>
      </c>
      <c r="D1108">
        <f t="shared" si="52"/>
        <v>1482009</v>
      </c>
      <c r="E1108" s="1" t="str">
        <f t="shared" si="53"/>
        <v/>
      </c>
      <c r="F1108" t="str">
        <f t="shared" si="54"/>
        <v/>
      </c>
    </row>
    <row r="1109" spans="1:6" x14ac:dyDescent="0.3">
      <c r="A1109">
        <v>0</v>
      </c>
      <c r="B1109" s="1">
        <v>44106</v>
      </c>
      <c r="C1109">
        <v>4373</v>
      </c>
      <c r="D1109">
        <f t="shared" si="52"/>
        <v>1486382</v>
      </c>
      <c r="E1109" s="1" t="str">
        <f t="shared" si="53"/>
        <v/>
      </c>
      <c r="F1109" t="str">
        <f t="shared" si="54"/>
        <v/>
      </c>
    </row>
    <row r="1110" spans="1:6" x14ac:dyDescent="0.3">
      <c r="A1110">
        <v>0</v>
      </c>
      <c r="B1110" s="1">
        <v>44107</v>
      </c>
      <c r="C1110">
        <v>19457</v>
      </c>
      <c r="D1110">
        <f t="shared" si="52"/>
        <v>1505839</v>
      </c>
      <c r="E1110" s="1" t="str">
        <f t="shared" si="53"/>
        <v/>
      </c>
      <c r="F1110" t="str">
        <f t="shared" si="54"/>
        <v/>
      </c>
    </row>
    <row r="1111" spans="1:6" x14ac:dyDescent="0.3">
      <c r="A1111">
        <v>0</v>
      </c>
      <c r="B1111" s="1">
        <v>44108</v>
      </c>
      <c r="C1111">
        <v>8950</v>
      </c>
      <c r="D1111">
        <f t="shared" si="52"/>
        <v>1514789</v>
      </c>
      <c r="E1111" s="1" t="str">
        <f t="shared" si="53"/>
        <v/>
      </c>
      <c r="F1111" t="str">
        <f t="shared" si="54"/>
        <v/>
      </c>
    </row>
    <row r="1112" spans="1:6" x14ac:dyDescent="0.3">
      <c r="A1112">
        <v>0</v>
      </c>
      <c r="B1112" s="1">
        <v>44109</v>
      </c>
      <c r="C1112">
        <v>13053</v>
      </c>
      <c r="D1112">
        <f t="shared" si="52"/>
        <v>1527842</v>
      </c>
      <c r="E1112" s="1" t="str">
        <f t="shared" si="53"/>
        <v/>
      </c>
      <c r="F1112" t="str">
        <f t="shared" si="54"/>
        <v/>
      </c>
    </row>
    <row r="1113" spans="1:6" x14ac:dyDescent="0.3">
      <c r="A1113">
        <v>0</v>
      </c>
      <c r="B1113" s="1">
        <v>44110</v>
      </c>
      <c r="C1113">
        <v>3475</v>
      </c>
      <c r="D1113">
        <f t="shared" si="52"/>
        <v>1531317</v>
      </c>
      <c r="E1113" s="1" t="str">
        <f t="shared" si="53"/>
        <v/>
      </c>
      <c r="F1113" t="str">
        <f t="shared" si="54"/>
        <v/>
      </c>
    </row>
    <row r="1114" spans="1:6" x14ac:dyDescent="0.3">
      <c r="A1114">
        <v>0</v>
      </c>
      <c r="B1114" s="1">
        <v>44111</v>
      </c>
      <c r="C1114">
        <v>4318</v>
      </c>
      <c r="D1114">
        <f t="shared" si="52"/>
        <v>1535635</v>
      </c>
      <c r="E1114" s="1" t="str">
        <f t="shared" si="53"/>
        <v/>
      </c>
      <c r="F1114" t="str">
        <f t="shared" si="54"/>
        <v/>
      </c>
    </row>
    <row r="1115" spans="1:6" x14ac:dyDescent="0.3">
      <c r="A1115">
        <v>0</v>
      </c>
      <c r="B1115" s="1">
        <v>44112</v>
      </c>
      <c r="C1115">
        <v>512</v>
      </c>
      <c r="D1115">
        <f t="shared" si="52"/>
        <v>1536147</v>
      </c>
      <c r="E1115" s="1" t="str">
        <f t="shared" si="53"/>
        <v/>
      </c>
      <c r="F1115" t="str">
        <f t="shared" si="54"/>
        <v/>
      </c>
    </row>
    <row r="1116" spans="1:6" x14ac:dyDescent="0.3">
      <c r="A1116">
        <v>0</v>
      </c>
      <c r="B1116" s="1">
        <v>44113</v>
      </c>
      <c r="C1116">
        <v>1392</v>
      </c>
      <c r="D1116">
        <f t="shared" si="52"/>
        <v>1537539</v>
      </c>
      <c r="E1116" s="1" t="str">
        <f t="shared" si="53"/>
        <v/>
      </c>
      <c r="F1116" t="str">
        <f t="shared" si="54"/>
        <v/>
      </c>
    </row>
    <row r="1117" spans="1:6" x14ac:dyDescent="0.3">
      <c r="A1117">
        <v>0</v>
      </c>
      <c r="B1117" s="1">
        <v>44114</v>
      </c>
      <c r="C1117">
        <v>1078</v>
      </c>
      <c r="D1117">
        <f t="shared" si="52"/>
        <v>1538617</v>
      </c>
      <c r="E1117" s="1" t="str">
        <f t="shared" si="53"/>
        <v/>
      </c>
      <c r="F1117" t="str">
        <f t="shared" si="54"/>
        <v/>
      </c>
    </row>
    <row r="1118" spans="1:6" x14ac:dyDescent="0.3">
      <c r="A1118">
        <v>0</v>
      </c>
      <c r="B1118" s="1">
        <v>44115</v>
      </c>
      <c r="C1118">
        <v>2538</v>
      </c>
      <c r="D1118">
        <f t="shared" si="52"/>
        <v>1541155</v>
      </c>
      <c r="E1118" s="1" t="str">
        <f t="shared" si="53"/>
        <v/>
      </c>
      <c r="F1118" t="str">
        <f t="shared" si="54"/>
        <v/>
      </c>
    </row>
    <row r="1119" spans="1:6" x14ac:dyDescent="0.3">
      <c r="A1119">
        <v>0</v>
      </c>
      <c r="B1119" s="1">
        <v>44116</v>
      </c>
      <c r="C1119">
        <v>2314</v>
      </c>
      <c r="D1119">
        <f t="shared" si="52"/>
        <v>1543469</v>
      </c>
      <c r="E1119" s="1" t="str">
        <f t="shared" si="53"/>
        <v/>
      </c>
      <c r="F1119" t="str">
        <f t="shared" si="54"/>
        <v/>
      </c>
    </row>
    <row r="1120" spans="1:6" x14ac:dyDescent="0.3">
      <c r="A1120">
        <v>0</v>
      </c>
      <c r="B1120" s="1">
        <v>44117</v>
      </c>
      <c r="C1120">
        <v>1462</v>
      </c>
      <c r="D1120">
        <f t="shared" si="52"/>
        <v>1544931</v>
      </c>
      <c r="E1120" s="1" t="str">
        <f t="shared" si="53"/>
        <v/>
      </c>
      <c r="F1120" t="str">
        <f t="shared" si="54"/>
        <v/>
      </c>
    </row>
    <row r="1121" spans="1:6" x14ac:dyDescent="0.3">
      <c r="A1121">
        <v>0</v>
      </c>
      <c r="B1121" s="1">
        <v>44118</v>
      </c>
      <c r="C1121">
        <v>3329</v>
      </c>
      <c r="D1121">
        <f t="shared" si="52"/>
        <v>1548260</v>
      </c>
      <c r="E1121" s="1" t="str">
        <f t="shared" si="53"/>
        <v/>
      </c>
      <c r="F1121" t="str">
        <f t="shared" si="54"/>
        <v/>
      </c>
    </row>
    <row r="1122" spans="1:6" x14ac:dyDescent="0.3">
      <c r="A1122">
        <v>0</v>
      </c>
      <c r="B1122" s="1">
        <v>44119</v>
      </c>
      <c r="C1122">
        <v>5597</v>
      </c>
      <c r="D1122">
        <f t="shared" si="52"/>
        <v>1553857</v>
      </c>
      <c r="E1122" s="1" t="str">
        <f t="shared" si="53"/>
        <v/>
      </c>
      <c r="F1122" t="str">
        <f t="shared" si="54"/>
        <v/>
      </c>
    </row>
    <row r="1123" spans="1:6" x14ac:dyDescent="0.3">
      <c r="A1123">
        <v>0</v>
      </c>
      <c r="B1123" s="1">
        <v>44120</v>
      </c>
      <c r="C1123">
        <v>3770</v>
      </c>
      <c r="D1123">
        <f t="shared" si="52"/>
        <v>1557627</v>
      </c>
      <c r="E1123" s="1" t="str">
        <f t="shared" si="53"/>
        <v/>
      </c>
      <c r="F1123" t="str">
        <f t="shared" si="54"/>
        <v/>
      </c>
    </row>
    <row r="1124" spans="1:6" x14ac:dyDescent="0.3">
      <c r="A1124">
        <v>0</v>
      </c>
      <c r="B1124" s="1">
        <v>44121</v>
      </c>
      <c r="C1124">
        <v>9297</v>
      </c>
      <c r="D1124">
        <f t="shared" si="52"/>
        <v>1566924</v>
      </c>
      <c r="E1124" s="1" t="str">
        <f t="shared" si="53"/>
        <v/>
      </c>
      <c r="F1124" t="str">
        <f t="shared" si="54"/>
        <v/>
      </c>
    </row>
    <row r="1125" spans="1:6" x14ac:dyDescent="0.3">
      <c r="A1125">
        <v>0</v>
      </c>
      <c r="B1125" s="1">
        <v>44122</v>
      </c>
      <c r="C1125">
        <v>11621</v>
      </c>
      <c r="D1125">
        <f t="shared" si="52"/>
        <v>1578545</v>
      </c>
      <c r="E1125" s="1" t="str">
        <f t="shared" si="53"/>
        <v/>
      </c>
      <c r="F1125" t="str">
        <f t="shared" si="54"/>
        <v/>
      </c>
    </row>
    <row r="1126" spans="1:6" x14ac:dyDescent="0.3">
      <c r="A1126">
        <v>0</v>
      </c>
      <c r="B1126" s="1">
        <v>44123</v>
      </c>
      <c r="C1126">
        <v>6075</v>
      </c>
      <c r="D1126">
        <f t="shared" si="52"/>
        <v>1584620</v>
      </c>
      <c r="E1126" s="1" t="str">
        <f t="shared" si="53"/>
        <v/>
      </c>
      <c r="F1126" t="str">
        <f t="shared" si="54"/>
        <v/>
      </c>
    </row>
    <row r="1127" spans="1:6" x14ac:dyDescent="0.3">
      <c r="A1127">
        <v>0</v>
      </c>
      <c r="B1127" s="1">
        <v>44124</v>
      </c>
      <c r="C1127">
        <v>11824</v>
      </c>
      <c r="D1127">
        <f t="shared" si="52"/>
        <v>1596444</v>
      </c>
      <c r="E1127" s="1" t="str">
        <f t="shared" si="53"/>
        <v/>
      </c>
      <c r="F1127" t="str">
        <f t="shared" si="54"/>
        <v/>
      </c>
    </row>
    <row r="1128" spans="1:6" x14ac:dyDescent="0.3">
      <c r="A1128">
        <v>0</v>
      </c>
      <c r="B1128" s="1">
        <v>44125</v>
      </c>
      <c r="C1128">
        <v>3342</v>
      </c>
      <c r="D1128">
        <f t="shared" si="52"/>
        <v>1599786</v>
      </c>
      <c r="E1128" s="1" t="str">
        <f t="shared" si="53"/>
        <v/>
      </c>
      <c r="F1128" t="str">
        <f t="shared" si="54"/>
        <v/>
      </c>
    </row>
    <row r="1129" spans="1:6" x14ac:dyDescent="0.3">
      <c r="A1129">
        <v>0</v>
      </c>
      <c r="B1129" s="1">
        <v>44126</v>
      </c>
      <c r="C1129">
        <v>4698</v>
      </c>
      <c r="D1129">
        <f t="shared" si="52"/>
        <v>1604484</v>
      </c>
      <c r="E1129" s="1" t="str">
        <f t="shared" si="53"/>
        <v/>
      </c>
      <c r="F1129" t="str">
        <f t="shared" si="54"/>
        <v/>
      </c>
    </row>
    <row r="1130" spans="1:6" x14ac:dyDescent="0.3">
      <c r="A1130">
        <v>0</v>
      </c>
      <c r="B1130" s="1">
        <v>44127</v>
      </c>
      <c r="C1130">
        <v>5584</v>
      </c>
      <c r="D1130">
        <f t="shared" si="52"/>
        <v>1610068</v>
      </c>
      <c r="E1130" s="1" t="str">
        <f t="shared" si="53"/>
        <v/>
      </c>
      <c r="F1130" t="str">
        <f t="shared" si="54"/>
        <v/>
      </c>
    </row>
    <row r="1131" spans="1:6" x14ac:dyDescent="0.3">
      <c r="A1131">
        <v>0</v>
      </c>
      <c r="B1131" s="1">
        <v>44128</v>
      </c>
      <c r="C1131">
        <v>15080</v>
      </c>
      <c r="D1131">
        <f t="shared" si="52"/>
        <v>1625148</v>
      </c>
      <c r="E1131" s="1" t="str">
        <f t="shared" si="53"/>
        <v/>
      </c>
      <c r="F1131" t="str">
        <f t="shared" si="54"/>
        <v/>
      </c>
    </row>
    <row r="1132" spans="1:6" x14ac:dyDescent="0.3">
      <c r="A1132">
        <v>0</v>
      </c>
      <c r="B1132" s="1">
        <v>44129</v>
      </c>
      <c r="C1132">
        <v>12322</v>
      </c>
      <c r="D1132">
        <f t="shared" si="52"/>
        <v>1637470</v>
      </c>
      <c r="E1132" s="1" t="str">
        <f t="shared" si="53"/>
        <v/>
      </c>
      <c r="F1132" t="str">
        <f t="shared" si="54"/>
        <v/>
      </c>
    </row>
    <row r="1133" spans="1:6" x14ac:dyDescent="0.3">
      <c r="A1133">
        <v>0</v>
      </c>
      <c r="B1133" s="1">
        <v>44130</v>
      </c>
      <c r="C1133">
        <v>1865</v>
      </c>
      <c r="D1133">
        <f t="shared" si="52"/>
        <v>1639335</v>
      </c>
      <c r="E1133" s="1" t="str">
        <f t="shared" si="53"/>
        <v/>
      </c>
      <c r="F1133" t="str">
        <f t="shared" si="54"/>
        <v/>
      </c>
    </row>
    <row r="1134" spans="1:6" x14ac:dyDescent="0.3">
      <c r="A1134">
        <v>0</v>
      </c>
      <c r="B1134" s="1">
        <v>44131</v>
      </c>
      <c r="C1134">
        <v>643</v>
      </c>
      <c r="D1134">
        <f t="shared" si="52"/>
        <v>1639978</v>
      </c>
      <c r="E1134" s="1" t="str">
        <f t="shared" si="53"/>
        <v/>
      </c>
      <c r="F1134" t="str">
        <f t="shared" si="54"/>
        <v/>
      </c>
    </row>
    <row r="1135" spans="1:6" x14ac:dyDescent="0.3">
      <c r="A1135">
        <v>0</v>
      </c>
      <c r="B1135" s="1">
        <v>44132</v>
      </c>
      <c r="C1135">
        <v>110</v>
      </c>
      <c r="D1135">
        <f t="shared" si="52"/>
        <v>1640088</v>
      </c>
      <c r="E1135" s="1" t="str">
        <f t="shared" si="53"/>
        <v/>
      </c>
      <c r="F1135" t="str">
        <f t="shared" si="54"/>
        <v/>
      </c>
    </row>
    <row r="1136" spans="1:6" x14ac:dyDescent="0.3">
      <c r="A1136">
        <v>0</v>
      </c>
      <c r="B1136" s="1">
        <v>44133</v>
      </c>
      <c r="C1136">
        <v>219</v>
      </c>
      <c r="D1136">
        <f t="shared" si="52"/>
        <v>1640307</v>
      </c>
      <c r="E1136" s="1" t="str">
        <f t="shared" si="53"/>
        <v/>
      </c>
      <c r="F1136" t="str">
        <f t="shared" si="54"/>
        <v/>
      </c>
    </row>
    <row r="1137" spans="1:6" x14ac:dyDescent="0.3">
      <c r="A1137">
        <v>0</v>
      </c>
      <c r="B1137" s="1">
        <v>44134</v>
      </c>
      <c r="C1137">
        <v>65</v>
      </c>
      <c r="D1137">
        <f t="shared" si="52"/>
        <v>1640372</v>
      </c>
      <c r="E1137" s="1" t="str">
        <f t="shared" si="53"/>
        <v/>
      </c>
      <c r="F1137" t="str">
        <f t="shared" si="54"/>
        <v/>
      </c>
    </row>
    <row r="1138" spans="1:6" x14ac:dyDescent="0.3">
      <c r="A1138">
        <v>0</v>
      </c>
      <c r="B1138" s="1">
        <v>44135</v>
      </c>
      <c r="C1138">
        <v>51</v>
      </c>
      <c r="D1138">
        <f t="shared" si="52"/>
        <v>1640423</v>
      </c>
      <c r="E1138" s="1" t="str">
        <f t="shared" si="53"/>
        <v/>
      </c>
      <c r="F1138" t="str">
        <f t="shared" si="54"/>
        <v/>
      </c>
    </row>
    <row r="1139" spans="1:6" x14ac:dyDescent="0.3">
      <c r="A1139">
        <v>0</v>
      </c>
      <c r="B1139" s="1">
        <v>44136</v>
      </c>
      <c r="C1139">
        <v>177</v>
      </c>
      <c r="D1139">
        <f t="shared" si="52"/>
        <v>1640600</v>
      </c>
      <c r="E1139" s="1" t="str">
        <f t="shared" si="53"/>
        <v/>
      </c>
      <c r="F1139" t="str">
        <f t="shared" si="54"/>
        <v/>
      </c>
    </row>
    <row r="1140" spans="1:6" x14ac:dyDescent="0.3">
      <c r="A1140">
        <v>0</v>
      </c>
      <c r="B1140" s="1">
        <v>44137</v>
      </c>
      <c r="C1140">
        <v>126</v>
      </c>
      <c r="D1140">
        <f t="shared" si="52"/>
        <v>1640726</v>
      </c>
      <c r="E1140" s="1" t="str">
        <f t="shared" si="53"/>
        <v/>
      </c>
      <c r="F1140" t="str">
        <f t="shared" si="54"/>
        <v/>
      </c>
    </row>
    <row r="1141" spans="1:6" x14ac:dyDescent="0.3">
      <c r="A1141">
        <v>0</v>
      </c>
      <c r="B1141" s="1">
        <v>44138</v>
      </c>
      <c r="C1141">
        <v>35</v>
      </c>
      <c r="D1141">
        <f t="shared" si="52"/>
        <v>1640761</v>
      </c>
      <c r="E1141" s="1" t="str">
        <f t="shared" si="53"/>
        <v/>
      </c>
      <c r="F1141" t="str">
        <f t="shared" si="54"/>
        <v/>
      </c>
    </row>
    <row r="1142" spans="1:6" x14ac:dyDescent="0.3">
      <c r="A1142">
        <v>0</v>
      </c>
      <c r="B1142" s="1">
        <v>44139</v>
      </c>
      <c r="C1142">
        <v>82</v>
      </c>
      <c r="D1142">
        <f t="shared" si="52"/>
        <v>1640843</v>
      </c>
      <c r="E1142" s="1" t="str">
        <f t="shared" si="53"/>
        <v/>
      </c>
      <c r="F1142" t="str">
        <f t="shared" si="54"/>
        <v/>
      </c>
    </row>
    <row r="1143" spans="1:6" x14ac:dyDescent="0.3">
      <c r="A1143">
        <v>0</v>
      </c>
      <c r="B1143" s="1">
        <v>44140</v>
      </c>
      <c r="C1143">
        <v>37</v>
      </c>
      <c r="D1143">
        <f t="shared" si="52"/>
        <v>1640880</v>
      </c>
      <c r="E1143" s="1" t="str">
        <f t="shared" si="53"/>
        <v/>
      </c>
      <c r="F1143" t="str">
        <f t="shared" si="54"/>
        <v/>
      </c>
    </row>
    <row r="1144" spans="1:6" x14ac:dyDescent="0.3">
      <c r="A1144">
        <v>0</v>
      </c>
      <c r="B1144" s="1">
        <v>44141</v>
      </c>
      <c r="C1144">
        <v>2458</v>
      </c>
      <c r="D1144">
        <f t="shared" si="52"/>
        <v>1643338</v>
      </c>
      <c r="E1144" s="1" t="str">
        <f t="shared" si="53"/>
        <v/>
      </c>
      <c r="F1144" t="str">
        <f t="shared" si="54"/>
        <v/>
      </c>
    </row>
    <row r="1145" spans="1:6" x14ac:dyDescent="0.3">
      <c r="A1145">
        <v>0</v>
      </c>
      <c r="B1145" s="1">
        <v>44142</v>
      </c>
      <c r="C1145">
        <v>10922</v>
      </c>
      <c r="D1145">
        <f t="shared" si="52"/>
        <v>1654260</v>
      </c>
      <c r="E1145" s="1" t="str">
        <f t="shared" si="53"/>
        <v/>
      </c>
      <c r="F1145" t="str">
        <f t="shared" si="54"/>
        <v/>
      </c>
    </row>
    <row r="1146" spans="1:6" x14ac:dyDescent="0.3">
      <c r="A1146">
        <v>0</v>
      </c>
      <c r="B1146" s="1">
        <v>44143</v>
      </c>
      <c r="C1146">
        <v>12799</v>
      </c>
      <c r="D1146">
        <f t="shared" si="52"/>
        <v>1667059</v>
      </c>
      <c r="E1146" s="1" t="str">
        <f t="shared" si="53"/>
        <v/>
      </c>
      <c r="F1146" t="str">
        <f t="shared" si="54"/>
        <v/>
      </c>
    </row>
    <row r="1147" spans="1:6" x14ac:dyDescent="0.3">
      <c r="A1147">
        <v>0</v>
      </c>
      <c r="B1147" s="1">
        <v>44144</v>
      </c>
      <c r="C1147">
        <v>4461</v>
      </c>
      <c r="D1147">
        <f t="shared" si="52"/>
        <v>1671520</v>
      </c>
      <c r="E1147" s="1" t="str">
        <f t="shared" si="53"/>
        <v/>
      </c>
      <c r="F1147" t="str">
        <f t="shared" si="54"/>
        <v/>
      </c>
    </row>
    <row r="1148" spans="1:6" x14ac:dyDescent="0.3">
      <c r="A1148">
        <v>0</v>
      </c>
      <c r="B1148" s="1">
        <v>44145</v>
      </c>
      <c r="C1148">
        <v>7888</v>
      </c>
      <c r="D1148">
        <f t="shared" si="52"/>
        <v>1679408</v>
      </c>
      <c r="E1148" s="1" t="str">
        <f t="shared" si="53"/>
        <v/>
      </c>
      <c r="F1148" t="str">
        <f t="shared" si="54"/>
        <v/>
      </c>
    </row>
    <row r="1149" spans="1:6" x14ac:dyDescent="0.3">
      <c r="A1149">
        <v>0</v>
      </c>
      <c r="B1149" s="1">
        <v>44146</v>
      </c>
      <c r="C1149">
        <v>7614</v>
      </c>
      <c r="D1149">
        <f t="shared" si="52"/>
        <v>1687022</v>
      </c>
      <c r="E1149" s="1" t="str">
        <f t="shared" si="53"/>
        <v/>
      </c>
      <c r="F1149" t="str">
        <f t="shared" si="54"/>
        <v/>
      </c>
    </row>
    <row r="1150" spans="1:6" x14ac:dyDescent="0.3">
      <c r="A1150">
        <v>0</v>
      </c>
      <c r="B1150" s="1">
        <v>44147</v>
      </c>
      <c r="C1150">
        <v>4234</v>
      </c>
      <c r="D1150">
        <f t="shared" si="52"/>
        <v>1691256</v>
      </c>
      <c r="E1150" s="1" t="str">
        <f t="shared" si="53"/>
        <v/>
      </c>
      <c r="F1150" t="str">
        <f t="shared" si="54"/>
        <v/>
      </c>
    </row>
    <row r="1151" spans="1:6" x14ac:dyDescent="0.3">
      <c r="A1151">
        <v>0</v>
      </c>
      <c r="B1151" s="1">
        <v>44148</v>
      </c>
      <c r="C1151">
        <v>5529</v>
      </c>
      <c r="D1151">
        <f t="shared" si="52"/>
        <v>1696785</v>
      </c>
      <c r="E1151" s="1" t="str">
        <f t="shared" si="53"/>
        <v/>
      </c>
      <c r="F1151" t="str">
        <f t="shared" si="54"/>
        <v/>
      </c>
    </row>
    <row r="1152" spans="1:6" x14ac:dyDescent="0.3">
      <c r="A1152">
        <v>0</v>
      </c>
      <c r="B1152" s="1">
        <v>44149</v>
      </c>
      <c r="C1152">
        <v>8979</v>
      </c>
      <c r="D1152">
        <f t="shared" si="52"/>
        <v>1705764</v>
      </c>
      <c r="E1152" s="1" t="str">
        <f t="shared" si="53"/>
        <v/>
      </c>
      <c r="F1152" t="str">
        <f t="shared" si="54"/>
        <v/>
      </c>
    </row>
    <row r="1153" spans="1:6" x14ac:dyDescent="0.3">
      <c r="A1153">
        <v>0</v>
      </c>
      <c r="B1153" s="1">
        <v>44150</v>
      </c>
      <c r="C1153">
        <v>11124</v>
      </c>
      <c r="D1153">
        <f t="shared" si="52"/>
        <v>1716888</v>
      </c>
      <c r="E1153" s="1" t="str">
        <f t="shared" si="53"/>
        <v/>
      </c>
      <c r="F1153" t="str">
        <f t="shared" si="54"/>
        <v/>
      </c>
    </row>
    <row r="1154" spans="1:6" x14ac:dyDescent="0.3">
      <c r="A1154">
        <v>0</v>
      </c>
      <c r="B1154" s="1">
        <v>44151</v>
      </c>
      <c r="C1154">
        <v>3854</v>
      </c>
      <c r="D1154">
        <f t="shared" si="52"/>
        <v>1720742</v>
      </c>
      <c r="E1154" s="1" t="str">
        <f t="shared" si="53"/>
        <v/>
      </c>
      <c r="F1154" t="str">
        <f t="shared" si="54"/>
        <v/>
      </c>
    </row>
    <row r="1155" spans="1:6" x14ac:dyDescent="0.3">
      <c r="A1155">
        <v>0</v>
      </c>
      <c r="B1155" s="1">
        <v>44152</v>
      </c>
      <c r="C1155">
        <v>11002</v>
      </c>
      <c r="D1155">
        <f t="shared" ref="D1155:D1218" si="55">IFERROR(IF(A1155=0,C1155+D1154,0),IF(A1155=0,C1155,0))</f>
        <v>1731744</v>
      </c>
      <c r="E1155" s="1" t="str">
        <f t="shared" ref="E1155:E1218" si="56">IF(A1155&lt;&gt;0,B1155,"")</f>
        <v/>
      </c>
      <c r="F1155" t="str">
        <f t="shared" si="54"/>
        <v/>
      </c>
    </row>
    <row r="1156" spans="1:6" x14ac:dyDescent="0.3">
      <c r="A1156">
        <v>0</v>
      </c>
      <c r="B1156" s="1">
        <v>44153</v>
      </c>
      <c r="C1156">
        <v>6085</v>
      </c>
      <c r="D1156">
        <f t="shared" si="55"/>
        <v>1737829</v>
      </c>
      <c r="E1156" s="1" t="str">
        <f t="shared" si="56"/>
        <v/>
      </c>
      <c r="F1156" t="str">
        <f t="shared" ref="F1156:F1219" si="57">IF(E1156&lt;&gt;"",D1155,"")</f>
        <v/>
      </c>
    </row>
    <row r="1157" spans="1:6" x14ac:dyDescent="0.3">
      <c r="A1157">
        <v>0</v>
      </c>
      <c r="B1157" s="1">
        <v>44154</v>
      </c>
      <c r="C1157">
        <v>6011</v>
      </c>
      <c r="D1157">
        <f t="shared" si="55"/>
        <v>1743840</v>
      </c>
      <c r="E1157" s="1" t="str">
        <f t="shared" si="56"/>
        <v/>
      </c>
      <c r="F1157" t="str">
        <f t="shared" si="57"/>
        <v/>
      </c>
    </row>
    <row r="1158" spans="1:6" x14ac:dyDescent="0.3">
      <c r="A1158">
        <v>0</v>
      </c>
      <c r="B1158" s="1">
        <v>44155</v>
      </c>
      <c r="C1158">
        <v>8813</v>
      </c>
      <c r="D1158">
        <f t="shared" si="55"/>
        <v>1752653</v>
      </c>
      <c r="E1158" s="1" t="str">
        <f t="shared" si="56"/>
        <v/>
      </c>
      <c r="F1158" t="str">
        <f t="shared" si="57"/>
        <v/>
      </c>
    </row>
    <row r="1159" spans="1:6" x14ac:dyDescent="0.3">
      <c r="A1159">
        <v>0</v>
      </c>
      <c r="B1159" s="1">
        <v>44156</v>
      </c>
      <c r="C1159">
        <v>10194</v>
      </c>
      <c r="D1159">
        <f t="shared" si="55"/>
        <v>1762847</v>
      </c>
      <c r="E1159" s="1" t="str">
        <f t="shared" si="56"/>
        <v/>
      </c>
      <c r="F1159" t="str">
        <f t="shared" si="57"/>
        <v/>
      </c>
    </row>
    <row r="1160" spans="1:6" x14ac:dyDescent="0.3">
      <c r="A1160">
        <v>0</v>
      </c>
      <c r="B1160" s="1">
        <v>44157</v>
      </c>
      <c r="C1160">
        <v>9192</v>
      </c>
      <c r="D1160">
        <f t="shared" si="55"/>
        <v>1772039</v>
      </c>
      <c r="E1160" s="1" t="str">
        <f t="shared" si="56"/>
        <v/>
      </c>
      <c r="F1160" t="str">
        <f t="shared" si="57"/>
        <v/>
      </c>
    </row>
    <row r="1161" spans="1:6" x14ac:dyDescent="0.3">
      <c r="A1161">
        <v>0</v>
      </c>
      <c r="B1161" s="1">
        <v>44158</v>
      </c>
      <c r="C1161">
        <v>8384</v>
      </c>
      <c r="D1161">
        <f t="shared" si="55"/>
        <v>1780423</v>
      </c>
      <c r="E1161" s="1" t="str">
        <f t="shared" si="56"/>
        <v/>
      </c>
      <c r="F1161" t="str">
        <f t="shared" si="57"/>
        <v/>
      </c>
    </row>
    <row r="1162" spans="1:6" x14ac:dyDescent="0.3">
      <c r="A1162">
        <v>0</v>
      </c>
      <c r="B1162" s="1">
        <v>44159</v>
      </c>
      <c r="C1162">
        <v>2629</v>
      </c>
      <c r="D1162">
        <f t="shared" si="55"/>
        <v>1783052</v>
      </c>
      <c r="E1162" s="1" t="str">
        <f t="shared" si="56"/>
        <v/>
      </c>
      <c r="F1162" t="str">
        <f t="shared" si="57"/>
        <v/>
      </c>
    </row>
    <row r="1163" spans="1:6" x14ac:dyDescent="0.3">
      <c r="A1163">
        <v>0</v>
      </c>
      <c r="B1163" s="1">
        <v>44160</v>
      </c>
      <c r="C1163">
        <v>2958</v>
      </c>
      <c r="D1163">
        <f t="shared" si="55"/>
        <v>1786010</v>
      </c>
      <c r="E1163" s="1" t="str">
        <f t="shared" si="56"/>
        <v/>
      </c>
      <c r="F1163" t="str">
        <f t="shared" si="57"/>
        <v/>
      </c>
    </row>
    <row r="1164" spans="1:6" x14ac:dyDescent="0.3">
      <c r="A1164">
        <v>0</v>
      </c>
      <c r="B1164" s="1">
        <v>44161</v>
      </c>
      <c r="C1164">
        <v>910</v>
      </c>
      <c r="D1164">
        <f t="shared" si="55"/>
        <v>1786920</v>
      </c>
      <c r="E1164" s="1" t="str">
        <f t="shared" si="56"/>
        <v/>
      </c>
      <c r="F1164" t="str">
        <f t="shared" si="57"/>
        <v/>
      </c>
    </row>
    <row r="1165" spans="1:6" x14ac:dyDescent="0.3">
      <c r="A1165">
        <v>0</v>
      </c>
      <c r="B1165" s="1">
        <v>44162</v>
      </c>
      <c r="C1165">
        <v>11322</v>
      </c>
      <c r="D1165">
        <f t="shared" si="55"/>
        <v>1798242</v>
      </c>
      <c r="E1165" s="1" t="str">
        <f t="shared" si="56"/>
        <v/>
      </c>
      <c r="F1165" t="str">
        <f t="shared" si="57"/>
        <v/>
      </c>
    </row>
    <row r="1166" spans="1:6" x14ac:dyDescent="0.3">
      <c r="A1166">
        <v>0</v>
      </c>
      <c r="B1166" s="1">
        <v>44163</v>
      </c>
      <c r="C1166">
        <v>9889</v>
      </c>
      <c r="D1166">
        <f t="shared" si="55"/>
        <v>1808131</v>
      </c>
      <c r="E1166" s="1" t="str">
        <f t="shared" si="56"/>
        <v/>
      </c>
      <c r="F1166" t="str">
        <f t="shared" si="57"/>
        <v/>
      </c>
    </row>
    <row r="1167" spans="1:6" x14ac:dyDescent="0.3">
      <c r="A1167">
        <v>0</v>
      </c>
      <c r="B1167" s="1">
        <v>44164</v>
      </c>
      <c r="C1167">
        <v>2212</v>
      </c>
      <c r="D1167">
        <f t="shared" si="55"/>
        <v>1810343</v>
      </c>
      <c r="E1167" s="1" t="str">
        <f t="shared" si="56"/>
        <v/>
      </c>
      <c r="F1167" t="str">
        <f t="shared" si="57"/>
        <v/>
      </c>
    </row>
    <row r="1168" spans="1:6" x14ac:dyDescent="0.3">
      <c r="A1168">
        <v>0</v>
      </c>
      <c r="B1168" s="1">
        <v>44165</v>
      </c>
      <c r="C1168">
        <v>1347</v>
      </c>
      <c r="D1168">
        <f t="shared" si="55"/>
        <v>1811690</v>
      </c>
      <c r="E1168" s="1" t="str">
        <f t="shared" si="56"/>
        <v/>
      </c>
      <c r="F1168" t="str">
        <f t="shared" si="57"/>
        <v/>
      </c>
    </row>
    <row r="1169" spans="1:6" x14ac:dyDescent="0.3">
      <c r="A1169">
        <v>0</v>
      </c>
      <c r="B1169" s="1">
        <v>44166</v>
      </c>
      <c r="C1169">
        <v>1382</v>
      </c>
      <c r="D1169">
        <f t="shared" si="55"/>
        <v>1813072</v>
      </c>
      <c r="E1169" s="1" t="str">
        <f t="shared" si="56"/>
        <v/>
      </c>
      <c r="F1169" t="str">
        <f t="shared" si="57"/>
        <v/>
      </c>
    </row>
    <row r="1170" spans="1:6" x14ac:dyDescent="0.3">
      <c r="A1170">
        <v>0</v>
      </c>
      <c r="B1170" s="1">
        <v>44167</v>
      </c>
      <c r="C1170">
        <v>3797</v>
      </c>
      <c r="D1170">
        <f t="shared" si="55"/>
        <v>1816869</v>
      </c>
      <c r="E1170" s="1" t="str">
        <f t="shared" si="56"/>
        <v/>
      </c>
      <c r="F1170" t="str">
        <f t="shared" si="57"/>
        <v/>
      </c>
    </row>
    <row r="1171" spans="1:6" x14ac:dyDescent="0.3">
      <c r="A1171">
        <v>0</v>
      </c>
      <c r="B1171" s="1">
        <v>44168</v>
      </c>
      <c r="C1171">
        <v>2044</v>
      </c>
      <c r="D1171">
        <f t="shared" si="55"/>
        <v>1818913</v>
      </c>
      <c r="E1171" s="1" t="str">
        <f t="shared" si="56"/>
        <v/>
      </c>
      <c r="F1171" t="str">
        <f t="shared" si="57"/>
        <v/>
      </c>
    </row>
    <row r="1172" spans="1:6" x14ac:dyDescent="0.3">
      <c r="A1172">
        <v>0</v>
      </c>
      <c r="B1172" s="1">
        <v>44169</v>
      </c>
      <c r="C1172">
        <v>1187</v>
      </c>
      <c r="D1172">
        <f t="shared" si="55"/>
        <v>1820100</v>
      </c>
      <c r="E1172" s="1" t="str">
        <f t="shared" si="56"/>
        <v/>
      </c>
      <c r="F1172" t="str">
        <f t="shared" si="57"/>
        <v/>
      </c>
    </row>
    <row r="1173" spans="1:6" x14ac:dyDescent="0.3">
      <c r="A1173">
        <v>0</v>
      </c>
      <c r="B1173" s="1">
        <v>44170</v>
      </c>
      <c r="C1173">
        <v>6391</v>
      </c>
      <c r="D1173">
        <f t="shared" si="55"/>
        <v>1826491</v>
      </c>
      <c r="E1173" s="1" t="str">
        <f t="shared" si="56"/>
        <v/>
      </c>
      <c r="F1173" t="str">
        <f t="shared" si="57"/>
        <v/>
      </c>
    </row>
    <row r="1174" spans="1:6" x14ac:dyDescent="0.3">
      <c r="A1174">
        <v>0</v>
      </c>
      <c r="B1174" s="1">
        <v>44171</v>
      </c>
      <c r="C1174">
        <v>6259</v>
      </c>
      <c r="D1174">
        <f t="shared" si="55"/>
        <v>1832750</v>
      </c>
      <c r="E1174" s="1" t="str">
        <f t="shared" si="56"/>
        <v/>
      </c>
      <c r="F1174" t="str">
        <f t="shared" si="57"/>
        <v/>
      </c>
    </row>
    <row r="1175" spans="1:6" x14ac:dyDescent="0.3">
      <c r="A1175">
        <v>0</v>
      </c>
      <c r="B1175" s="1">
        <v>44172</v>
      </c>
      <c r="C1175">
        <v>659</v>
      </c>
      <c r="D1175">
        <f t="shared" si="55"/>
        <v>1833409</v>
      </c>
      <c r="E1175" s="1" t="str">
        <f t="shared" si="56"/>
        <v/>
      </c>
      <c r="F1175" t="str">
        <f t="shared" si="57"/>
        <v/>
      </c>
    </row>
    <row r="1176" spans="1:6" x14ac:dyDescent="0.3">
      <c r="A1176">
        <v>0</v>
      </c>
      <c r="B1176" s="1">
        <v>44173</v>
      </c>
      <c r="C1176">
        <v>1019</v>
      </c>
      <c r="D1176">
        <f t="shared" si="55"/>
        <v>1834428</v>
      </c>
      <c r="E1176" s="1" t="str">
        <f t="shared" si="56"/>
        <v/>
      </c>
      <c r="F1176" t="str">
        <f t="shared" si="57"/>
        <v/>
      </c>
    </row>
    <row r="1177" spans="1:6" x14ac:dyDescent="0.3">
      <c r="A1177">
        <v>0</v>
      </c>
      <c r="B1177" s="1">
        <v>44174</v>
      </c>
      <c r="C1177">
        <v>4223</v>
      </c>
      <c r="D1177">
        <f t="shared" si="55"/>
        <v>1838651</v>
      </c>
      <c r="E1177" s="1" t="str">
        <f t="shared" si="56"/>
        <v/>
      </c>
      <c r="F1177" t="str">
        <f t="shared" si="57"/>
        <v/>
      </c>
    </row>
    <row r="1178" spans="1:6" x14ac:dyDescent="0.3">
      <c r="A1178">
        <v>0</v>
      </c>
      <c r="B1178" s="1">
        <v>44175</v>
      </c>
      <c r="C1178">
        <v>2583</v>
      </c>
      <c r="D1178">
        <f t="shared" si="55"/>
        <v>1841234</v>
      </c>
      <c r="E1178" s="1" t="str">
        <f t="shared" si="56"/>
        <v/>
      </c>
      <c r="F1178" t="str">
        <f t="shared" si="57"/>
        <v/>
      </c>
    </row>
    <row r="1179" spans="1:6" x14ac:dyDescent="0.3">
      <c r="A1179">
        <v>0</v>
      </c>
      <c r="B1179" s="1">
        <v>44176</v>
      </c>
      <c r="C1179">
        <v>4915</v>
      </c>
      <c r="D1179">
        <f t="shared" si="55"/>
        <v>1846149</v>
      </c>
      <c r="E1179" s="1" t="str">
        <f t="shared" si="56"/>
        <v/>
      </c>
      <c r="F1179" t="str">
        <f t="shared" si="57"/>
        <v/>
      </c>
    </row>
    <row r="1180" spans="1:6" x14ac:dyDescent="0.3">
      <c r="A1180">
        <v>0</v>
      </c>
      <c r="B1180" s="1">
        <v>44177</v>
      </c>
      <c r="C1180">
        <v>10547</v>
      </c>
      <c r="D1180">
        <f t="shared" si="55"/>
        <v>1856696</v>
      </c>
      <c r="E1180" s="1" t="str">
        <f t="shared" si="56"/>
        <v/>
      </c>
      <c r="F1180" t="str">
        <f t="shared" si="57"/>
        <v/>
      </c>
    </row>
    <row r="1181" spans="1:6" x14ac:dyDescent="0.3">
      <c r="A1181">
        <v>0</v>
      </c>
      <c r="B1181" s="1">
        <v>44178</v>
      </c>
      <c r="C1181">
        <v>8749</v>
      </c>
      <c r="D1181">
        <f t="shared" si="55"/>
        <v>1865445</v>
      </c>
      <c r="E1181" s="1" t="str">
        <f t="shared" si="56"/>
        <v/>
      </c>
      <c r="F1181" t="str">
        <f t="shared" si="57"/>
        <v/>
      </c>
    </row>
    <row r="1182" spans="1:6" x14ac:dyDescent="0.3">
      <c r="A1182">
        <v>0</v>
      </c>
      <c r="B1182" s="1">
        <v>44179</v>
      </c>
      <c r="C1182">
        <v>13656</v>
      </c>
      <c r="D1182">
        <f t="shared" si="55"/>
        <v>1879101</v>
      </c>
      <c r="E1182" s="1" t="str">
        <f t="shared" si="56"/>
        <v/>
      </c>
      <c r="F1182" t="str">
        <f t="shared" si="57"/>
        <v/>
      </c>
    </row>
    <row r="1183" spans="1:6" x14ac:dyDescent="0.3">
      <c r="A1183">
        <v>0</v>
      </c>
      <c r="B1183" s="1">
        <v>44180</v>
      </c>
      <c r="C1183">
        <v>3153</v>
      </c>
      <c r="D1183">
        <f t="shared" si="55"/>
        <v>1882254</v>
      </c>
      <c r="E1183" s="1" t="str">
        <f t="shared" si="56"/>
        <v/>
      </c>
      <c r="F1183" t="str">
        <f t="shared" si="57"/>
        <v/>
      </c>
    </row>
    <row r="1184" spans="1:6" x14ac:dyDescent="0.3">
      <c r="A1184">
        <v>0</v>
      </c>
      <c r="B1184" s="1">
        <v>44181</v>
      </c>
      <c r="C1184">
        <v>10499</v>
      </c>
      <c r="D1184">
        <f t="shared" si="55"/>
        <v>1892753</v>
      </c>
      <c r="E1184" s="1" t="str">
        <f t="shared" si="56"/>
        <v/>
      </c>
      <c r="F1184" t="str">
        <f t="shared" si="57"/>
        <v/>
      </c>
    </row>
    <row r="1185" spans="1:6" x14ac:dyDescent="0.3">
      <c r="A1185">
        <v>0</v>
      </c>
      <c r="B1185" s="1">
        <v>44182</v>
      </c>
      <c r="C1185">
        <v>11013</v>
      </c>
      <c r="D1185">
        <f t="shared" si="55"/>
        <v>1903766</v>
      </c>
      <c r="E1185" s="1" t="str">
        <f t="shared" si="56"/>
        <v/>
      </c>
      <c r="F1185" t="str">
        <f t="shared" si="57"/>
        <v/>
      </c>
    </row>
    <row r="1186" spans="1:6" x14ac:dyDescent="0.3">
      <c r="A1186">
        <v>0</v>
      </c>
      <c r="B1186" s="1">
        <v>44183</v>
      </c>
      <c r="C1186">
        <v>1879</v>
      </c>
      <c r="D1186">
        <f t="shared" si="55"/>
        <v>1905645</v>
      </c>
      <c r="E1186" s="1" t="str">
        <f t="shared" si="56"/>
        <v/>
      </c>
      <c r="F1186" t="str">
        <f t="shared" si="57"/>
        <v/>
      </c>
    </row>
    <row r="1187" spans="1:6" x14ac:dyDescent="0.3">
      <c r="A1187">
        <v>0</v>
      </c>
      <c r="B1187" s="1">
        <v>44184</v>
      </c>
      <c r="C1187">
        <v>9500</v>
      </c>
      <c r="D1187">
        <f t="shared" si="55"/>
        <v>1915145</v>
      </c>
      <c r="E1187" s="1" t="str">
        <f t="shared" si="56"/>
        <v/>
      </c>
      <c r="F1187" t="str">
        <f t="shared" si="57"/>
        <v/>
      </c>
    </row>
    <row r="1188" spans="1:6" x14ac:dyDescent="0.3">
      <c r="A1188">
        <v>0</v>
      </c>
      <c r="B1188" s="1">
        <v>44185</v>
      </c>
      <c r="C1188">
        <v>9359</v>
      </c>
      <c r="D1188">
        <f t="shared" si="55"/>
        <v>1924504</v>
      </c>
      <c r="E1188" s="1" t="str">
        <f t="shared" si="56"/>
        <v/>
      </c>
      <c r="F1188" t="str">
        <f t="shared" si="57"/>
        <v/>
      </c>
    </row>
    <row r="1189" spans="1:6" x14ac:dyDescent="0.3">
      <c r="A1189">
        <v>0</v>
      </c>
      <c r="B1189" s="1">
        <v>44186</v>
      </c>
      <c r="C1189">
        <v>1453</v>
      </c>
      <c r="D1189">
        <f t="shared" si="55"/>
        <v>1925957</v>
      </c>
      <c r="E1189" s="1" t="str">
        <f t="shared" si="56"/>
        <v/>
      </c>
      <c r="F1189" t="str">
        <f t="shared" si="57"/>
        <v/>
      </c>
    </row>
    <row r="1190" spans="1:6" x14ac:dyDescent="0.3">
      <c r="A1190">
        <v>0</v>
      </c>
      <c r="B1190" s="1">
        <v>44187</v>
      </c>
      <c r="C1190">
        <v>8539</v>
      </c>
      <c r="D1190">
        <f t="shared" si="55"/>
        <v>1934496</v>
      </c>
      <c r="E1190" s="1" t="str">
        <f t="shared" si="56"/>
        <v/>
      </c>
      <c r="F1190" t="str">
        <f t="shared" si="57"/>
        <v/>
      </c>
    </row>
    <row r="1191" spans="1:6" x14ac:dyDescent="0.3">
      <c r="A1191">
        <v>0</v>
      </c>
      <c r="B1191" s="1">
        <v>44188</v>
      </c>
      <c r="C1191">
        <v>1689</v>
      </c>
      <c r="D1191">
        <f t="shared" si="55"/>
        <v>1936185</v>
      </c>
      <c r="E1191" s="1" t="str">
        <f t="shared" si="56"/>
        <v/>
      </c>
      <c r="F1191" t="str">
        <f t="shared" si="57"/>
        <v/>
      </c>
    </row>
    <row r="1192" spans="1:6" x14ac:dyDescent="0.3">
      <c r="A1192">
        <v>0</v>
      </c>
      <c r="B1192" s="1">
        <v>44189</v>
      </c>
      <c r="C1192">
        <v>1132</v>
      </c>
      <c r="D1192">
        <f t="shared" si="55"/>
        <v>1937317</v>
      </c>
      <c r="E1192" s="1" t="str">
        <f t="shared" si="56"/>
        <v/>
      </c>
      <c r="F1192" t="str">
        <f t="shared" si="57"/>
        <v/>
      </c>
    </row>
    <row r="1193" spans="1:6" x14ac:dyDescent="0.3">
      <c r="A1193">
        <v>0</v>
      </c>
      <c r="B1193" s="1">
        <v>44190</v>
      </c>
      <c r="C1193">
        <v>2837</v>
      </c>
      <c r="D1193">
        <f t="shared" si="55"/>
        <v>1940154</v>
      </c>
      <c r="E1193" s="1" t="str">
        <f t="shared" si="56"/>
        <v/>
      </c>
      <c r="F1193" t="str">
        <f t="shared" si="57"/>
        <v/>
      </c>
    </row>
    <row r="1194" spans="1:6" x14ac:dyDescent="0.3">
      <c r="A1194">
        <v>0</v>
      </c>
      <c r="B1194" s="1">
        <v>44191</v>
      </c>
      <c r="C1194">
        <v>6028</v>
      </c>
      <c r="D1194">
        <f t="shared" si="55"/>
        <v>1946182</v>
      </c>
      <c r="E1194" s="1" t="str">
        <f t="shared" si="56"/>
        <v/>
      </c>
      <c r="F1194" t="str">
        <f t="shared" si="57"/>
        <v/>
      </c>
    </row>
    <row r="1195" spans="1:6" x14ac:dyDescent="0.3">
      <c r="A1195">
        <v>0</v>
      </c>
      <c r="B1195" s="1">
        <v>44192</v>
      </c>
      <c r="C1195">
        <v>7040</v>
      </c>
      <c r="D1195">
        <f t="shared" si="55"/>
        <v>1953222</v>
      </c>
      <c r="E1195" s="1" t="str">
        <f t="shared" si="56"/>
        <v/>
      </c>
      <c r="F1195" t="str">
        <f t="shared" si="57"/>
        <v/>
      </c>
    </row>
    <row r="1196" spans="1:6" x14ac:dyDescent="0.3">
      <c r="A1196">
        <v>0</v>
      </c>
      <c r="B1196" s="1">
        <v>44193</v>
      </c>
      <c r="C1196">
        <v>9040</v>
      </c>
      <c r="D1196">
        <f t="shared" si="55"/>
        <v>1962262</v>
      </c>
      <c r="E1196" s="1" t="str">
        <f t="shared" si="56"/>
        <v/>
      </c>
      <c r="F1196" t="str">
        <f t="shared" si="57"/>
        <v/>
      </c>
    </row>
    <row r="1197" spans="1:6" x14ac:dyDescent="0.3">
      <c r="A1197">
        <v>0</v>
      </c>
      <c r="B1197" s="1">
        <v>44194</v>
      </c>
      <c r="C1197">
        <v>6905</v>
      </c>
      <c r="D1197">
        <f t="shared" si="55"/>
        <v>1969167</v>
      </c>
      <c r="E1197" s="1" t="str">
        <f t="shared" si="56"/>
        <v/>
      </c>
      <c r="F1197" t="str">
        <f t="shared" si="57"/>
        <v/>
      </c>
    </row>
    <row r="1198" spans="1:6" x14ac:dyDescent="0.3">
      <c r="A1198">
        <v>0</v>
      </c>
      <c r="B1198" s="1">
        <v>44195</v>
      </c>
      <c r="C1198">
        <v>9021</v>
      </c>
      <c r="D1198">
        <f t="shared" si="55"/>
        <v>1978188</v>
      </c>
      <c r="E1198" s="1" t="str">
        <f t="shared" si="56"/>
        <v/>
      </c>
      <c r="F1198" t="str">
        <f t="shared" si="57"/>
        <v/>
      </c>
    </row>
    <row r="1199" spans="1:6" x14ac:dyDescent="0.3">
      <c r="A1199">
        <v>0</v>
      </c>
      <c r="B1199" s="1">
        <v>44196</v>
      </c>
      <c r="C1199">
        <v>2115</v>
      </c>
      <c r="D1199">
        <f t="shared" si="55"/>
        <v>1980303</v>
      </c>
      <c r="E1199" s="1" t="str">
        <f t="shared" si="56"/>
        <v/>
      </c>
      <c r="F1199" t="str">
        <f t="shared" si="57"/>
        <v/>
      </c>
    </row>
    <row r="1200" spans="1:6" x14ac:dyDescent="0.3">
      <c r="A1200">
        <v>0</v>
      </c>
      <c r="B1200" s="1">
        <v>44197</v>
      </c>
      <c r="C1200">
        <v>5583</v>
      </c>
      <c r="D1200">
        <f t="shared" si="55"/>
        <v>1985886</v>
      </c>
      <c r="E1200" s="1" t="str">
        <f t="shared" si="56"/>
        <v/>
      </c>
      <c r="F1200" t="str">
        <f t="shared" si="57"/>
        <v/>
      </c>
    </row>
    <row r="1201" spans="1:6" x14ac:dyDescent="0.3">
      <c r="A1201">
        <v>0</v>
      </c>
      <c r="B1201" s="1">
        <v>44198</v>
      </c>
      <c r="C1201">
        <v>5617</v>
      </c>
      <c r="D1201">
        <f t="shared" si="55"/>
        <v>1991503</v>
      </c>
      <c r="E1201" s="1" t="str">
        <f t="shared" si="56"/>
        <v/>
      </c>
      <c r="F1201" t="str">
        <f t="shared" si="57"/>
        <v/>
      </c>
    </row>
    <row r="1202" spans="1:6" x14ac:dyDescent="0.3">
      <c r="A1202">
        <v>0</v>
      </c>
      <c r="B1202" s="1">
        <v>44199</v>
      </c>
      <c r="C1202">
        <v>13309</v>
      </c>
      <c r="D1202">
        <f t="shared" si="55"/>
        <v>2004812</v>
      </c>
      <c r="E1202" s="1" t="str">
        <f t="shared" si="56"/>
        <v/>
      </c>
      <c r="F1202" t="str">
        <f t="shared" si="57"/>
        <v/>
      </c>
    </row>
    <row r="1203" spans="1:6" x14ac:dyDescent="0.3">
      <c r="A1203">
        <v>0</v>
      </c>
      <c r="B1203" s="1">
        <v>44200</v>
      </c>
      <c r="C1203">
        <v>3522</v>
      </c>
      <c r="D1203">
        <f t="shared" si="55"/>
        <v>2008334</v>
      </c>
      <c r="E1203" s="1" t="str">
        <f t="shared" si="56"/>
        <v/>
      </c>
      <c r="F1203" t="str">
        <f t="shared" si="57"/>
        <v/>
      </c>
    </row>
    <row r="1204" spans="1:6" x14ac:dyDescent="0.3">
      <c r="A1204">
        <v>0</v>
      </c>
      <c r="B1204" s="1">
        <v>44201</v>
      </c>
      <c r="C1204">
        <v>864</v>
      </c>
      <c r="D1204">
        <f t="shared" si="55"/>
        <v>2009198</v>
      </c>
      <c r="E1204" s="1" t="str">
        <f t="shared" si="56"/>
        <v/>
      </c>
      <c r="F1204" t="str">
        <f t="shared" si="57"/>
        <v/>
      </c>
    </row>
    <row r="1205" spans="1:6" x14ac:dyDescent="0.3">
      <c r="A1205">
        <v>0</v>
      </c>
      <c r="B1205" s="1">
        <v>44202</v>
      </c>
      <c r="C1205">
        <v>6040</v>
      </c>
      <c r="D1205">
        <f t="shared" si="55"/>
        <v>2015238</v>
      </c>
      <c r="E1205" s="1" t="str">
        <f t="shared" si="56"/>
        <v/>
      </c>
      <c r="F1205" t="str">
        <f t="shared" si="57"/>
        <v/>
      </c>
    </row>
    <row r="1206" spans="1:6" x14ac:dyDescent="0.3">
      <c r="A1206">
        <v>0</v>
      </c>
      <c r="B1206" s="1">
        <v>44203</v>
      </c>
      <c r="C1206">
        <v>2988</v>
      </c>
      <c r="D1206">
        <f t="shared" si="55"/>
        <v>2018226</v>
      </c>
      <c r="E1206" s="1" t="str">
        <f t="shared" si="56"/>
        <v/>
      </c>
      <c r="F1206" t="str">
        <f t="shared" si="57"/>
        <v/>
      </c>
    </row>
    <row r="1207" spans="1:6" x14ac:dyDescent="0.3">
      <c r="A1207">
        <v>0</v>
      </c>
      <c r="B1207" s="1">
        <v>44204</v>
      </c>
      <c r="C1207">
        <v>3056</v>
      </c>
      <c r="D1207">
        <f t="shared" si="55"/>
        <v>2021282</v>
      </c>
      <c r="E1207" s="1" t="str">
        <f t="shared" si="56"/>
        <v/>
      </c>
      <c r="F1207" t="str">
        <f t="shared" si="57"/>
        <v/>
      </c>
    </row>
    <row r="1208" spans="1:6" x14ac:dyDescent="0.3">
      <c r="A1208">
        <v>0</v>
      </c>
      <c r="B1208" s="1">
        <v>44205</v>
      </c>
      <c r="C1208">
        <v>6317</v>
      </c>
      <c r="D1208">
        <f t="shared" si="55"/>
        <v>2027599</v>
      </c>
      <c r="E1208" s="1" t="str">
        <f t="shared" si="56"/>
        <v/>
      </c>
      <c r="F1208" t="str">
        <f t="shared" si="57"/>
        <v/>
      </c>
    </row>
    <row r="1209" spans="1:6" x14ac:dyDescent="0.3">
      <c r="A1209">
        <v>0</v>
      </c>
      <c r="B1209" s="1">
        <v>44206</v>
      </c>
      <c r="C1209">
        <v>5112</v>
      </c>
      <c r="D1209">
        <f t="shared" si="55"/>
        <v>2032711</v>
      </c>
      <c r="E1209" s="1" t="str">
        <f t="shared" si="56"/>
        <v/>
      </c>
      <c r="F1209" t="str">
        <f t="shared" si="57"/>
        <v/>
      </c>
    </row>
    <row r="1210" spans="1:6" x14ac:dyDescent="0.3">
      <c r="A1210">
        <v>0</v>
      </c>
      <c r="B1210" s="1">
        <v>44207</v>
      </c>
      <c r="C1210">
        <v>7007</v>
      </c>
      <c r="D1210">
        <f t="shared" si="55"/>
        <v>2039718</v>
      </c>
      <c r="E1210" s="1" t="str">
        <f t="shared" si="56"/>
        <v/>
      </c>
      <c r="F1210" t="str">
        <f t="shared" si="57"/>
        <v/>
      </c>
    </row>
    <row r="1211" spans="1:6" x14ac:dyDescent="0.3">
      <c r="A1211">
        <v>0</v>
      </c>
      <c r="B1211" s="1">
        <v>44208</v>
      </c>
      <c r="C1211">
        <v>589</v>
      </c>
      <c r="D1211">
        <f t="shared" si="55"/>
        <v>2040307</v>
      </c>
      <c r="E1211" s="1" t="str">
        <f t="shared" si="56"/>
        <v/>
      </c>
      <c r="F1211" t="str">
        <f t="shared" si="57"/>
        <v/>
      </c>
    </row>
    <row r="1212" spans="1:6" x14ac:dyDescent="0.3">
      <c r="A1212">
        <v>0</v>
      </c>
      <c r="B1212" s="1">
        <v>44209</v>
      </c>
      <c r="C1212">
        <v>1949</v>
      </c>
      <c r="D1212">
        <f t="shared" si="55"/>
        <v>2042256</v>
      </c>
      <c r="E1212" s="1" t="str">
        <f t="shared" si="56"/>
        <v/>
      </c>
      <c r="F1212" t="str">
        <f t="shared" si="57"/>
        <v/>
      </c>
    </row>
    <row r="1213" spans="1:6" x14ac:dyDescent="0.3">
      <c r="A1213">
        <v>0</v>
      </c>
      <c r="B1213" s="1">
        <v>44210</v>
      </c>
      <c r="C1213">
        <v>4510</v>
      </c>
      <c r="D1213">
        <f t="shared" si="55"/>
        <v>2046766</v>
      </c>
      <c r="E1213" s="1" t="str">
        <f t="shared" si="56"/>
        <v/>
      </c>
      <c r="F1213" t="str">
        <f t="shared" si="57"/>
        <v/>
      </c>
    </row>
    <row r="1214" spans="1:6" x14ac:dyDescent="0.3">
      <c r="A1214">
        <v>0</v>
      </c>
      <c r="B1214" s="1">
        <v>44211</v>
      </c>
      <c r="C1214">
        <v>4547</v>
      </c>
      <c r="D1214">
        <f t="shared" si="55"/>
        <v>2051313</v>
      </c>
      <c r="E1214" s="1" t="str">
        <f t="shared" si="56"/>
        <v/>
      </c>
      <c r="F1214" t="str">
        <f t="shared" si="57"/>
        <v/>
      </c>
    </row>
    <row r="1215" spans="1:6" x14ac:dyDescent="0.3">
      <c r="A1215">
        <v>0</v>
      </c>
      <c r="B1215" s="1">
        <v>44212</v>
      </c>
      <c r="C1215">
        <v>2656</v>
      </c>
      <c r="D1215">
        <f t="shared" si="55"/>
        <v>2053969</v>
      </c>
      <c r="E1215" s="1" t="str">
        <f t="shared" si="56"/>
        <v/>
      </c>
      <c r="F1215" t="str">
        <f t="shared" si="57"/>
        <v/>
      </c>
    </row>
    <row r="1216" spans="1:6" x14ac:dyDescent="0.3">
      <c r="A1216">
        <v>0</v>
      </c>
      <c r="B1216" s="1">
        <v>44213</v>
      </c>
      <c r="C1216">
        <v>4377</v>
      </c>
      <c r="D1216">
        <f t="shared" si="55"/>
        <v>2058346</v>
      </c>
      <c r="E1216" s="1" t="str">
        <f t="shared" si="56"/>
        <v/>
      </c>
      <c r="F1216" t="str">
        <f t="shared" si="57"/>
        <v/>
      </c>
    </row>
    <row r="1217" spans="1:6" x14ac:dyDescent="0.3">
      <c r="A1217">
        <v>0</v>
      </c>
      <c r="B1217" s="1">
        <v>44214</v>
      </c>
      <c r="C1217">
        <v>2474</v>
      </c>
      <c r="D1217">
        <f t="shared" si="55"/>
        <v>2060820</v>
      </c>
      <c r="E1217" s="1" t="str">
        <f t="shared" si="56"/>
        <v/>
      </c>
      <c r="F1217" t="str">
        <f t="shared" si="57"/>
        <v/>
      </c>
    </row>
    <row r="1218" spans="1:6" x14ac:dyDescent="0.3">
      <c r="A1218">
        <v>0</v>
      </c>
      <c r="B1218" s="1">
        <v>44215</v>
      </c>
      <c r="C1218">
        <v>3929</v>
      </c>
      <c r="D1218">
        <f t="shared" si="55"/>
        <v>2064749</v>
      </c>
      <c r="E1218" s="1" t="str">
        <f t="shared" si="56"/>
        <v/>
      </c>
      <c r="F1218" t="str">
        <f t="shared" si="57"/>
        <v/>
      </c>
    </row>
    <row r="1219" spans="1:6" x14ac:dyDescent="0.3">
      <c r="A1219">
        <v>0</v>
      </c>
      <c r="B1219" s="1">
        <v>44216</v>
      </c>
      <c r="C1219">
        <v>5395</v>
      </c>
      <c r="D1219">
        <f t="shared" ref="D1219:D1282" si="58">IFERROR(IF(A1219=0,C1219+D1218,0),IF(A1219=0,C1219,0))</f>
        <v>2070144</v>
      </c>
      <c r="E1219" s="1" t="str">
        <f t="shared" ref="E1219:E1282" si="59">IF(A1219&lt;&gt;0,B1219,"")</f>
        <v/>
      </c>
      <c r="F1219" t="str">
        <f t="shared" si="57"/>
        <v/>
      </c>
    </row>
    <row r="1220" spans="1:6" x14ac:dyDescent="0.3">
      <c r="A1220">
        <v>0</v>
      </c>
      <c r="B1220" s="1">
        <v>44217</v>
      </c>
      <c r="C1220">
        <v>3274</v>
      </c>
      <c r="D1220">
        <f t="shared" si="58"/>
        <v>2073418</v>
      </c>
      <c r="E1220" s="1" t="str">
        <f t="shared" si="59"/>
        <v/>
      </c>
      <c r="F1220" t="str">
        <f t="shared" ref="F1220:F1283" si="60">IF(E1220&lt;&gt;"",D1219,"")</f>
        <v/>
      </c>
    </row>
    <row r="1221" spans="1:6" x14ac:dyDescent="0.3">
      <c r="A1221">
        <v>0</v>
      </c>
      <c r="B1221" s="1">
        <v>44218</v>
      </c>
      <c r="C1221">
        <v>3909</v>
      </c>
      <c r="D1221">
        <f t="shared" si="58"/>
        <v>2077327</v>
      </c>
      <c r="E1221" s="1" t="str">
        <f t="shared" si="59"/>
        <v/>
      </c>
      <c r="F1221" t="str">
        <f t="shared" si="60"/>
        <v/>
      </c>
    </row>
    <row r="1222" spans="1:6" x14ac:dyDescent="0.3">
      <c r="A1222">
        <v>0</v>
      </c>
      <c r="B1222" s="1">
        <v>44219</v>
      </c>
      <c r="C1222">
        <v>2089</v>
      </c>
      <c r="D1222">
        <f t="shared" si="58"/>
        <v>2079416</v>
      </c>
      <c r="E1222" s="1" t="str">
        <f t="shared" si="59"/>
        <v/>
      </c>
      <c r="F1222" t="str">
        <f t="shared" si="60"/>
        <v/>
      </c>
    </row>
    <row r="1223" spans="1:6" x14ac:dyDescent="0.3">
      <c r="A1223">
        <v>0</v>
      </c>
      <c r="B1223" s="1">
        <v>44220</v>
      </c>
      <c r="C1223">
        <v>2571</v>
      </c>
      <c r="D1223">
        <f t="shared" si="58"/>
        <v>2081987</v>
      </c>
      <c r="E1223" s="1" t="str">
        <f t="shared" si="59"/>
        <v/>
      </c>
      <c r="F1223" t="str">
        <f t="shared" si="60"/>
        <v/>
      </c>
    </row>
    <row r="1224" spans="1:6" x14ac:dyDescent="0.3">
      <c r="A1224">
        <v>0</v>
      </c>
      <c r="B1224" s="1">
        <v>44221</v>
      </c>
      <c r="C1224">
        <v>922</v>
      </c>
      <c r="D1224">
        <f t="shared" si="58"/>
        <v>2082909</v>
      </c>
      <c r="E1224" s="1" t="str">
        <f t="shared" si="59"/>
        <v/>
      </c>
      <c r="F1224" t="str">
        <f t="shared" si="60"/>
        <v/>
      </c>
    </row>
    <row r="1225" spans="1:6" x14ac:dyDescent="0.3">
      <c r="A1225">
        <v>0</v>
      </c>
      <c r="B1225" s="1">
        <v>44222</v>
      </c>
      <c r="C1225">
        <v>2218</v>
      </c>
      <c r="D1225">
        <f t="shared" si="58"/>
        <v>2085127</v>
      </c>
      <c r="E1225" s="1" t="str">
        <f t="shared" si="59"/>
        <v/>
      </c>
      <c r="F1225" t="str">
        <f t="shared" si="60"/>
        <v/>
      </c>
    </row>
    <row r="1226" spans="1:6" x14ac:dyDescent="0.3">
      <c r="A1226">
        <v>0</v>
      </c>
      <c r="B1226" s="1">
        <v>44223</v>
      </c>
      <c r="C1226">
        <v>4832</v>
      </c>
      <c r="D1226">
        <f t="shared" si="58"/>
        <v>2089959</v>
      </c>
      <c r="E1226" s="1" t="str">
        <f t="shared" si="59"/>
        <v/>
      </c>
      <c r="F1226" t="str">
        <f t="shared" si="60"/>
        <v/>
      </c>
    </row>
    <row r="1227" spans="1:6" x14ac:dyDescent="0.3">
      <c r="A1227">
        <v>0</v>
      </c>
      <c r="B1227" s="1">
        <v>44224</v>
      </c>
      <c r="C1227">
        <v>5883</v>
      </c>
      <c r="D1227">
        <f t="shared" si="58"/>
        <v>2095842</v>
      </c>
      <c r="E1227" s="1" t="str">
        <f t="shared" si="59"/>
        <v/>
      </c>
      <c r="F1227" t="str">
        <f t="shared" si="60"/>
        <v/>
      </c>
    </row>
    <row r="1228" spans="1:6" x14ac:dyDescent="0.3">
      <c r="A1228">
        <v>0</v>
      </c>
      <c r="B1228" s="1">
        <v>44225</v>
      </c>
      <c r="C1228">
        <v>4709</v>
      </c>
      <c r="D1228">
        <f t="shared" si="58"/>
        <v>2100551</v>
      </c>
      <c r="E1228" s="1" t="str">
        <f t="shared" si="59"/>
        <v/>
      </c>
      <c r="F1228" t="str">
        <f t="shared" si="60"/>
        <v/>
      </c>
    </row>
    <row r="1229" spans="1:6" x14ac:dyDescent="0.3">
      <c r="A1229">
        <v>0</v>
      </c>
      <c r="B1229" s="1">
        <v>44226</v>
      </c>
      <c r="C1229">
        <v>4711</v>
      </c>
      <c r="D1229">
        <f t="shared" si="58"/>
        <v>2105262</v>
      </c>
      <c r="E1229" s="1" t="str">
        <f t="shared" si="59"/>
        <v/>
      </c>
      <c r="F1229" t="str">
        <f t="shared" si="60"/>
        <v/>
      </c>
    </row>
    <row r="1230" spans="1:6" x14ac:dyDescent="0.3">
      <c r="A1230">
        <v>0</v>
      </c>
      <c r="B1230" s="1">
        <v>44227</v>
      </c>
      <c r="C1230">
        <v>5621</v>
      </c>
      <c r="D1230">
        <f t="shared" si="58"/>
        <v>2110883</v>
      </c>
      <c r="E1230" s="1" t="str">
        <f t="shared" si="59"/>
        <v/>
      </c>
      <c r="F1230" t="str">
        <f t="shared" si="60"/>
        <v/>
      </c>
    </row>
    <row r="1231" spans="1:6" x14ac:dyDescent="0.3">
      <c r="A1231">
        <v>0</v>
      </c>
      <c r="B1231" s="1">
        <v>44228</v>
      </c>
      <c r="C1231">
        <v>2913</v>
      </c>
      <c r="D1231">
        <f t="shared" si="58"/>
        <v>2113796</v>
      </c>
      <c r="E1231" s="1" t="str">
        <f t="shared" si="59"/>
        <v/>
      </c>
      <c r="F1231" t="str">
        <f t="shared" si="60"/>
        <v/>
      </c>
    </row>
    <row r="1232" spans="1:6" x14ac:dyDescent="0.3">
      <c r="A1232">
        <v>0</v>
      </c>
      <c r="B1232" s="1">
        <v>44229</v>
      </c>
      <c r="C1232">
        <v>1397</v>
      </c>
      <c r="D1232">
        <f t="shared" si="58"/>
        <v>2115193</v>
      </c>
      <c r="E1232" s="1" t="str">
        <f t="shared" si="59"/>
        <v/>
      </c>
      <c r="F1232" t="str">
        <f t="shared" si="60"/>
        <v/>
      </c>
    </row>
    <row r="1233" spans="1:6" x14ac:dyDescent="0.3">
      <c r="A1233">
        <v>0</v>
      </c>
      <c r="B1233" s="1">
        <v>44230</v>
      </c>
      <c r="C1233">
        <v>2890</v>
      </c>
      <c r="D1233">
        <f t="shared" si="58"/>
        <v>2118083</v>
      </c>
      <c r="E1233" s="1" t="str">
        <f t="shared" si="59"/>
        <v/>
      </c>
      <c r="F1233" t="str">
        <f t="shared" si="60"/>
        <v/>
      </c>
    </row>
    <row r="1234" spans="1:6" x14ac:dyDescent="0.3">
      <c r="A1234">
        <v>0</v>
      </c>
      <c r="B1234" s="1">
        <v>44231</v>
      </c>
      <c r="C1234">
        <v>2949</v>
      </c>
      <c r="D1234">
        <f t="shared" si="58"/>
        <v>2121032</v>
      </c>
      <c r="E1234" s="1" t="str">
        <f t="shared" si="59"/>
        <v/>
      </c>
      <c r="F1234" t="str">
        <f t="shared" si="60"/>
        <v/>
      </c>
    </row>
    <row r="1235" spans="1:6" x14ac:dyDescent="0.3">
      <c r="A1235">
        <v>0</v>
      </c>
      <c r="B1235" s="1">
        <v>44232</v>
      </c>
      <c r="C1235">
        <v>3537</v>
      </c>
      <c r="D1235">
        <f t="shared" si="58"/>
        <v>2124569</v>
      </c>
      <c r="E1235" s="1" t="str">
        <f t="shared" si="59"/>
        <v/>
      </c>
      <c r="F1235" t="str">
        <f t="shared" si="60"/>
        <v/>
      </c>
    </row>
    <row r="1236" spans="1:6" x14ac:dyDescent="0.3">
      <c r="A1236">
        <v>0</v>
      </c>
      <c r="B1236" s="1">
        <v>44233</v>
      </c>
      <c r="C1236">
        <v>1571</v>
      </c>
      <c r="D1236">
        <f t="shared" si="58"/>
        <v>2126140</v>
      </c>
      <c r="E1236" s="1" t="str">
        <f t="shared" si="59"/>
        <v/>
      </c>
      <c r="F1236" t="str">
        <f t="shared" si="60"/>
        <v/>
      </c>
    </row>
    <row r="1237" spans="1:6" x14ac:dyDescent="0.3">
      <c r="A1237">
        <v>0</v>
      </c>
      <c r="B1237" s="1">
        <v>44234</v>
      </c>
      <c r="C1237">
        <v>3019</v>
      </c>
      <c r="D1237">
        <f t="shared" si="58"/>
        <v>2129159</v>
      </c>
      <c r="E1237" s="1" t="str">
        <f t="shared" si="59"/>
        <v/>
      </c>
      <c r="F1237" t="str">
        <f t="shared" si="60"/>
        <v/>
      </c>
    </row>
    <row r="1238" spans="1:6" x14ac:dyDescent="0.3">
      <c r="A1238">
        <v>0</v>
      </c>
      <c r="B1238" s="1">
        <v>44235</v>
      </c>
      <c r="C1238">
        <v>3462</v>
      </c>
      <c r="D1238">
        <f t="shared" si="58"/>
        <v>2132621</v>
      </c>
      <c r="E1238" s="1" t="str">
        <f t="shared" si="59"/>
        <v/>
      </c>
      <c r="F1238" t="str">
        <f t="shared" si="60"/>
        <v/>
      </c>
    </row>
    <row r="1239" spans="1:6" x14ac:dyDescent="0.3">
      <c r="A1239">
        <v>0</v>
      </c>
      <c r="B1239" s="1">
        <v>44236</v>
      </c>
      <c r="C1239">
        <v>2841</v>
      </c>
      <c r="D1239">
        <f t="shared" si="58"/>
        <v>2135462</v>
      </c>
      <c r="E1239" s="1" t="str">
        <f t="shared" si="59"/>
        <v/>
      </c>
      <c r="F1239" t="str">
        <f t="shared" si="60"/>
        <v/>
      </c>
    </row>
    <row r="1240" spans="1:6" x14ac:dyDescent="0.3">
      <c r="A1240">
        <v>0</v>
      </c>
      <c r="B1240" s="1">
        <v>44237</v>
      </c>
      <c r="C1240">
        <v>3559</v>
      </c>
      <c r="D1240">
        <f t="shared" si="58"/>
        <v>2139021</v>
      </c>
      <c r="E1240" s="1" t="str">
        <f t="shared" si="59"/>
        <v/>
      </c>
      <c r="F1240" t="str">
        <f t="shared" si="60"/>
        <v/>
      </c>
    </row>
    <row r="1241" spans="1:6" x14ac:dyDescent="0.3">
      <c r="A1241">
        <v>0</v>
      </c>
      <c r="B1241" s="1">
        <v>44238</v>
      </c>
      <c r="C1241">
        <v>3822</v>
      </c>
      <c r="D1241">
        <f t="shared" si="58"/>
        <v>2142843</v>
      </c>
      <c r="E1241" s="1" t="str">
        <f t="shared" si="59"/>
        <v/>
      </c>
      <c r="F1241" t="str">
        <f t="shared" si="60"/>
        <v/>
      </c>
    </row>
    <row r="1242" spans="1:6" x14ac:dyDescent="0.3">
      <c r="A1242">
        <v>0</v>
      </c>
      <c r="B1242" s="1">
        <v>44239</v>
      </c>
      <c r="C1242">
        <v>2849</v>
      </c>
      <c r="D1242">
        <f t="shared" si="58"/>
        <v>2145692</v>
      </c>
      <c r="E1242" s="1" t="str">
        <f t="shared" si="59"/>
        <v/>
      </c>
      <c r="F1242" t="str">
        <f t="shared" si="60"/>
        <v/>
      </c>
    </row>
    <row r="1243" spans="1:6" x14ac:dyDescent="0.3">
      <c r="A1243">
        <v>0</v>
      </c>
      <c r="B1243" s="1">
        <v>44240</v>
      </c>
      <c r="C1243">
        <v>1071</v>
      </c>
      <c r="D1243">
        <f t="shared" si="58"/>
        <v>2146763</v>
      </c>
      <c r="E1243" s="1" t="str">
        <f t="shared" si="59"/>
        <v/>
      </c>
      <c r="F1243" t="str">
        <f t="shared" si="60"/>
        <v/>
      </c>
    </row>
    <row r="1244" spans="1:6" x14ac:dyDescent="0.3">
      <c r="A1244">
        <v>0</v>
      </c>
      <c r="B1244" s="1">
        <v>44241</v>
      </c>
      <c r="C1244">
        <v>2128</v>
      </c>
      <c r="D1244">
        <f t="shared" si="58"/>
        <v>2148891</v>
      </c>
      <c r="E1244" s="1" t="str">
        <f t="shared" si="59"/>
        <v/>
      </c>
      <c r="F1244" t="str">
        <f t="shared" si="60"/>
        <v/>
      </c>
    </row>
    <row r="1245" spans="1:6" x14ac:dyDescent="0.3">
      <c r="A1245">
        <v>0</v>
      </c>
      <c r="B1245" s="1">
        <v>44242</v>
      </c>
      <c r="C1245">
        <v>1011</v>
      </c>
      <c r="D1245">
        <f t="shared" si="58"/>
        <v>2149902</v>
      </c>
      <c r="E1245" s="1" t="str">
        <f t="shared" si="59"/>
        <v/>
      </c>
      <c r="F1245" t="str">
        <f t="shared" si="60"/>
        <v/>
      </c>
    </row>
    <row r="1246" spans="1:6" x14ac:dyDescent="0.3">
      <c r="A1246">
        <v>0</v>
      </c>
      <c r="B1246" s="1">
        <v>44243</v>
      </c>
      <c r="C1246">
        <v>2670</v>
      </c>
      <c r="D1246">
        <f t="shared" si="58"/>
        <v>2152572</v>
      </c>
      <c r="E1246" s="1" t="str">
        <f t="shared" si="59"/>
        <v/>
      </c>
      <c r="F1246" t="str">
        <f t="shared" si="60"/>
        <v/>
      </c>
    </row>
    <row r="1247" spans="1:6" x14ac:dyDescent="0.3">
      <c r="A1247">
        <v>0</v>
      </c>
      <c r="B1247" s="1">
        <v>44244</v>
      </c>
      <c r="C1247">
        <v>3061</v>
      </c>
      <c r="D1247">
        <f t="shared" si="58"/>
        <v>2155633</v>
      </c>
      <c r="E1247" s="1" t="str">
        <f t="shared" si="59"/>
        <v/>
      </c>
      <c r="F1247" t="str">
        <f t="shared" si="60"/>
        <v/>
      </c>
    </row>
    <row r="1248" spans="1:6" x14ac:dyDescent="0.3">
      <c r="A1248">
        <v>0</v>
      </c>
      <c r="B1248" s="1">
        <v>44245</v>
      </c>
      <c r="C1248">
        <v>4384</v>
      </c>
      <c r="D1248">
        <f t="shared" si="58"/>
        <v>2160017</v>
      </c>
      <c r="E1248" s="1" t="str">
        <f t="shared" si="59"/>
        <v/>
      </c>
      <c r="F1248" t="str">
        <f t="shared" si="60"/>
        <v/>
      </c>
    </row>
    <row r="1249" spans="1:6" x14ac:dyDescent="0.3">
      <c r="A1249">
        <v>0</v>
      </c>
      <c r="B1249" s="1">
        <v>44246</v>
      </c>
      <c r="C1249">
        <v>5722</v>
      </c>
      <c r="D1249">
        <f t="shared" si="58"/>
        <v>2165739</v>
      </c>
      <c r="E1249" s="1" t="str">
        <f t="shared" si="59"/>
        <v/>
      </c>
      <c r="F1249" t="str">
        <f t="shared" si="60"/>
        <v/>
      </c>
    </row>
    <row r="1250" spans="1:6" x14ac:dyDescent="0.3">
      <c r="A1250">
        <v>0</v>
      </c>
      <c r="B1250" s="1">
        <v>44247</v>
      </c>
      <c r="C1250">
        <v>11900</v>
      </c>
      <c r="D1250">
        <f t="shared" si="58"/>
        <v>2177639</v>
      </c>
      <c r="E1250" s="1" t="str">
        <f t="shared" si="59"/>
        <v/>
      </c>
      <c r="F1250" t="str">
        <f t="shared" si="60"/>
        <v/>
      </c>
    </row>
    <row r="1251" spans="1:6" x14ac:dyDescent="0.3">
      <c r="A1251">
        <v>0</v>
      </c>
      <c r="B1251" s="1">
        <v>44248</v>
      </c>
      <c r="C1251">
        <v>2344</v>
      </c>
      <c r="D1251">
        <f t="shared" si="58"/>
        <v>2179983</v>
      </c>
      <c r="E1251" s="1" t="str">
        <f t="shared" si="59"/>
        <v/>
      </c>
      <c r="F1251" t="str">
        <f t="shared" si="60"/>
        <v/>
      </c>
    </row>
    <row r="1252" spans="1:6" x14ac:dyDescent="0.3">
      <c r="A1252">
        <v>0</v>
      </c>
      <c r="B1252" s="1">
        <v>44249</v>
      </c>
      <c r="C1252">
        <v>2399</v>
      </c>
      <c r="D1252">
        <f t="shared" si="58"/>
        <v>2182382</v>
      </c>
      <c r="E1252" s="1" t="str">
        <f t="shared" si="59"/>
        <v/>
      </c>
      <c r="F1252" t="str">
        <f t="shared" si="60"/>
        <v/>
      </c>
    </row>
    <row r="1253" spans="1:6" x14ac:dyDescent="0.3">
      <c r="A1253">
        <v>0</v>
      </c>
      <c r="B1253" s="1">
        <v>44250</v>
      </c>
      <c r="C1253">
        <v>3094</v>
      </c>
      <c r="D1253">
        <f t="shared" si="58"/>
        <v>2185476</v>
      </c>
      <c r="E1253" s="1" t="str">
        <f t="shared" si="59"/>
        <v/>
      </c>
      <c r="F1253" t="str">
        <f t="shared" si="60"/>
        <v/>
      </c>
    </row>
    <row r="1254" spans="1:6" x14ac:dyDescent="0.3">
      <c r="A1254">
        <v>0</v>
      </c>
      <c r="B1254" s="1">
        <v>44251</v>
      </c>
      <c r="C1254">
        <v>4937</v>
      </c>
      <c r="D1254">
        <f t="shared" si="58"/>
        <v>2190413</v>
      </c>
      <c r="E1254" s="1" t="str">
        <f t="shared" si="59"/>
        <v/>
      </c>
      <c r="F1254" t="str">
        <f t="shared" si="60"/>
        <v/>
      </c>
    </row>
    <row r="1255" spans="1:6" x14ac:dyDescent="0.3">
      <c r="A1255">
        <v>0</v>
      </c>
      <c r="B1255" s="1">
        <v>44252</v>
      </c>
      <c r="C1255">
        <v>4565</v>
      </c>
      <c r="D1255">
        <f t="shared" si="58"/>
        <v>2194978</v>
      </c>
      <c r="E1255" s="1" t="str">
        <f t="shared" si="59"/>
        <v/>
      </c>
      <c r="F1255" t="str">
        <f t="shared" si="60"/>
        <v/>
      </c>
    </row>
    <row r="1256" spans="1:6" x14ac:dyDescent="0.3">
      <c r="A1256">
        <v>0</v>
      </c>
      <c r="B1256" s="1">
        <v>44253</v>
      </c>
      <c r="C1256">
        <v>4563</v>
      </c>
      <c r="D1256">
        <f t="shared" si="58"/>
        <v>2199541</v>
      </c>
      <c r="E1256" s="1" t="str">
        <f t="shared" si="59"/>
        <v/>
      </c>
      <c r="F1256" t="str">
        <f t="shared" si="60"/>
        <v/>
      </c>
    </row>
    <row r="1257" spans="1:6" x14ac:dyDescent="0.3">
      <c r="A1257">
        <v>0</v>
      </c>
      <c r="B1257" s="1">
        <v>44254</v>
      </c>
      <c r="C1257">
        <v>603</v>
      </c>
      <c r="D1257">
        <f t="shared" si="58"/>
        <v>2200144</v>
      </c>
      <c r="E1257" s="1" t="str">
        <f t="shared" si="59"/>
        <v/>
      </c>
      <c r="F1257" t="str">
        <f t="shared" si="60"/>
        <v/>
      </c>
    </row>
    <row r="1258" spans="1:6" x14ac:dyDescent="0.3">
      <c r="A1258">
        <v>0</v>
      </c>
      <c r="B1258" s="1">
        <v>44255</v>
      </c>
      <c r="C1258">
        <v>453</v>
      </c>
      <c r="D1258">
        <f t="shared" si="58"/>
        <v>2200597</v>
      </c>
      <c r="E1258" s="1" t="str">
        <f t="shared" si="59"/>
        <v/>
      </c>
      <c r="F1258" t="str">
        <f t="shared" si="60"/>
        <v/>
      </c>
    </row>
    <row r="1259" spans="1:6" x14ac:dyDescent="0.3">
      <c r="A1259">
        <v>0</v>
      </c>
      <c r="B1259" s="1">
        <v>44256</v>
      </c>
      <c r="C1259">
        <v>155</v>
      </c>
      <c r="D1259">
        <f t="shared" si="58"/>
        <v>2200752</v>
      </c>
      <c r="E1259" s="1" t="str">
        <f t="shared" si="59"/>
        <v/>
      </c>
      <c r="F1259" t="str">
        <f t="shared" si="60"/>
        <v/>
      </c>
    </row>
    <row r="1260" spans="1:6" x14ac:dyDescent="0.3">
      <c r="A1260">
        <v>0</v>
      </c>
      <c r="B1260" s="1">
        <v>44257</v>
      </c>
      <c r="C1260">
        <v>156</v>
      </c>
      <c r="D1260">
        <f t="shared" si="58"/>
        <v>2200908</v>
      </c>
      <c r="E1260" s="1" t="str">
        <f t="shared" si="59"/>
        <v/>
      </c>
      <c r="F1260" t="str">
        <f t="shared" si="60"/>
        <v/>
      </c>
    </row>
    <row r="1261" spans="1:6" x14ac:dyDescent="0.3">
      <c r="A1261">
        <v>0</v>
      </c>
      <c r="B1261" s="1">
        <v>44258</v>
      </c>
      <c r="C1261">
        <v>173</v>
      </c>
      <c r="D1261">
        <f t="shared" si="58"/>
        <v>2201081</v>
      </c>
      <c r="E1261" s="1" t="str">
        <f t="shared" si="59"/>
        <v/>
      </c>
      <c r="F1261" t="str">
        <f t="shared" si="60"/>
        <v/>
      </c>
    </row>
    <row r="1262" spans="1:6" x14ac:dyDescent="0.3">
      <c r="A1262">
        <v>0</v>
      </c>
      <c r="B1262" s="1">
        <v>44259</v>
      </c>
      <c r="C1262">
        <v>995</v>
      </c>
      <c r="D1262">
        <f t="shared" si="58"/>
        <v>2202076</v>
      </c>
      <c r="E1262" s="1" t="str">
        <f t="shared" si="59"/>
        <v/>
      </c>
      <c r="F1262" t="str">
        <f t="shared" si="60"/>
        <v/>
      </c>
    </row>
    <row r="1263" spans="1:6" x14ac:dyDescent="0.3">
      <c r="A1263">
        <v>0</v>
      </c>
      <c r="B1263" s="1">
        <v>44260</v>
      </c>
      <c r="C1263">
        <v>291</v>
      </c>
      <c r="D1263">
        <f t="shared" si="58"/>
        <v>2202367</v>
      </c>
      <c r="E1263" s="1" t="str">
        <f t="shared" si="59"/>
        <v/>
      </c>
      <c r="F1263" t="str">
        <f t="shared" si="60"/>
        <v/>
      </c>
    </row>
    <row r="1264" spans="1:6" x14ac:dyDescent="0.3">
      <c r="A1264">
        <v>0</v>
      </c>
      <c r="B1264" s="1">
        <v>44261</v>
      </c>
      <c r="C1264">
        <v>4710</v>
      </c>
      <c r="D1264">
        <f t="shared" si="58"/>
        <v>2207077</v>
      </c>
      <c r="E1264" s="1" t="str">
        <f t="shared" si="59"/>
        <v/>
      </c>
      <c r="F1264" t="str">
        <f t="shared" si="60"/>
        <v/>
      </c>
    </row>
    <row r="1265" spans="1:6" x14ac:dyDescent="0.3">
      <c r="A1265">
        <v>0</v>
      </c>
      <c r="B1265" s="1">
        <v>44262</v>
      </c>
      <c r="C1265">
        <v>16</v>
      </c>
      <c r="D1265">
        <f t="shared" si="58"/>
        <v>2207093</v>
      </c>
      <c r="E1265" s="1" t="str">
        <f t="shared" si="59"/>
        <v/>
      </c>
      <c r="F1265" t="str">
        <f t="shared" si="60"/>
        <v/>
      </c>
    </row>
    <row r="1266" spans="1:6" x14ac:dyDescent="0.3">
      <c r="A1266">
        <v>0</v>
      </c>
      <c r="B1266" s="1">
        <v>44263</v>
      </c>
      <c r="C1266">
        <v>2016</v>
      </c>
      <c r="D1266">
        <f t="shared" si="58"/>
        <v>2209109</v>
      </c>
      <c r="E1266" s="1" t="str">
        <f t="shared" si="59"/>
        <v/>
      </c>
      <c r="F1266" t="str">
        <f t="shared" si="60"/>
        <v/>
      </c>
    </row>
    <row r="1267" spans="1:6" x14ac:dyDescent="0.3">
      <c r="A1267">
        <v>0</v>
      </c>
      <c r="B1267" s="1">
        <v>44264</v>
      </c>
      <c r="C1267">
        <v>2191</v>
      </c>
      <c r="D1267">
        <f t="shared" si="58"/>
        <v>2211300</v>
      </c>
      <c r="E1267" s="1" t="str">
        <f t="shared" si="59"/>
        <v/>
      </c>
      <c r="F1267" t="str">
        <f t="shared" si="60"/>
        <v/>
      </c>
    </row>
    <row r="1268" spans="1:6" x14ac:dyDescent="0.3">
      <c r="A1268">
        <v>0</v>
      </c>
      <c r="B1268" s="1">
        <v>44265</v>
      </c>
      <c r="C1268">
        <v>3820</v>
      </c>
      <c r="D1268">
        <f t="shared" si="58"/>
        <v>2215120</v>
      </c>
      <c r="E1268" s="1" t="str">
        <f t="shared" si="59"/>
        <v/>
      </c>
      <c r="F1268" t="str">
        <f t="shared" si="60"/>
        <v/>
      </c>
    </row>
    <row r="1269" spans="1:6" x14ac:dyDescent="0.3">
      <c r="A1269">
        <v>0</v>
      </c>
      <c r="B1269" s="1">
        <v>44266</v>
      </c>
      <c r="C1269">
        <v>5127</v>
      </c>
      <c r="D1269">
        <f t="shared" si="58"/>
        <v>2220247</v>
      </c>
      <c r="E1269" s="1" t="str">
        <f t="shared" si="59"/>
        <v/>
      </c>
      <c r="F1269" t="str">
        <f t="shared" si="60"/>
        <v/>
      </c>
    </row>
    <row r="1270" spans="1:6" x14ac:dyDescent="0.3">
      <c r="A1270">
        <v>0</v>
      </c>
      <c r="B1270" s="1">
        <v>44267</v>
      </c>
      <c r="C1270">
        <v>5065</v>
      </c>
      <c r="D1270">
        <f t="shared" si="58"/>
        <v>2225312</v>
      </c>
      <c r="E1270" s="1" t="str">
        <f t="shared" si="59"/>
        <v/>
      </c>
      <c r="F1270" t="str">
        <f t="shared" si="60"/>
        <v/>
      </c>
    </row>
    <row r="1271" spans="1:6" x14ac:dyDescent="0.3">
      <c r="A1271">
        <v>0</v>
      </c>
      <c r="B1271" s="1">
        <v>44268</v>
      </c>
      <c r="C1271">
        <v>2239</v>
      </c>
      <c r="D1271">
        <f t="shared" si="58"/>
        <v>2227551</v>
      </c>
      <c r="E1271" s="1" t="str">
        <f t="shared" si="59"/>
        <v/>
      </c>
      <c r="F1271" t="str">
        <f t="shared" si="60"/>
        <v/>
      </c>
    </row>
    <row r="1272" spans="1:6" x14ac:dyDescent="0.3">
      <c r="A1272">
        <v>0</v>
      </c>
      <c r="B1272" s="1">
        <v>44269</v>
      </c>
      <c r="C1272">
        <v>2515</v>
      </c>
      <c r="D1272">
        <f t="shared" si="58"/>
        <v>2230066</v>
      </c>
      <c r="E1272" s="1" t="str">
        <f t="shared" si="59"/>
        <v/>
      </c>
      <c r="F1272" t="str">
        <f t="shared" si="60"/>
        <v/>
      </c>
    </row>
    <row r="1273" spans="1:6" x14ac:dyDescent="0.3">
      <c r="A1273">
        <v>0</v>
      </c>
      <c r="B1273" s="1">
        <v>44270</v>
      </c>
      <c r="C1273">
        <v>3395</v>
      </c>
      <c r="D1273">
        <f t="shared" si="58"/>
        <v>2233461</v>
      </c>
      <c r="E1273" s="1" t="str">
        <f t="shared" si="59"/>
        <v/>
      </c>
      <c r="F1273" t="str">
        <f t="shared" si="60"/>
        <v/>
      </c>
    </row>
    <row r="1274" spans="1:6" x14ac:dyDescent="0.3">
      <c r="A1274">
        <v>0</v>
      </c>
      <c r="B1274" s="1">
        <v>44271</v>
      </c>
      <c r="C1274">
        <v>3411</v>
      </c>
      <c r="D1274">
        <f t="shared" si="58"/>
        <v>2236872</v>
      </c>
      <c r="E1274" s="1" t="str">
        <f t="shared" si="59"/>
        <v/>
      </c>
      <c r="F1274" t="str">
        <f t="shared" si="60"/>
        <v/>
      </c>
    </row>
    <row r="1275" spans="1:6" x14ac:dyDescent="0.3">
      <c r="A1275">
        <v>0</v>
      </c>
      <c r="B1275" s="1">
        <v>44272</v>
      </c>
      <c r="C1275">
        <v>3829</v>
      </c>
      <c r="D1275">
        <f t="shared" si="58"/>
        <v>2240701</v>
      </c>
      <c r="E1275" s="1" t="str">
        <f t="shared" si="59"/>
        <v/>
      </c>
      <c r="F1275" t="str">
        <f t="shared" si="60"/>
        <v/>
      </c>
    </row>
    <row r="1276" spans="1:6" x14ac:dyDescent="0.3">
      <c r="A1276">
        <v>0</v>
      </c>
      <c r="B1276" s="1">
        <v>44273</v>
      </c>
      <c r="C1276">
        <v>2748</v>
      </c>
      <c r="D1276">
        <f t="shared" si="58"/>
        <v>2243449</v>
      </c>
      <c r="E1276" s="1" t="str">
        <f t="shared" si="59"/>
        <v/>
      </c>
      <c r="F1276" t="str">
        <f t="shared" si="60"/>
        <v/>
      </c>
    </row>
    <row r="1277" spans="1:6" x14ac:dyDescent="0.3">
      <c r="A1277">
        <v>0</v>
      </c>
      <c r="B1277" s="1">
        <v>44274</v>
      </c>
      <c r="C1277">
        <v>3465</v>
      </c>
      <c r="D1277">
        <f t="shared" si="58"/>
        <v>2246914</v>
      </c>
      <c r="E1277" s="1" t="str">
        <f t="shared" si="59"/>
        <v/>
      </c>
      <c r="F1277" t="str">
        <f t="shared" si="60"/>
        <v/>
      </c>
    </row>
    <row r="1278" spans="1:6" x14ac:dyDescent="0.3">
      <c r="A1278">
        <v>0</v>
      </c>
      <c r="B1278" s="1">
        <v>44275</v>
      </c>
      <c r="C1278">
        <v>3452</v>
      </c>
      <c r="D1278">
        <f t="shared" si="58"/>
        <v>2250366</v>
      </c>
      <c r="E1278" s="1" t="str">
        <f t="shared" si="59"/>
        <v/>
      </c>
      <c r="F1278" t="str">
        <f t="shared" si="60"/>
        <v/>
      </c>
    </row>
    <row r="1279" spans="1:6" x14ac:dyDescent="0.3">
      <c r="A1279">
        <v>0</v>
      </c>
      <c r="B1279" s="1">
        <v>44276</v>
      </c>
      <c r="C1279">
        <v>2359</v>
      </c>
      <c r="D1279">
        <f t="shared" si="58"/>
        <v>2252725</v>
      </c>
      <c r="E1279" s="1" t="str">
        <f t="shared" si="59"/>
        <v/>
      </c>
      <c r="F1279" t="str">
        <f t="shared" si="60"/>
        <v/>
      </c>
    </row>
    <row r="1280" spans="1:6" x14ac:dyDescent="0.3">
      <c r="A1280">
        <v>0</v>
      </c>
      <c r="B1280" s="1">
        <v>44277</v>
      </c>
      <c r="C1280">
        <v>3613</v>
      </c>
      <c r="D1280">
        <f t="shared" si="58"/>
        <v>2256338</v>
      </c>
      <c r="E1280" s="1" t="str">
        <f t="shared" si="59"/>
        <v/>
      </c>
      <c r="F1280" t="str">
        <f t="shared" si="60"/>
        <v/>
      </c>
    </row>
    <row r="1281" spans="1:6" x14ac:dyDescent="0.3">
      <c r="A1281">
        <v>0</v>
      </c>
      <c r="B1281" s="1">
        <v>44278</v>
      </c>
      <c r="C1281">
        <v>3317</v>
      </c>
      <c r="D1281">
        <f t="shared" si="58"/>
        <v>2259655</v>
      </c>
      <c r="E1281" s="1" t="str">
        <f t="shared" si="59"/>
        <v/>
      </c>
      <c r="F1281" t="str">
        <f t="shared" si="60"/>
        <v/>
      </c>
    </row>
    <row r="1282" spans="1:6" x14ac:dyDescent="0.3">
      <c r="A1282">
        <v>0</v>
      </c>
      <c r="B1282" s="1">
        <v>44279</v>
      </c>
      <c r="C1282">
        <v>2717</v>
      </c>
      <c r="D1282">
        <f t="shared" si="58"/>
        <v>2262372</v>
      </c>
      <c r="E1282" s="1" t="str">
        <f t="shared" si="59"/>
        <v/>
      </c>
      <c r="F1282" t="str">
        <f t="shared" si="60"/>
        <v/>
      </c>
    </row>
    <row r="1283" spans="1:6" x14ac:dyDescent="0.3">
      <c r="A1283">
        <v>0</v>
      </c>
      <c r="B1283" s="1">
        <v>44280</v>
      </c>
      <c r="C1283">
        <v>1661</v>
      </c>
      <c r="D1283">
        <f t="shared" ref="D1283:D1346" si="61">IFERROR(IF(A1283=0,C1283+D1282,0),IF(A1283=0,C1283,0))</f>
        <v>2264033</v>
      </c>
      <c r="E1283" s="1" t="str">
        <f t="shared" ref="E1283:E1346" si="62">IF(A1283&lt;&gt;0,B1283,"")</f>
        <v/>
      </c>
      <c r="F1283" t="str">
        <f t="shared" si="60"/>
        <v/>
      </c>
    </row>
    <row r="1284" spans="1:6" x14ac:dyDescent="0.3">
      <c r="A1284">
        <v>0</v>
      </c>
      <c r="B1284" s="1">
        <v>44281</v>
      </c>
      <c r="C1284">
        <v>3004</v>
      </c>
      <c r="D1284">
        <f t="shared" si="61"/>
        <v>2267037</v>
      </c>
      <c r="E1284" s="1" t="str">
        <f t="shared" si="62"/>
        <v/>
      </c>
      <c r="F1284" t="str">
        <f t="shared" ref="F1284:F1347" si="63">IF(E1284&lt;&gt;"",D1283,"")</f>
        <v/>
      </c>
    </row>
    <row r="1285" spans="1:6" x14ac:dyDescent="0.3">
      <c r="A1285">
        <v>0</v>
      </c>
      <c r="B1285" s="1">
        <v>44282</v>
      </c>
      <c r="C1285">
        <v>4531</v>
      </c>
      <c r="D1285">
        <f t="shared" si="61"/>
        <v>2271568</v>
      </c>
      <c r="E1285" s="1" t="str">
        <f t="shared" si="62"/>
        <v/>
      </c>
      <c r="F1285" t="str">
        <f t="shared" si="63"/>
        <v/>
      </c>
    </row>
    <row r="1286" spans="1:6" x14ac:dyDescent="0.3">
      <c r="A1286">
        <v>0</v>
      </c>
      <c r="B1286" s="1">
        <v>44283</v>
      </c>
      <c r="C1286">
        <v>1978</v>
      </c>
      <c r="D1286">
        <f t="shared" si="61"/>
        <v>2273546</v>
      </c>
      <c r="E1286" s="1" t="str">
        <f t="shared" si="62"/>
        <v/>
      </c>
      <c r="F1286" t="str">
        <f t="shared" si="63"/>
        <v/>
      </c>
    </row>
    <row r="1287" spans="1:6" x14ac:dyDescent="0.3">
      <c r="A1287">
        <v>0</v>
      </c>
      <c r="B1287" s="1">
        <v>44284</v>
      </c>
      <c r="C1287">
        <v>3711</v>
      </c>
      <c r="D1287">
        <f t="shared" si="61"/>
        <v>2277257</v>
      </c>
      <c r="E1287" s="1" t="str">
        <f t="shared" si="62"/>
        <v/>
      </c>
      <c r="F1287" t="str">
        <f t="shared" si="63"/>
        <v/>
      </c>
    </row>
    <row r="1288" spans="1:6" x14ac:dyDescent="0.3">
      <c r="A1288">
        <v>0</v>
      </c>
      <c r="B1288" s="1">
        <v>44285</v>
      </c>
      <c r="C1288">
        <v>4664</v>
      </c>
      <c r="D1288">
        <f t="shared" si="61"/>
        <v>2281921</v>
      </c>
      <c r="E1288" s="1" t="str">
        <f t="shared" si="62"/>
        <v/>
      </c>
      <c r="F1288" t="str">
        <f t="shared" si="63"/>
        <v/>
      </c>
    </row>
    <row r="1289" spans="1:6" x14ac:dyDescent="0.3">
      <c r="A1289">
        <v>0</v>
      </c>
      <c r="B1289" s="1">
        <v>44286</v>
      </c>
      <c r="C1289">
        <v>2076</v>
      </c>
      <c r="D1289">
        <f t="shared" si="61"/>
        <v>2283997</v>
      </c>
      <c r="E1289" s="1" t="str">
        <f t="shared" si="62"/>
        <v/>
      </c>
      <c r="F1289" t="str">
        <f t="shared" si="63"/>
        <v/>
      </c>
    </row>
    <row r="1290" spans="1:6" x14ac:dyDescent="0.3">
      <c r="A1290">
        <v>0</v>
      </c>
      <c r="B1290" s="1">
        <v>44287</v>
      </c>
      <c r="C1290">
        <v>3769</v>
      </c>
      <c r="D1290">
        <f t="shared" si="61"/>
        <v>2287766</v>
      </c>
      <c r="E1290" s="1" t="str">
        <f t="shared" si="62"/>
        <v/>
      </c>
      <c r="F1290" t="str">
        <f t="shared" si="63"/>
        <v/>
      </c>
    </row>
    <row r="1291" spans="1:6" x14ac:dyDescent="0.3">
      <c r="A1291">
        <v>0</v>
      </c>
      <c r="B1291" s="1">
        <v>44288</v>
      </c>
      <c r="C1291">
        <v>1568</v>
      </c>
      <c r="D1291">
        <f t="shared" si="61"/>
        <v>2289334</v>
      </c>
      <c r="E1291" s="1" t="str">
        <f t="shared" si="62"/>
        <v/>
      </c>
      <c r="F1291" t="str">
        <f t="shared" si="63"/>
        <v/>
      </c>
    </row>
    <row r="1292" spans="1:6" x14ac:dyDescent="0.3">
      <c r="A1292">
        <v>0</v>
      </c>
      <c r="B1292" s="1">
        <v>44289</v>
      </c>
      <c r="C1292">
        <v>1684</v>
      </c>
      <c r="D1292">
        <f t="shared" si="61"/>
        <v>2291018</v>
      </c>
      <c r="E1292" s="1" t="str">
        <f t="shared" si="62"/>
        <v/>
      </c>
      <c r="F1292" t="str">
        <f t="shared" si="63"/>
        <v/>
      </c>
    </row>
    <row r="1293" spans="1:6" x14ac:dyDescent="0.3">
      <c r="A1293">
        <v>0</v>
      </c>
      <c r="B1293" s="1">
        <v>44290</v>
      </c>
      <c r="C1293">
        <v>3826</v>
      </c>
      <c r="D1293">
        <f t="shared" si="61"/>
        <v>2294844</v>
      </c>
      <c r="E1293" s="1" t="str">
        <f t="shared" si="62"/>
        <v/>
      </c>
      <c r="F1293" t="str">
        <f t="shared" si="63"/>
        <v/>
      </c>
    </row>
    <row r="1294" spans="1:6" x14ac:dyDescent="0.3">
      <c r="A1294">
        <v>0</v>
      </c>
      <c r="B1294" s="1">
        <v>44291</v>
      </c>
      <c r="C1294">
        <v>2009</v>
      </c>
      <c r="D1294">
        <f t="shared" si="61"/>
        <v>2296853</v>
      </c>
      <c r="E1294" s="1" t="str">
        <f t="shared" si="62"/>
        <v/>
      </c>
      <c r="F1294" t="str">
        <f t="shared" si="63"/>
        <v/>
      </c>
    </row>
    <row r="1295" spans="1:6" x14ac:dyDescent="0.3">
      <c r="A1295">
        <v>0</v>
      </c>
      <c r="B1295" s="1">
        <v>44292</v>
      </c>
      <c r="C1295">
        <v>2868</v>
      </c>
      <c r="D1295">
        <f t="shared" si="61"/>
        <v>2299721</v>
      </c>
      <c r="E1295" s="1" t="str">
        <f t="shared" si="62"/>
        <v/>
      </c>
      <c r="F1295" t="str">
        <f t="shared" si="63"/>
        <v/>
      </c>
    </row>
    <row r="1296" spans="1:6" x14ac:dyDescent="0.3">
      <c r="A1296">
        <v>0</v>
      </c>
      <c r="B1296" s="1">
        <v>44293</v>
      </c>
      <c r="C1296">
        <v>2504</v>
      </c>
      <c r="D1296">
        <f t="shared" si="61"/>
        <v>2302225</v>
      </c>
      <c r="E1296" s="1" t="str">
        <f t="shared" si="62"/>
        <v/>
      </c>
      <c r="F1296" t="str">
        <f t="shared" si="63"/>
        <v/>
      </c>
    </row>
    <row r="1297" spans="1:6" x14ac:dyDescent="0.3">
      <c r="A1297">
        <v>0</v>
      </c>
      <c r="B1297" s="1">
        <v>44294</v>
      </c>
      <c r="C1297">
        <v>2308</v>
      </c>
      <c r="D1297">
        <f t="shared" si="61"/>
        <v>2304533</v>
      </c>
      <c r="E1297" s="1" t="str">
        <f t="shared" si="62"/>
        <v/>
      </c>
      <c r="F1297" t="str">
        <f t="shared" si="63"/>
        <v/>
      </c>
    </row>
    <row r="1298" spans="1:6" x14ac:dyDescent="0.3">
      <c r="A1298">
        <v>0</v>
      </c>
      <c r="B1298" s="1">
        <v>44295</v>
      </c>
      <c r="C1298">
        <v>3508</v>
      </c>
      <c r="D1298">
        <f t="shared" si="61"/>
        <v>2308041</v>
      </c>
      <c r="E1298" s="1" t="str">
        <f t="shared" si="62"/>
        <v/>
      </c>
      <c r="F1298" t="str">
        <f t="shared" si="63"/>
        <v/>
      </c>
    </row>
    <row r="1299" spans="1:6" x14ac:dyDescent="0.3">
      <c r="A1299">
        <v>0</v>
      </c>
      <c r="B1299" s="1">
        <v>44296</v>
      </c>
      <c r="C1299">
        <v>5292</v>
      </c>
      <c r="D1299">
        <f t="shared" si="61"/>
        <v>2313333</v>
      </c>
      <c r="E1299" s="1" t="str">
        <f t="shared" si="62"/>
        <v/>
      </c>
      <c r="F1299" t="str">
        <f t="shared" si="63"/>
        <v/>
      </c>
    </row>
    <row r="1300" spans="1:6" x14ac:dyDescent="0.3">
      <c r="A1300">
        <v>0</v>
      </c>
      <c r="B1300" s="1">
        <v>44297</v>
      </c>
      <c r="C1300">
        <v>3577</v>
      </c>
      <c r="D1300">
        <f t="shared" si="61"/>
        <v>2316910</v>
      </c>
      <c r="E1300" s="1" t="str">
        <f t="shared" si="62"/>
        <v/>
      </c>
      <c r="F1300" t="str">
        <f t="shared" si="63"/>
        <v/>
      </c>
    </row>
    <row r="1301" spans="1:6" x14ac:dyDescent="0.3">
      <c r="A1301">
        <v>0</v>
      </c>
      <c r="B1301" s="1">
        <v>44298</v>
      </c>
      <c r="C1301">
        <v>3581</v>
      </c>
      <c r="D1301">
        <f t="shared" si="61"/>
        <v>2320491</v>
      </c>
      <c r="E1301" s="1" t="str">
        <f t="shared" si="62"/>
        <v/>
      </c>
      <c r="F1301" t="str">
        <f t="shared" si="63"/>
        <v/>
      </c>
    </row>
    <row r="1302" spans="1:6" x14ac:dyDescent="0.3">
      <c r="A1302">
        <v>0</v>
      </c>
      <c r="B1302" s="1">
        <v>44299</v>
      </c>
      <c r="C1302">
        <v>2978</v>
      </c>
      <c r="D1302">
        <f t="shared" si="61"/>
        <v>2323469</v>
      </c>
      <c r="E1302" s="1" t="str">
        <f t="shared" si="62"/>
        <v/>
      </c>
      <c r="F1302" t="str">
        <f t="shared" si="63"/>
        <v/>
      </c>
    </row>
    <row r="1303" spans="1:6" x14ac:dyDescent="0.3">
      <c r="A1303">
        <v>0</v>
      </c>
      <c r="B1303" s="1">
        <v>44300</v>
      </c>
      <c r="C1303">
        <v>5783</v>
      </c>
      <c r="D1303">
        <f t="shared" si="61"/>
        <v>2329252</v>
      </c>
      <c r="E1303" s="1" t="str">
        <f t="shared" si="62"/>
        <v/>
      </c>
      <c r="F1303" t="str">
        <f t="shared" si="63"/>
        <v/>
      </c>
    </row>
    <row r="1304" spans="1:6" x14ac:dyDescent="0.3">
      <c r="A1304">
        <v>0</v>
      </c>
      <c r="B1304" s="1">
        <v>44301</v>
      </c>
      <c r="C1304">
        <v>3261</v>
      </c>
      <c r="D1304">
        <f t="shared" si="61"/>
        <v>2332513</v>
      </c>
      <c r="E1304" s="1" t="str">
        <f t="shared" si="62"/>
        <v/>
      </c>
      <c r="F1304" t="str">
        <f t="shared" si="63"/>
        <v/>
      </c>
    </row>
    <row r="1305" spans="1:6" x14ac:dyDescent="0.3">
      <c r="A1305">
        <v>0</v>
      </c>
      <c r="B1305" s="1">
        <v>44302</v>
      </c>
      <c r="C1305">
        <v>2389</v>
      </c>
      <c r="D1305">
        <f t="shared" si="61"/>
        <v>2334902</v>
      </c>
      <c r="E1305" s="1" t="str">
        <f t="shared" si="62"/>
        <v/>
      </c>
      <c r="F1305" t="str">
        <f t="shared" si="63"/>
        <v/>
      </c>
    </row>
    <row r="1306" spans="1:6" x14ac:dyDescent="0.3">
      <c r="A1306">
        <v>0</v>
      </c>
      <c r="B1306" s="1">
        <v>44303</v>
      </c>
      <c r="C1306">
        <v>3302</v>
      </c>
      <c r="D1306">
        <f t="shared" si="61"/>
        <v>2338204</v>
      </c>
      <c r="E1306" s="1" t="str">
        <f t="shared" si="62"/>
        <v/>
      </c>
      <c r="F1306" t="str">
        <f t="shared" si="63"/>
        <v/>
      </c>
    </row>
    <row r="1307" spans="1:6" x14ac:dyDescent="0.3">
      <c r="A1307">
        <v>0</v>
      </c>
      <c r="B1307" s="1">
        <v>44304</v>
      </c>
      <c r="C1307">
        <v>1947</v>
      </c>
      <c r="D1307">
        <f t="shared" si="61"/>
        <v>2340151</v>
      </c>
      <c r="E1307" s="1" t="str">
        <f t="shared" si="62"/>
        <v/>
      </c>
      <c r="F1307" t="str">
        <f t="shared" si="63"/>
        <v/>
      </c>
    </row>
    <row r="1308" spans="1:6" x14ac:dyDescent="0.3">
      <c r="A1308">
        <v>0</v>
      </c>
      <c r="B1308" s="1">
        <v>44305</v>
      </c>
      <c r="C1308">
        <v>2880</v>
      </c>
      <c r="D1308">
        <f t="shared" si="61"/>
        <v>2343031</v>
      </c>
      <c r="E1308" s="1" t="str">
        <f t="shared" si="62"/>
        <v/>
      </c>
      <c r="F1308" t="str">
        <f t="shared" si="63"/>
        <v/>
      </c>
    </row>
    <row r="1309" spans="1:6" x14ac:dyDescent="0.3">
      <c r="A1309">
        <v>0</v>
      </c>
      <c r="B1309" s="1">
        <v>44306</v>
      </c>
      <c r="C1309">
        <v>4678</v>
      </c>
      <c r="D1309">
        <f t="shared" si="61"/>
        <v>2347709</v>
      </c>
      <c r="E1309" s="1" t="str">
        <f t="shared" si="62"/>
        <v/>
      </c>
      <c r="F1309" t="str">
        <f t="shared" si="63"/>
        <v/>
      </c>
    </row>
    <row r="1310" spans="1:6" x14ac:dyDescent="0.3">
      <c r="A1310">
        <v>0</v>
      </c>
      <c r="B1310" s="1">
        <v>44307</v>
      </c>
      <c r="C1310">
        <v>6148</v>
      </c>
      <c r="D1310">
        <f t="shared" si="61"/>
        <v>2353857</v>
      </c>
      <c r="E1310" s="1" t="str">
        <f t="shared" si="62"/>
        <v/>
      </c>
      <c r="F1310" t="str">
        <f t="shared" si="63"/>
        <v/>
      </c>
    </row>
    <row r="1311" spans="1:6" x14ac:dyDescent="0.3">
      <c r="A1311">
        <v>0</v>
      </c>
      <c r="B1311" s="1">
        <v>44308</v>
      </c>
      <c r="C1311">
        <v>3946</v>
      </c>
      <c r="D1311">
        <f t="shared" si="61"/>
        <v>2357803</v>
      </c>
      <c r="E1311" s="1" t="str">
        <f t="shared" si="62"/>
        <v/>
      </c>
      <c r="F1311" t="str">
        <f t="shared" si="63"/>
        <v/>
      </c>
    </row>
    <row r="1312" spans="1:6" x14ac:dyDescent="0.3">
      <c r="A1312">
        <v>0</v>
      </c>
      <c r="B1312" s="1">
        <v>44309</v>
      </c>
      <c r="C1312">
        <v>2711</v>
      </c>
      <c r="D1312">
        <f t="shared" si="61"/>
        <v>2360514</v>
      </c>
      <c r="E1312" s="1" t="str">
        <f t="shared" si="62"/>
        <v/>
      </c>
      <c r="F1312" t="str">
        <f t="shared" si="63"/>
        <v/>
      </c>
    </row>
    <row r="1313" spans="1:6" x14ac:dyDescent="0.3">
      <c r="A1313">
        <v>0</v>
      </c>
      <c r="B1313" s="1">
        <v>44310</v>
      </c>
      <c r="C1313">
        <v>3626</v>
      </c>
      <c r="D1313">
        <f t="shared" si="61"/>
        <v>2364140</v>
      </c>
      <c r="E1313" s="1" t="str">
        <f t="shared" si="62"/>
        <v/>
      </c>
      <c r="F1313" t="str">
        <f t="shared" si="63"/>
        <v/>
      </c>
    </row>
    <row r="1314" spans="1:6" x14ac:dyDescent="0.3">
      <c r="A1314">
        <v>0</v>
      </c>
      <c r="B1314" s="1">
        <v>44311</v>
      </c>
      <c r="C1314">
        <v>4597</v>
      </c>
      <c r="D1314">
        <f t="shared" si="61"/>
        <v>2368737</v>
      </c>
      <c r="E1314" s="1" t="str">
        <f t="shared" si="62"/>
        <v/>
      </c>
      <c r="F1314" t="str">
        <f t="shared" si="63"/>
        <v/>
      </c>
    </row>
    <row r="1315" spans="1:6" x14ac:dyDescent="0.3">
      <c r="A1315">
        <v>0</v>
      </c>
      <c r="B1315" s="1">
        <v>44312</v>
      </c>
      <c r="C1315">
        <v>6623</v>
      </c>
      <c r="D1315">
        <f t="shared" si="61"/>
        <v>2375360</v>
      </c>
      <c r="E1315" s="1" t="str">
        <f t="shared" si="62"/>
        <v/>
      </c>
      <c r="F1315" t="str">
        <f t="shared" si="63"/>
        <v/>
      </c>
    </row>
    <row r="1316" spans="1:6" x14ac:dyDescent="0.3">
      <c r="A1316">
        <v>0</v>
      </c>
      <c r="B1316" s="1">
        <v>44313</v>
      </c>
      <c r="C1316">
        <v>5281</v>
      </c>
      <c r="D1316">
        <f t="shared" si="61"/>
        <v>2380641</v>
      </c>
      <c r="E1316" s="1" t="str">
        <f t="shared" si="62"/>
        <v/>
      </c>
      <c r="F1316" t="str">
        <f t="shared" si="63"/>
        <v/>
      </c>
    </row>
    <row r="1317" spans="1:6" x14ac:dyDescent="0.3">
      <c r="A1317">
        <v>0</v>
      </c>
      <c r="B1317" s="1">
        <v>44314</v>
      </c>
      <c r="C1317">
        <v>4121</v>
      </c>
      <c r="D1317">
        <f t="shared" si="61"/>
        <v>2384762</v>
      </c>
      <c r="E1317" s="1" t="str">
        <f t="shared" si="62"/>
        <v/>
      </c>
      <c r="F1317" t="str">
        <f t="shared" si="63"/>
        <v/>
      </c>
    </row>
    <row r="1318" spans="1:6" x14ac:dyDescent="0.3">
      <c r="A1318">
        <v>0</v>
      </c>
      <c r="B1318" s="1">
        <v>44315</v>
      </c>
      <c r="C1318">
        <v>3520</v>
      </c>
      <c r="D1318">
        <f t="shared" si="61"/>
        <v>2388282</v>
      </c>
      <c r="E1318" s="1" t="str">
        <f t="shared" si="62"/>
        <v/>
      </c>
      <c r="F1318" t="str">
        <f t="shared" si="63"/>
        <v/>
      </c>
    </row>
    <row r="1319" spans="1:6" x14ac:dyDescent="0.3">
      <c r="A1319">
        <v>0</v>
      </c>
      <c r="B1319" s="1">
        <v>44316</v>
      </c>
      <c r="C1319">
        <v>4266</v>
      </c>
      <c r="D1319">
        <f t="shared" si="61"/>
        <v>2392548</v>
      </c>
      <c r="E1319" s="1" t="str">
        <f t="shared" si="62"/>
        <v/>
      </c>
      <c r="F1319" t="str">
        <f t="shared" si="63"/>
        <v/>
      </c>
    </row>
    <row r="1320" spans="1:6" x14ac:dyDescent="0.3">
      <c r="A1320">
        <v>0</v>
      </c>
      <c r="B1320" s="1">
        <v>44317</v>
      </c>
      <c r="C1320">
        <v>2649</v>
      </c>
      <c r="D1320">
        <f t="shared" si="61"/>
        <v>2395197</v>
      </c>
      <c r="E1320" s="1" t="str">
        <f t="shared" si="62"/>
        <v/>
      </c>
      <c r="F1320" t="str">
        <f t="shared" si="63"/>
        <v/>
      </c>
    </row>
    <row r="1321" spans="1:6" x14ac:dyDescent="0.3">
      <c r="A1321">
        <v>0</v>
      </c>
      <c r="B1321" s="1">
        <v>44318</v>
      </c>
      <c r="C1321">
        <v>2379</v>
      </c>
      <c r="D1321">
        <f t="shared" si="61"/>
        <v>2397576</v>
      </c>
      <c r="E1321" s="1" t="str">
        <f t="shared" si="62"/>
        <v/>
      </c>
      <c r="F1321" t="str">
        <f t="shared" si="63"/>
        <v/>
      </c>
    </row>
    <row r="1322" spans="1:6" x14ac:dyDescent="0.3">
      <c r="A1322">
        <v>0</v>
      </c>
      <c r="B1322" s="1">
        <v>44319</v>
      </c>
      <c r="C1322">
        <v>3501</v>
      </c>
      <c r="D1322">
        <f t="shared" si="61"/>
        <v>2401077</v>
      </c>
      <c r="E1322" s="1" t="str">
        <f t="shared" si="62"/>
        <v/>
      </c>
      <c r="F1322" t="str">
        <f t="shared" si="63"/>
        <v/>
      </c>
    </row>
    <row r="1323" spans="1:6" x14ac:dyDescent="0.3">
      <c r="A1323">
        <v>0</v>
      </c>
      <c r="B1323" s="1">
        <v>44320</v>
      </c>
      <c r="C1323">
        <v>1573</v>
      </c>
      <c r="D1323">
        <f t="shared" si="61"/>
        <v>2402650</v>
      </c>
      <c r="E1323" s="1" t="str">
        <f t="shared" si="62"/>
        <v/>
      </c>
      <c r="F1323" t="str">
        <f t="shared" si="63"/>
        <v/>
      </c>
    </row>
    <row r="1324" spans="1:6" x14ac:dyDescent="0.3">
      <c r="A1324">
        <v>0</v>
      </c>
      <c r="B1324" s="1">
        <v>44321</v>
      </c>
      <c r="C1324">
        <v>7365</v>
      </c>
      <c r="D1324">
        <f t="shared" si="61"/>
        <v>2410015</v>
      </c>
      <c r="E1324" s="1" t="str">
        <f t="shared" si="62"/>
        <v/>
      </c>
      <c r="F1324" t="str">
        <f t="shared" si="63"/>
        <v/>
      </c>
    </row>
    <row r="1325" spans="1:6" x14ac:dyDescent="0.3">
      <c r="A1325">
        <v>0</v>
      </c>
      <c r="B1325" s="1">
        <v>44322</v>
      </c>
      <c r="C1325">
        <v>9058</v>
      </c>
      <c r="D1325">
        <f t="shared" si="61"/>
        <v>2419073</v>
      </c>
      <c r="E1325" s="1" t="str">
        <f t="shared" si="62"/>
        <v/>
      </c>
      <c r="F1325" t="str">
        <f t="shared" si="63"/>
        <v/>
      </c>
    </row>
    <row r="1326" spans="1:6" x14ac:dyDescent="0.3">
      <c r="A1326">
        <v>0</v>
      </c>
      <c r="B1326" s="1">
        <v>44323</v>
      </c>
      <c r="C1326">
        <v>10062</v>
      </c>
      <c r="D1326">
        <f t="shared" si="61"/>
        <v>2429135</v>
      </c>
      <c r="E1326" s="1" t="str">
        <f t="shared" si="62"/>
        <v/>
      </c>
      <c r="F1326" t="str">
        <f t="shared" si="63"/>
        <v/>
      </c>
    </row>
    <row r="1327" spans="1:6" x14ac:dyDescent="0.3">
      <c r="A1327">
        <v>0</v>
      </c>
      <c r="B1327" s="1">
        <v>44324</v>
      </c>
      <c r="C1327">
        <v>12803</v>
      </c>
      <c r="D1327">
        <f t="shared" si="61"/>
        <v>2441938</v>
      </c>
      <c r="E1327" s="1" t="str">
        <f t="shared" si="62"/>
        <v/>
      </c>
      <c r="F1327" t="str">
        <f t="shared" si="63"/>
        <v/>
      </c>
    </row>
    <row r="1328" spans="1:6" x14ac:dyDescent="0.3">
      <c r="A1328">
        <v>0</v>
      </c>
      <c r="B1328" s="1">
        <v>44325</v>
      </c>
      <c r="C1328">
        <v>6551</v>
      </c>
      <c r="D1328">
        <f t="shared" si="61"/>
        <v>2448489</v>
      </c>
      <c r="E1328" s="1" t="str">
        <f t="shared" si="62"/>
        <v/>
      </c>
      <c r="F1328" t="str">
        <f t="shared" si="63"/>
        <v/>
      </c>
    </row>
    <row r="1329" spans="1:6" x14ac:dyDescent="0.3">
      <c r="A1329">
        <v>0</v>
      </c>
      <c r="B1329" s="1">
        <v>44326</v>
      </c>
      <c r="C1329">
        <v>7379</v>
      </c>
      <c r="D1329">
        <f t="shared" si="61"/>
        <v>2455868</v>
      </c>
      <c r="E1329" s="1" t="str">
        <f t="shared" si="62"/>
        <v/>
      </c>
      <c r="F1329" t="str">
        <f t="shared" si="63"/>
        <v/>
      </c>
    </row>
    <row r="1330" spans="1:6" x14ac:dyDescent="0.3">
      <c r="A1330">
        <v>0</v>
      </c>
      <c r="B1330" s="1">
        <v>44327</v>
      </c>
      <c r="C1330">
        <v>8668</v>
      </c>
      <c r="D1330">
        <f t="shared" si="61"/>
        <v>2464536</v>
      </c>
      <c r="E1330" s="1" t="str">
        <f t="shared" si="62"/>
        <v/>
      </c>
      <c r="F1330" t="str">
        <f t="shared" si="63"/>
        <v/>
      </c>
    </row>
    <row r="1331" spans="1:6" x14ac:dyDescent="0.3">
      <c r="A1331">
        <v>0</v>
      </c>
      <c r="B1331" s="1">
        <v>44328</v>
      </c>
      <c r="C1331">
        <v>5100</v>
      </c>
      <c r="D1331">
        <f t="shared" si="61"/>
        <v>2469636</v>
      </c>
      <c r="E1331" s="1" t="str">
        <f t="shared" si="62"/>
        <v/>
      </c>
      <c r="F1331" t="str">
        <f t="shared" si="63"/>
        <v/>
      </c>
    </row>
    <row r="1332" spans="1:6" x14ac:dyDescent="0.3">
      <c r="A1332">
        <v>0</v>
      </c>
      <c r="B1332" s="1">
        <v>44329</v>
      </c>
      <c r="C1332">
        <v>4252</v>
      </c>
      <c r="D1332">
        <f t="shared" si="61"/>
        <v>2473888</v>
      </c>
      <c r="E1332" s="1" t="str">
        <f t="shared" si="62"/>
        <v/>
      </c>
      <c r="F1332" t="str">
        <f t="shared" si="63"/>
        <v/>
      </c>
    </row>
    <row r="1333" spans="1:6" x14ac:dyDescent="0.3">
      <c r="A1333">
        <v>0</v>
      </c>
      <c r="B1333" s="1">
        <v>44330</v>
      </c>
      <c r="C1333">
        <v>12116</v>
      </c>
      <c r="D1333">
        <f t="shared" si="61"/>
        <v>2486004</v>
      </c>
      <c r="E1333" s="1" t="str">
        <f t="shared" si="62"/>
        <v/>
      </c>
      <c r="F1333" t="str">
        <f t="shared" si="63"/>
        <v/>
      </c>
    </row>
    <row r="1334" spans="1:6" x14ac:dyDescent="0.3">
      <c r="A1334">
        <v>0</v>
      </c>
      <c r="B1334" s="1">
        <v>44331</v>
      </c>
      <c r="C1334">
        <v>11914</v>
      </c>
      <c r="D1334">
        <f t="shared" si="61"/>
        <v>2497918</v>
      </c>
      <c r="E1334" s="1" t="str">
        <f t="shared" si="62"/>
        <v/>
      </c>
      <c r="F1334" t="str">
        <f t="shared" si="63"/>
        <v/>
      </c>
    </row>
    <row r="1335" spans="1:6" x14ac:dyDescent="0.3">
      <c r="A1335">
        <v>0</v>
      </c>
      <c r="B1335" s="1">
        <v>44332</v>
      </c>
      <c r="C1335">
        <v>7845</v>
      </c>
      <c r="D1335">
        <f t="shared" si="61"/>
        <v>2505763</v>
      </c>
      <c r="E1335" s="1" t="str">
        <f t="shared" si="62"/>
        <v/>
      </c>
      <c r="F1335" t="str">
        <f t="shared" si="63"/>
        <v/>
      </c>
    </row>
    <row r="1336" spans="1:6" x14ac:dyDescent="0.3">
      <c r="A1336">
        <v>0</v>
      </c>
      <c r="B1336" s="1">
        <v>44333</v>
      </c>
      <c r="C1336">
        <v>9510</v>
      </c>
      <c r="D1336">
        <f t="shared" si="61"/>
        <v>2515273</v>
      </c>
      <c r="E1336" s="1" t="str">
        <f t="shared" si="62"/>
        <v/>
      </c>
      <c r="F1336" t="str">
        <f t="shared" si="63"/>
        <v/>
      </c>
    </row>
    <row r="1337" spans="1:6" x14ac:dyDescent="0.3">
      <c r="A1337">
        <v>0</v>
      </c>
      <c r="B1337" s="1">
        <v>44334</v>
      </c>
      <c r="C1337">
        <v>10550</v>
      </c>
      <c r="D1337">
        <f t="shared" si="61"/>
        <v>2525823</v>
      </c>
      <c r="E1337" s="1" t="str">
        <f t="shared" si="62"/>
        <v/>
      </c>
      <c r="F1337" t="str">
        <f t="shared" si="63"/>
        <v/>
      </c>
    </row>
    <row r="1338" spans="1:6" x14ac:dyDescent="0.3">
      <c r="A1338">
        <v>0</v>
      </c>
      <c r="B1338" s="1">
        <v>44335</v>
      </c>
      <c r="C1338">
        <v>2725</v>
      </c>
      <c r="D1338">
        <f t="shared" si="61"/>
        <v>2528548</v>
      </c>
      <c r="E1338" s="1" t="str">
        <f t="shared" si="62"/>
        <v/>
      </c>
      <c r="F1338" t="str">
        <f t="shared" si="63"/>
        <v/>
      </c>
    </row>
    <row r="1339" spans="1:6" x14ac:dyDescent="0.3">
      <c r="A1339">
        <v>0</v>
      </c>
      <c r="B1339" s="1">
        <v>44336</v>
      </c>
      <c r="C1339">
        <v>7612</v>
      </c>
      <c r="D1339">
        <f t="shared" si="61"/>
        <v>2536160</v>
      </c>
      <c r="E1339" s="1" t="str">
        <f t="shared" si="62"/>
        <v/>
      </c>
      <c r="F1339" t="str">
        <f t="shared" si="63"/>
        <v/>
      </c>
    </row>
    <row r="1340" spans="1:6" x14ac:dyDescent="0.3">
      <c r="A1340">
        <v>0</v>
      </c>
      <c r="B1340" s="1">
        <v>44337</v>
      </c>
      <c r="C1340">
        <v>10353</v>
      </c>
      <c r="D1340">
        <f t="shared" si="61"/>
        <v>2546513</v>
      </c>
      <c r="E1340" s="1" t="str">
        <f t="shared" si="62"/>
        <v/>
      </c>
      <c r="F1340" t="str">
        <f t="shared" si="63"/>
        <v/>
      </c>
    </row>
    <row r="1341" spans="1:6" x14ac:dyDescent="0.3">
      <c r="A1341">
        <v>0</v>
      </c>
      <c r="B1341" s="1">
        <v>44338</v>
      </c>
      <c r="C1341">
        <v>12061</v>
      </c>
      <c r="D1341">
        <f t="shared" si="61"/>
        <v>2558574</v>
      </c>
      <c r="E1341" s="1" t="str">
        <f t="shared" si="62"/>
        <v/>
      </c>
      <c r="F1341" t="str">
        <f t="shared" si="63"/>
        <v/>
      </c>
    </row>
    <row r="1342" spans="1:6" x14ac:dyDescent="0.3">
      <c r="A1342">
        <v>0</v>
      </c>
      <c r="B1342" s="1">
        <v>44339</v>
      </c>
      <c r="C1342">
        <v>10095</v>
      </c>
      <c r="D1342">
        <f t="shared" si="61"/>
        <v>2568669</v>
      </c>
      <c r="E1342" s="1" t="str">
        <f t="shared" si="62"/>
        <v/>
      </c>
      <c r="F1342" t="str">
        <f t="shared" si="63"/>
        <v/>
      </c>
    </row>
    <row r="1343" spans="1:6" x14ac:dyDescent="0.3">
      <c r="A1343">
        <v>0</v>
      </c>
      <c r="B1343" s="1">
        <v>44340</v>
      </c>
      <c r="C1343">
        <v>9336</v>
      </c>
      <c r="D1343">
        <f t="shared" si="61"/>
        <v>2578005</v>
      </c>
      <c r="E1343" s="1" t="str">
        <f t="shared" si="62"/>
        <v/>
      </c>
      <c r="F1343" t="str">
        <f t="shared" si="63"/>
        <v/>
      </c>
    </row>
    <row r="1344" spans="1:6" x14ac:dyDescent="0.3">
      <c r="A1344">
        <v>0</v>
      </c>
      <c r="B1344" s="1">
        <v>44341</v>
      </c>
      <c r="C1344">
        <v>7683</v>
      </c>
      <c r="D1344">
        <f t="shared" si="61"/>
        <v>2585688</v>
      </c>
      <c r="E1344" s="1" t="str">
        <f t="shared" si="62"/>
        <v/>
      </c>
      <c r="F1344" t="str">
        <f t="shared" si="63"/>
        <v/>
      </c>
    </row>
    <row r="1345" spans="1:6" x14ac:dyDescent="0.3">
      <c r="A1345">
        <v>0</v>
      </c>
      <c r="B1345" s="1">
        <v>44342</v>
      </c>
      <c r="C1345">
        <v>4423</v>
      </c>
      <c r="D1345">
        <f t="shared" si="61"/>
        <v>2590111</v>
      </c>
      <c r="E1345" s="1" t="str">
        <f t="shared" si="62"/>
        <v/>
      </c>
      <c r="F1345" t="str">
        <f t="shared" si="63"/>
        <v/>
      </c>
    </row>
    <row r="1346" spans="1:6" x14ac:dyDescent="0.3">
      <c r="A1346">
        <v>0</v>
      </c>
      <c r="B1346" s="1">
        <v>44343</v>
      </c>
      <c r="C1346">
        <v>8797</v>
      </c>
      <c r="D1346">
        <f t="shared" si="61"/>
        <v>2598908</v>
      </c>
      <c r="E1346" s="1" t="str">
        <f t="shared" si="62"/>
        <v/>
      </c>
      <c r="F1346" t="str">
        <f t="shared" si="63"/>
        <v/>
      </c>
    </row>
    <row r="1347" spans="1:6" x14ac:dyDescent="0.3">
      <c r="A1347">
        <v>0</v>
      </c>
      <c r="B1347" s="1">
        <v>44344</v>
      </c>
      <c r="C1347">
        <v>10178</v>
      </c>
      <c r="D1347">
        <f t="shared" ref="D1347:D1410" si="64">IFERROR(IF(A1347=0,C1347+D1346,0),IF(A1347=0,C1347,0))</f>
        <v>2609086</v>
      </c>
      <c r="E1347" s="1" t="str">
        <f t="shared" ref="E1347:E1410" si="65">IF(A1347&lt;&gt;0,B1347,"")</f>
        <v/>
      </c>
      <c r="F1347" t="str">
        <f t="shared" si="63"/>
        <v/>
      </c>
    </row>
    <row r="1348" spans="1:6" x14ac:dyDescent="0.3">
      <c r="A1348">
        <v>0</v>
      </c>
      <c r="B1348" s="1">
        <v>44345</v>
      </c>
      <c r="C1348">
        <v>11292</v>
      </c>
      <c r="D1348">
        <f t="shared" si="64"/>
        <v>2620378</v>
      </c>
      <c r="E1348" s="1" t="str">
        <f t="shared" si="65"/>
        <v/>
      </c>
      <c r="F1348" t="str">
        <f t="shared" ref="F1348:F1411" si="66">IF(E1348&lt;&gt;"",D1347,"")</f>
        <v/>
      </c>
    </row>
    <row r="1349" spans="1:6" x14ac:dyDescent="0.3">
      <c r="A1349">
        <v>0</v>
      </c>
      <c r="B1349" s="1">
        <v>44346</v>
      </c>
      <c r="C1349">
        <v>11090</v>
      </c>
      <c r="D1349">
        <f t="shared" si="64"/>
        <v>2631468</v>
      </c>
      <c r="E1349" s="1" t="str">
        <f t="shared" si="65"/>
        <v/>
      </c>
      <c r="F1349" t="str">
        <f t="shared" si="66"/>
        <v/>
      </c>
    </row>
    <row r="1350" spans="1:6" x14ac:dyDescent="0.3">
      <c r="A1350">
        <v>0</v>
      </c>
      <c r="B1350" s="1">
        <v>44347</v>
      </c>
      <c r="C1350">
        <v>11461</v>
      </c>
      <c r="D1350">
        <f t="shared" si="64"/>
        <v>2642929</v>
      </c>
      <c r="E1350" s="1" t="str">
        <f t="shared" si="65"/>
        <v/>
      </c>
      <c r="F1350" t="str">
        <f t="shared" si="66"/>
        <v/>
      </c>
    </row>
    <row r="1351" spans="1:6" x14ac:dyDescent="0.3">
      <c r="A1351">
        <v>0</v>
      </c>
      <c r="B1351" s="1">
        <v>44348</v>
      </c>
      <c r="C1351">
        <v>13749</v>
      </c>
      <c r="D1351">
        <f t="shared" si="64"/>
        <v>2656678</v>
      </c>
      <c r="E1351" s="1" t="str">
        <f t="shared" si="65"/>
        <v/>
      </c>
      <c r="F1351" t="str">
        <f t="shared" si="66"/>
        <v/>
      </c>
    </row>
    <row r="1352" spans="1:6" x14ac:dyDescent="0.3">
      <c r="A1352">
        <v>0</v>
      </c>
      <c r="B1352" s="1">
        <v>44349</v>
      </c>
      <c r="C1352">
        <v>1114</v>
      </c>
      <c r="D1352">
        <f t="shared" si="64"/>
        <v>2657792</v>
      </c>
      <c r="E1352" s="1" t="str">
        <f t="shared" si="65"/>
        <v/>
      </c>
      <c r="F1352" t="str">
        <f t="shared" si="66"/>
        <v/>
      </c>
    </row>
    <row r="1353" spans="1:6" x14ac:dyDescent="0.3">
      <c r="A1353">
        <v>0</v>
      </c>
      <c r="B1353" s="1">
        <v>44350</v>
      </c>
      <c r="C1353">
        <v>2957</v>
      </c>
      <c r="D1353">
        <f t="shared" si="64"/>
        <v>2660749</v>
      </c>
      <c r="E1353" s="1" t="str">
        <f t="shared" si="65"/>
        <v/>
      </c>
      <c r="F1353" t="str">
        <f t="shared" si="66"/>
        <v/>
      </c>
    </row>
    <row r="1354" spans="1:6" x14ac:dyDescent="0.3">
      <c r="A1354">
        <v>0</v>
      </c>
      <c r="B1354" s="1">
        <v>44351</v>
      </c>
      <c r="C1354">
        <v>3640</v>
      </c>
      <c r="D1354">
        <f t="shared" si="64"/>
        <v>2664389</v>
      </c>
      <c r="E1354" s="1" t="str">
        <f t="shared" si="65"/>
        <v/>
      </c>
      <c r="F1354" t="str">
        <f t="shared" si="66"/>
        <v/>
      </c>
    </row>
    <row r="1355" spans="1:6" x14ac:dyDescent="0.3">
      <c r="A1355">
        <v>0</v>
      </c>
      <c r="B1355" s="1">
        <v>44352</v>
      </c>
      <c r="C1355">
        <v>8729</v>
      </c>
      <c r="D1355">
        <f t="shared" si="64"/>
        <v>2673118</v>
      </c>
      <c r="E1355" s="1" t="str">
        <f t="shared" si="65"/>
        <v/>
      </c>
      <c r="F1355" t="str">
        <f t="shared" si="66"/>
        <v/>
      </c>
    </row>
    <row r="1356" spans="1:6" x14ac:dyDescent="0.3">
      <c r="A1356">
        <v>0</v>
      </c>
      <c r="B1356" s="1">
        <v>44353</v>
      </c>
      <c r="C1356">
        <v>13268</v>
      </c>
      <c r="D1356">
        <f t="shared" si="64"/>
        <v>2686386</v>
      </c>
      <c r="E1356" s="1" t="str">
        <f t="shared" si="65"/>
        <v/>
      </c>
      <c r="F1356" t="str">
        <f t="shared" si="66"/>
        <v/>
      </c>
    </row>
    <row r="1357" spans="1:6" x14ac:dyDescent="0.3">
      <c r="A1357">
        <v>0</v>
      </c>
      <c r="B1357" s="1">
        <v>44354</v>
      </c>
      <c r="C1357">
        <v>2567</v>
      </c>
      <c r="D1357">
        <f t="shared" si="64"/>
        <v>2688953</v>
      </c>
      <c r="E1357" s="1" t="str">
        <f t="shared" si="65"/>
        <v/>
      </c>
      <c r="F1357" t="str">
        <f t="shared" si="66"/>
        <v/>
      </c>
    </row>
    <row r="1358" spans="1:6" x14ac:dyDescent="0.3">
      <c r="A1358">
        <v>0</v>
      </c>
      <c r="B1358" s="1">
        <v>44355</v>
      </c>
      <c r="C1358">
        <v>7392</v>
      </c>
      <c r="D1358">
        <f t="shared" si="64"/>
        <v>2696345</v>
      </c>
      <c r="E1358" s="1" t="str">
        <f t="shared" si="65"/>
        <v/>
      </c>
      <c r="F1358" t="str">
        <f t="shared" si="66"/>
        <v/>
      </c>
    </row>
    <row r="1359" spans="1:6" x14ac:dyDescent="0.3">
      <c r="A1359">
        <v>0</v>
      </c>
      <c r="B1359" s="1">
        <v>44356</v>
      </c>
      <c r="C1359">
        <v>13647</v>
      </c>
      <c r="D1359">
        <f t="shared" si="64"/>
        <v>2709992</v>
      </c>
      <c r="E1359" s="1" t="str">
        <f t="shared" si="65"/>
        <v/>
      </c>
      <c r="F1359" t="str">
        <f t="shared" si="66"/>
        <v/>
      </c>
    </row>
    <row r="1360" spans="1:6" x14ac:dyDescent="0.3">
      <c r="A1360">
        <v>0</v>
      </c>
      <c r="B1360" s="1">
        <v>44357</v>
      </c>
      <c r="C1360">
        <v>10459</v>
      </c>
      <c r="D1360">
        <f t="shared" si="64"/>
        <v>2720451</v>
      </c>
      <c r="E1360" s="1" t="str">
        <f t="shared" si="65"/>
        <v/>
      </c>
      <c r="F1360" t="str">
        <f t="shared" si="66"/>
        <v/>
      </c>
    </row>
    <row r="1361" spans="1:6" x14ac:dyDescent="0.3">
      <c r="A1361">
        <v>0</v>
      </c>
      <c r="B1361" s="1">
        <v>44358</v>
      </c>
      <c r="C1361">
        <v>4270</v>
      </c>
      <c r="D1361">
        <f t="shared" si="64"/>
        <v>2724721</v>
      </c>
      <c r="E1361" s="1" t="str">
        <f t="shared" si="65"/>
        <v/>
      </c>
      <c r="F1361" t="str">
        <f t="shared" si="66"/>
        <v/>
      </c>
    </row>
    <row r="1362" spans="1:6" x14ac:dyDescent="0.3">
      <c r="A1362">
        <v>0</v>
      </c>
      <c r="B1362" s="1">
        <v>44359</v>
      </c>
      <c r="C1362">
        <v>8953</v>
      </c>
      <c r="D1362">
        <f t="shared" si="64"/>
        <v>2733674</v>
      </c>
      <c r="E1362" s="1" t="str">
        <f t="shared" si="65"/>
        <v/>
      </c>
      <c r="F1362" t="str">
        <f t="shared" si="66"/>
        <v/>
      </c>
    </row>
    <row r="1363" spans="1:6" x14ac:dyDescent="0.3">
      <c r="A1363">
        <v>0</v>
      </c>
      <c r="B1363" s="1">
        <v>44360</v>
      </c>
      <c r="C1363">
        <v>9347</v>
      </c>
      <c r="D1363">
        <f t="shared" si="64"/>
        <v>2743021</v>
      </c>
      <c r="E1363" s="1" t="str">
        <f t="shared" si="65"/>
        <v/>
      </c>
      <c r="F1363" t="str">
        <f t="shared" si="66"/>
        <v/>
      </c>
    </row>
    <row r="1364" spans="1:6" x14ac:dyDescent="0.3">
      <c r="A1364">
        <v>0</v>
      </c>
      <c r="B1364" s="1">
        <v>44361</v>
      </c>
      <c r="C1364">
        <v>2739</v>
      </c>
      <c r="D1364">
        <f t="shared" si="64"/>
        <v>2745760</v>
      </c>
      <c r="E1364" s="1" t="str">
        <f t="shared" si="65"/>
        <v/>
      </c>
      <c r="F1364" t="str">
        <f t="shared" si="66"/>
        <v/>
      </c>
    </row>
    <row r="1365" spans="1:6" x14ac:dyDescent="0.3">
      <c r="A1365">
        <v>0</v>
      </c>
      <c r="B1365" s="1">
        <v>44362</v>
      </c>
      <c r="C1365">
        <v>6180</v>
      </c>
      <c r="D1365">
        <f t="shared" si="64"/>
        <v>2751940</v>
      </c>
      <c r="E1365" s="1" t="str">
        <f t="shared" si="65"/>
        <v/>
      </c>
      <c r="F1365" t="str">
        <f t="shared" si="66"/>
        <v/>
      </c>
    </row>
    <row r="1366" spans="1:6" x14ac:dyDescent="0.3">
      <c r="A1366">
        <v>0</v>
      </c>
      <c r="B1366" s="1">
        <v>44363</v>
      </c>
      <c r="C1366">
        <v>3544</v>
      </c>
      <c r="D1366">
        <f t="shared" si="64"/>
        <v>2755484</v>
      </c>
      <c r="E1366" s="1" t="str">
        <f t="shared" si="65"/>
        <v/>
      </c>
      <c r="F1366" t="str">
        <f t="shared" si="66"/>
        <v/>
      </c>
    </row>
    <row r="1367" spans="1:6" x14ac:dyDescent="0.3">
      <c r="A1367">
        <v>0</v>
      </c>
      <c r="B1367" s="1">
        <v>44364</v>
      </c>
      <c r="C1367">
        <v>12155</v>
      </c>
      <c r="D1367">
        <f t="shared" si="64"/>
        <v>2767639</v>
      </c>
      <c r="E1367" s="1" t="str">
        <f t="shared" si="65"/>
        <v/>
      </c>
      <c r="F1367" t="str">
        <f t="shared" si="66"/>
        <v/>
      </c>
    </row>
    <row r="1368" spans="1:6" x14ac:dyDescent="0.3">
      <c r="A1368">
        <v>0</v>
      </c>
      <c r="B1368" s="1">
        <v>44365</v>
      </c>
      <c r="C1368">
        <v>9701</v>
      </c>
      <c r="D1368">
        <f t="shared" si="64"/>
        <v>2777340</v>
      </c>
      <c r="E1368" s="1" t="str">
        <f t="shared" si="65"/>
        <v/>
      </c>
      <c r="F1368" t="str">
        <f t="shared" si="66"/>
        <v/>
      </c>
    </row>
    <row r="1369" spans="1:6" x14ac:dyDescent="0.3">
      <c r="A1369">
        <v>0</v>
      </c>
      <c r="B1369" s="1">
        <v>44366</v>
      </c>
      <c r="C1369">
        <v>9007</v>
      </c>
      <c r="D1369">
        <f t="shared" si="64"/>
        <v>2786347</v>
      </c>
      <c r="E1369" s="1" t="str">
        <f t="shared" si="65"/>
        <v/>
      </c>
      <c r="F1369" t="str">
        <f t="shared" si="66"/>
        <v/>
      </c>
    </row>
    <row r="1370" spans="1:6" x14ac:dyDescent="0.3">
      <c r="A1370">
        <v>0</v>
      </c>
      <c r="B1370" s="1">
        <v>44367</v>
      </c>
      <c r="C1370">
        <v>9681</v>
      </c>
      <c r="D1370">
        <f t="shared" si="64"/>
        <v>2796028</v>
      </c>
      <c r="E1370" s="1" t="str">
        <f t="shared" si="65"/>
        <v/>
      </c>
      <c r="F1370" t="str">
        <f t="shared" si="66"/>
        <v/>
      </c>
    </row>
    <row r="1371" spans="1:6" x14ac:dyDescent="0.3">
      <c r="A1371">
        <v>0</v>
      </c>
      <c r="B1371" s="1">
        <v>44368</v>
      </c>
      <c r="C1371">
        <v>6746</v>
      </c>
      <c r="D1371">
        <f t="shared" si="64"/>
        <v>2802774</v>
      </c>
      <c r="E1371" s="1" t="str">
        <f t="shared" si="65"/>
        <v/>
      </c>
      <c r="F1371" t="str">
        <f t="shared" si="66"/>
        <v/>
      </c>
    </row>
    <row r="1372" spans="1:6" x14ac:dyDescent="0.3">
      <c r="A1372">
        <v>0</v>
      </c>
      <c r="B1372" s="1">
        <v>44369</v>
      </c>
      <c r="C1372">
        <v>13498</v>
      </c>
      <c r="D1372">
        <f t="shared" si="64"/>
        <v>2816272</v>
      </c>
      <c r="E1372" s="1" t="str">
        <f t="shared" si="65"/>
        <v/>
      </c>
      <c r="F1372" t="str">
        <f t="shared" si="66"/>
        <v/>
      </c>
    </row>
    <row r="1373" spans="1:6" x14ac:dyDescent="0.3">
      <c r="A1373">
        <v>0</v>
      </c>
      <c r="B1373" s="1">
        <v>44370</v>
      </c>
      <c r="C1373">
        <v>7288</v>
      </c>
      <c r="D1373">
        <f t="shared" si="64"/>
        <v>2823560</v>
      </c>
      <c r="E1373" s="1" t="str">
        <f t="shared" si="65"/>
        <v/>
      </c>
      <c r="F1373" t="str">
        <f t="shared" si="66"/>
        <v/>
      </c>
    </row>
    <row r="1374" spans="1:6" x14ac:dyDescent="0.3">
      <c r="A1374">
        <v>0</v>
      </c>
      <c r="B1374" s="1">
        <v>44371</v>
      </c>
      <c r="C1374">
        <v>4594</v>
      </c>
      <c r="D1374">
        <f t="shared" si="64"/>
        <v>2828154</v>
      </c>
      <c r="E1374" s="1" t="str">
        <f t="shared" si="65"/>
        <v/>
      </c>
      <c r="F1374" t="str">
        <f t="shared" si="66"/>
        <v/>
      </c>
    </row>
    <row r="1375" spans="1:6" x14ac:dyDescent="0.3">
      <c r="A1375">
        <v>0</v>
      </c>
      <c r="B1375" s="1">
        <v>44372</v>
      </c>
      <c r="C1375">
        <v>11201</v>
      </c>
      <c r="D1375">
        <f t="shared" si="64"/>
        <v>2839355</v>
      </c>
      <c r="E1375" s="1" t="str">
        <f t="shared" si="65"/>
        <v/>
      </c>
      <c r="F1375" t="str">
        <f t="shared" si="66"/>
        <v/>
      </c>
    </row>
    <row r="1376" spans="1:6" x14ac:dyDescent="0.3">
      <c r="A1376">
        <v>0</v>
      </c>
      <c r="B1376" s="1">
        <v>44373</v>
      </c>
      <c r="C1376">
        <v>9539</v>
      </c>
      <c r="D1376">
        <f t="shared" si="64"/>
        <v>2848894</v>
      </c>
      <c r="E1376" s="1" t="str">
        <f t="shared" si="65"/>
        <v/>
      </c>
      <c r="F1376" t="str">
        <f t="shared" si="66"/>
        <v/>
      </c>
    </row>
    <row r="1377" spans="1:6" x14ac:dyDescent="0.3">
      <c r="A1377">
        <v>0</v>
      </c>
      <c r="B1377" s="1">
        <v>44374</v>
      </c>
      <c r="C1377">
        <v>6317</v>
      </c>
      <c r="D1377">
        <f t="shared" si="64"/>
        <v>2855211</v>
      </c>
      <c r="E1377" s="1" t="str">
        <f t="shared" si="65"/>
        <v/>
      </c>
      <c r="F1377" t="str">
        <f t="shared" si="66"/>
        <v/>
      </c>
    </row>
    <row r="1378" spans="1:6" x14ac:dyDescent="0.3">
      <c r="A1378">
        <v>0</v>
      </c>
      <c r="B1378" s="1">
        <v>44375</v>
      </c>
      <c r="C1378">
        <v>12610</v>
      </c>
      <c r="D1378">
        <f t="shared" si="64"/>
        <v>2867821</v>
      </c>
      <c r="E1378" s="1" t="str">
        <f t="shared" si="65"/>
        <v/>
      </c>
      <c r="F1378" t="str">
        <f t="shared" si="66"/>
        <v/>
      </c>
    </row>
    <row r="1379" spans="1:6" x14ac:dyDescent="0.3">
      <c r="A1379">
        <v>0</v>
      </c>
      <c r="B1379" s="1">
        <v>44376</v>
      </c>
      <c r="C1379">
        <v>16150</v>
      </c>
      <c r="D1379">
        <f t="shared" si="64"/>
        <v>2883971</v>
      </c>
      <c r="E1379" s="1" t="str">
        <f t="shared" si="65"/>
        <v/>
      </c>
      <c r="F1379" t="str">
        <f t="shared" si="66"/>
        <v/>
      </c>
    </row>
    <row r="1380" spans="1:6" x14ac:dyDescent="0.3">
      <c r="A1380">
        <v>0</v>
      </c>
      <c r="B1380" s="1">
        <v>44377</v>
      </c>
      <c r="C1380">
        <v>5424</v>
      </c>
      <c r="D1380">
        <f t="shared" si="64"/>
        <v>2889395</v>
      </c>
      <c r="E1380" s="1" t="str">
        <f t="shared" si="65"/>
        <v/>
      </c>
      <c r="F1380" t="str">
        <f t="shared" si="66"/>
        <v/>
      </c>
    </row>
    <row r="1381" spans="1:6" x14ac:dyDescent="0.3">
      <c r="A1381">
        <v>0</v>
      </c>
      <c r="B1381" s="1">
        <v>44378</v>
      </c>
      <c r="C1381">
        <v>5926</v>
      </c>
      <c r="D1381">
        <f t="shared" si="64"/>
        <v>2895321</v>
      </c>
      <c r="E1381" s="1" t="str">
        <f t="shared" si="65"/>
        <v/>
      </c>
      <c r="F1381" t="str">
        <f t="shared" si="66"/>
        <v/>
      </c>
    </row>
    <row r="1382" spans="1:6" x14ac:dyDescent="0.3">
      <c r="A1382">
        <v>0</v>
      </c>
      <c r="B1382" s="1">
        <v>44379</v>
      </c>
      <c r="C1382">
        <v>10196</v>
      </c>
      <c r="D1382">
        <f t="shared" si="64"/>
        <v>2905517</v>
      </c>
      <c r="E1382" s="1" t="str">
        <f t="shared" si="65"/>
        <v/>
      </c>
      <c r="F1382" t="str">
        <f t="shared" si="66"/>
        <v/>
      </c>
    </row>
    <row r="1383" spans="1:6" x14ac:dyDescent="0.3">
      <c r="A1383">
        <v>0</v>
      </c>
      <c r="B1383" s="1">
        <v>44380</v>
      </c>
      <c r="C1383">
        <v>9553</v>
      </c>
      <c r="D1383">
        <f t="shared" si="64"/>
        <v>2915070</v>
      </c>
      <c r="E1383" s="1" t="str">
        <f t="shared" si="65"/>
        <v/>
      </c>
      <c r="F1383" t="str">
        <f t="shared" si="66"/>
        <v/>
      </c>
    </row>
    <row r="1384" spans="1:6" x14ac:dyDescent="0.3">
      <c r="A1384">
        <v>0</v>
      </c>
      <c r="B1384" s="1">
        <v>44381</v>
      </c>
      <c r="C1384">
        <v>8917</v>
      </c>
      <c r="D1384">
        <f t="shared" si="64"/>
        <v>2923987</v>
      </c>
      <c r="E1384" s="1" t="str">
        <f t="shared" si="65"/>
        <v/>
      </c>
      <c r="F1384" t="str">
        <f t="shared" si="66"/>
        <v/>
      </c>
    </row>
    <row r="1385" spans="1:6" x14ac:dyDescent="0.3">
      <c r="A1385">
        <v>0</v>
      </c>
      <c r="B1385" s="1">
        <v>44382</v>
      </c>
      <c r="C1385">
        <v>9511</v>
      </c>
      <c r="D1385">
        <f t="shared" si="64"/>
        <v>2933498</v>
      </c>
      <c r="E1385" s="1" t="str">
        <f t="shared" si="65"/>
        <v/>
      </c>
      <c r="F1385" t="str">
        <f t="shared" si="66"/>
        <v/>
      </c>
    </row>
    <row r="1386" spans="1:6" x14ac:dyDescent="0.3">
      <c r="A1386">
        <v>0</v>
      </c>
      <c r="B1386" s="1">
        <v>44383</v>
      </c>
      <c r="C1386">
        <v>124</v>
      </c>
      <c r="D1386">
        <f t="shared" si="64"/>
        <v>2933622</v>
      </c>
      <c r="E1386" s="1" t="str">
        <f t="shared" si="65"/>
        <v/>
      </c>
      <c r="F1386" t="str">
        <f t="shared" si="66"/>
        <v/>
      </c>
    </row>
    <row r="1387" spans="1:6" x14ac:dyDescent="0.3">
      <c r="A1387">
        <v>0</v>
      </c>
      <c r="B1387" s="1">
        <v>44384</v>
      </c>
      <c r="C1387">
        <v>584</v>
      </c>
      <c r="D1387">
        <f t="shared" si="64"/>
        <v>2934206</v>
      </c>
      <c r="E1387" s="1" t="str">
        <f t="shared" si="65"/>
        <v/>
      </c>
      <c r="F1387" t="str">
        <f t="shared" si="66"/>
        <v/>
      </c>
    </row>
    <row r="1388" spans="1:6" x14ac:dyDescent="0.3">
      <c r="A1388">
        <v>0</v>
      </c>
      <c r="B1388" s="1">
        <v>44385</v>
      </c>
      <c r="C1388">
        <v>493</v>
      </c>
      <c r="D1388">
        <f t="shared" si="64"/>
        <v>2934699</v>
      </c>
      <c r="E1388" s="1" t="str">
        <f t="shared" si="65"/>
        <v/>
      </c>
      <c r="F1388" t="str">
        <f t="shared" si="66"/>
        <v/>
      </c>
    </row>
    <row r="1389" spans="1:6" x14ac:dyDescent="0.3">
      <c r="A1389">
        <v>0</v>
      </c>
      <c r="B1389" s="1">
        <v>44386</v>
      </c>
      <c r="C1389">
        <v>727</v>
      </c>
      <c r="D1389">
        <f t="shared" si="64"/>
        <v>2935426</v>
      </c>
      <c r="E1389" s="1" t="str">
        <f t="shared" si="65"/>
        <v/>
      </c>
      <c r="F1389" t="str">
        <f t="shared" si="66"/>
        <v/>
      </c>
    </row>
    <row r="1390" spans="1:6" x14ac:dyDescent="0.3">
      <c r="A1390">
        <v>0</v>
      </c>
      <c r="B1390" s="1">
        <v>44387</v>
      </c>
      <c r="C1390">
        <v>479</v>
      </c>
      <c r="D1390">
        <f t="shared" si="64"/>
        <v>2935905</v>
      </c>
      <c r="E1390" s="1" t="str">
        <f t="shared" si="65"/>
        <v/>
      </c>
      <c r="F1390" t="str">
        <f t="shared" si="66"/>
        <v/>
      </c>
    </row>
    <row r="1391" spans="1:6" x14ac:dyDescent="0.3">
      <c r="A1391">
        <v>0</v>
      </c>
      <c r="B1391" s="1">
        <v>44388</v>
      </c>
      <c r="C1391">
        <v>306</v>
      </c>
      <c r="D1391">
        <f t="shared" si="64"/>
        <v>2936211</v>
      </c>
      <c r="E1391" s="1" t="str">
        <f t="shared" si="65"/>
        <v/>
      </c>
      <c r="F1391" t="str">
        <f t="shared" si="66"/>
        <v/>
      </c>
    </row>
    <row r="1392" spans="1:6" x14ac:dyDescent="0.3">
      <c r="A1392">
        <v>0</v>
      </c>
      <c r="B1392" s="1">
        <v>44389</v>
      </c>
      <c r="C1392">
        <v>791</v>
      </c>
      <c r="D1392">
        <f t="shared" si="64"/>
        <v>2937002</v>
      </c>
      <c r="E1392" s="1" t="str">
        <f t="shared" si="65"/>
        <v/>
      </c>
      <c r="F1392" t="str">
        <f t="shared" si="66"/>
        <v/>
      </c>
    </row>
    <row r="1393" spans="1:6" x14ac:dyDescent="0.3">
      <c r="A1393">
        <v>0</v>
      </c>
      <c r="B1393" s="1">
        <v>44390</v>
      </c>
      <c r="C1393">
        <v>2122</v>
      </c>
      <c r="D1393">
        <f t="shared" si="64"/>
        <v>2939124</v>
      </c>
      <c r="E1393" s="1" t="str">
        <f t="shared" si="65"/>
        <v/>
      </c>
      <c r="F1393" t="str">
        <f t="shared" si="66"/>
        <v/>
      </c>
    </row>
    <row r="1394" spans="1:6" x14ac:dyDescent="0.3">
      <c r="A1394">
        <v>0</v>
      </c>
      <c r="B1394" s="1">
        <v>44391</v>
      </c>
      <c r="C1394">
        <v>1952</v>
      </c>
      <c r="D1394">
        <f t="shared" si="64"/>
        <v>2941076</v>
      </c>
      <c r="E1394" s="1" t="str">
        <f t="shared" si="65"/>
        <v/>
      </c>
      <c r="F1394" t="str">
        <f t="shared" si="66"/>
        <v/>
      </c>
    </row>
    <row r="1395" spans="1:6" x14ac:dyDescent="0.3">
      <c r="A1395">
        <v>0</v>
      </c>
      <c r="B1395" s="1">
        <v>44392</v>
      </c>
      <c r="C1395">
        <v>8784</v>
      </c>
      <c r="D1395">
        <f t="shared" si="64"/>
        <v>2949860</v>
      </c>
      <c r="E1395" s="1" t="str">
        <f t="shared" si="65"/>
        <v/>
      </c>
      <c r="F1395" t="str">
        <f t="shared" si="66"/>
        <v/>
      </c>
    </row>
    <row r="1396" spans="1:6" x14ac:dyDescent="0.3">
      <c r="A1396">
        <v>0</v>
      </c>
      <c r="B1396" s="1">
        <v>44393</v>
      </c>
      <c r="C1396">
        <v>6357</v>
      </c>
      <c r="D1396">
        <f t="shared" si="64"/>
        <v>2956217</v>
      </c>
      <c r="E1396" s="1" t="str">
        <f t="shared" si="65"/>
        <v/>
      </c>
      <c r="F1396" t="str">
        <f t="shared" si="66"/>
        <v/>
      </c>
    </row>
    <row r="1397" spans="1:6" x14ac:dyDescent="0.3">
      <c r="A1397">
        <v>0</v>
      </c>
      <c r="B1397" s="1">
        <v>44394</v>
      </c>
      <c r="C1397">
        <v>2140</v>
      </c>
      <c r="D1397">
        <f t="shared" si="64"/>
        <v>2958357</v>
      </c>
      <c r="E1397" s="1" t="str">
        <f t="shared" si="65"/>
        <v/>
      </c>
      <c r="F1397" t="str">
        <f t="shared" si="66"/>
        <v/>
      </c>
    </row>
    <row r="1398" spans="1:6" x14ac:dyDescent="0.3">
      <c r="A1398">
        <v>0</v>
      </c>
      <c r="B1398" s="1">
        <v>44395</v>
      </c>
      <c r="C1398">
        <v>9392</v>
      </c>
      <c r="D1398">
        <f t="shared" si="64"/>
        <v>2967749</v>
      </c>
      <c r="E1398" s="1" t="str">
        <f t="shared" si="65"/>
        <v/>
      </c>
      <c r="F1398" t="str">
        <f t="shared" si="66"/>
        <v/>
      </c>
    </row>
    <row r="1399" spans="1:6" x14ac:dyDescent="0.3">
      <c r="A1399">
        <v>0</v>
      </c>
      <c r="B1399" s="1">
        <v>44396</v>
      </c>
      <c r="C1399">
        <v>10866</v>
      </c>
      <c r="D1399">
        <f t="shared" si="64"/>
        <v>2978615</v>
      </c>
      <c r="E1399" s="1" t="str">
        <f t="shared" si="65"/>
        <v/>
      </c>
      <c r="F1399" t="str">
        <f t="shared" si="66"/>
        <v/>
      </c>
    </row>
    <row r="1400" spans="1:6" x14ac:dyDescent="0.3">
      <c r="A1400">
        <v>0</v>
      </c>
      <c r="B1400" s="1">
        <v>44397</v>
      </c>
      <c r="C1400">
        <v>10781</v>
      </c>
      <c r="D1400">
        <f t="shared" si="64"/>
        <v>2989396</v>
      </c>
      <c r="E1400" s="1" t="str">
        <f t="shared" si="65"/>
        <v/>
      </c>
      <c r="F1400" t="str">
        <f t="shared" si="66"/>
        <v/>
      </c>
    </row>
    <row r="1401" spans="1:6" x14ac:dyDescent="0.3">
      <c r="A1401">
        <v>0</v>
      </c>
      <c r="B1401" s="1">
        <v>44398</v>
      </c>
      <c r="C1401">
        <v>5111</v>
      </c>
      <c r="D1401">
        <f t="shared" si="64"/>
        <v>2994507</v>
      </c>
      <c r="E1401" s="1" t="str">
        <f t="shared" si="65"/>
        <v/>
      </c>
      <c r="F1401" t="str">
        <f t="shared" si="66"/>
        <v/>
      </c>
    </row>
    <row r="1402" spans="1:6" x14ac:dyDescent="0.3">
      <c r="A1402">
        <v>0</v>
      </c>
      <c r="B1402" s="1">
        <v>44399</v>
      </c>
      <c r="C1402">
        <v>12735</v>
      </c>
      <c r="D1402">
        <f t="shared" si="64"/>
        <v>3007242</v>
      </c>
      <c r="E1402" s="1" t="str">
        <f t="shared" si="65"/>
        <v/>
      </c>
      <c r="F1402" t="str">
        <f t="shared" si="66"/>
        <v/>
      </c>
    </row>
    <row r="1403" spans="1:6" x14ac:dyDescent="0.3">
      <c r="A1403">
        <v>0</v>
      </c>
      <c r="B1403" s="1">
        <v>44400</v>
      </c>
      <c r="C1403">
        <v>8522</v>
      </c>
      <c r="D1403">
        <f t="shared" si="64"/>
        <v>3015764</v>
      </c>
      <c r="E1403" s="1" t="str">
        <f t="shared" si="65"/>
        <v/>
      </c>
      <c r="F1403" t="str">
        <f t="shared" si="66"/>
        <v/>
      </c>
    </row>
    <row r="1404" spans="1:6" x14ac:dyDescent="0.3">
      <c r="A1404">
        <v>0</v>
      </c>
      <c r="B1404" s="1">
        <v>44401</v>
      </c>
      <c r="C1404">
        <v>6622</v>
      </c>
      <c r="D1404">
        <f t="shared" si="64"/>
        <v>3022386</v>
      </c>
      <c r="E1404" s="1" t="str">
        <f t="shared" si="65"/>
        <v/>
      </c>
      <c r="F1404" t="str">
        <f t="shared" si="66"/>
        <v/>
      </c>
    </row>
    <row r="1405" spans="1:6" x14ac:dyDescent="0.3">
      <c r="A1405">
        <v>0</v>
      </c>
      <c r="B1405" s="1">
        <v>44402</v>
      </c>
      <c r="C1405">
        <v>7442</v>
      </c>
      <c r="D1405">
        <f t="shared" si="64"/>
        <v>3029828</v>
      </c>
      <c r="E1405" s="1" t="str">
        <f t="shared" si="65"/>
        <v/>
      </c>
      <c r="F1405" t="str">
        <f t="shared" si="66"/>
        <v/>
      </c>
    </row>
    <row r="1406" spans="1:6" x14ac:dyDescent="0.3">
      <c r="A1406">
        <v>0</v>
      </c>
      <c r="B1406" s="1">
        <v>44403</v>
      </c>
      <c r="C1406">
        <v>3501</v>
      </c>
      <c r="D1406">
        <f t="shared" si="64"/>
        <v>3033329</v>
      </c>
      <c r="E1406" s="1" t="str">
        <f t="shared" si="65"/>
        <v/>
      </c>
      <c r="F1406" t="str">
        <f t="shared" si="66"/>
        <v/>
      </c>
    </row>
    <row r="1407" spans="1:6" x14ac:dyDescent="0.3">
      <c r="A1407">
        <v>0</v>
      </c>
      <c r="B1407" s="1">
        <v>44404</v>
      </c>
      <c r="C1407">
        <v>12813</v>
      </c>
      <c r="D1407">
        <f t="shared" si="64"/>
        <v>3046142</v>
      </c>
      <c r="E1407" s="1" t="str">
        <f t="shared" si="65"/>
        <v/>
      </c>
      <c r="F1407" t="str">
        <f t="shared" si="66"/>
        <v/>
      </c>
    </row>
    <row r="1408" spans="1:6" x14ac:dyDescent="0.3">
      <c r="A1408">
        <v>0</v>
      </c>
      <c r="B1408" s="1">
        <v>44405</v>
      </c>
      <c r="C1408">
        <v>5480</v>
      </c>
      <c r="D1408">
        <f t="shared" si="64"/>
        <v>3051622</v>
      </c>
      <c r="E1408" s="1" t="str">
        <f t="shared" si="65"/>
        <v/>
      </c>
      <c r="F1408" t="str">
        <f t="shared" si="66"/>
        <v/>
      </c>
    </row>
    <row r="1409" spans="1:6" x14ac:dyDescent="0.3">
      <c r="A1409">
        <v>0</v>
      </c>
      <c r="B1409" s="1">
        <v>44406</v>
      </c>
      <c r="C1409">
        <v>5043</v>
      </c>
      <c r="D1409">
        <f t="shared" si="64"/>
        <v>3056665</v>
      </c>
      <c r="E1409" s="1" t="str">
        <f t="shared" si="65"/>
        <v/>
      </c>
      <c r="F1409" t="str">
        <f t="shared" si="66"/>
        <v/>
      </c>
    </row>
    <row r="1410" spans="1:6" x14ac:dyDescent="0.3">
      <c r="A1410">
        <v>0</v>
      </c>
      <c r="B1410" s="1">
        <v>44407</v>
      </c>
      <c r="C1410">
        <v>12987</v>
      </c>
      <c r="D1410">
        <f t="shared" si="64"/>
        <v>3069652</v>
      </c>
      <c r="E1410" s="1" t="str">
        <f t="shared" si="65"/>
        <v/>
      </c>
      <c r="F1410" t="str">
        <f t="shared" si="66"/>
        <v/>
      </c>
    </row>
    <row r="1411" spans="1:6" x14ac:dyDescent="0.3">
      <c r="A1411">
        <v>0</v>
      </c>
      <c r="B1411" s="1">
        <v>44408</v>
      </c>
      <c r="C1411">
        <v>10913</v>
      </c>
      <c r="D1411">
        <f t="shared" ref="D1411:D1474" si="67">IFERROR(IF(A1411=0,C1411+D1410,0),IF(A1411=0,C1411,0))</f>
        <v>3080565</v>
      </c>
      <c r="E1411" s="1" t="str">
        <f t="shared" ref="E1411:E1474" si="68">IF(A1411&lt;&gt;0,B1411,"")</f>
        <v/>
      </c>
      <c r="F1411" t="str">
        <f t="shared" si="66"/>
        <v/>
      </c>
    </row>
    <row r="1412" spans="1:6" x14ac:dyDescent="0.3">
      <c r="A1412">
        <v>0</v>
      </c>
      <c r="B1412" s="1">
        <v>44409</v>
      </c>
      <c r="C1412">
        <v>9704</v>
      </c>
      <c r="D1412">
        <f t="shared" si="67"/>
        <v>3090269</v>
      </c>
      <c r="E1412" s="1" t="str">
        <f t="shared" si="68"/>
        <v/>
      </c>
      <c r="F1412" t="str">
        <f t="shared" ref="F1412:F1475" si="69">IF(E1412&lt;&gt;"",D1411,"")</f>
        <v/>
      </c>
    </row>
    <row r="1413" spans="1:6" x14ac:dyDescent="0.3">
      <c r="A1413">
        <v>0</v>
      </c>
      <c r="B1413" s="1">
        <v>44410</v>
      </c>
      <c r="C1413">
        <v>8134</v>
      </c>
      <c r="D1413">
        <f t="shared" si="67"/>
        <v>3098403</v>
      </c>
      <c r="E1413" s="1" t="str">
        <f t="shared" si="68"/>
        <v/>
      </c>
      <c r="F1413" t="str">
        <f t="shared" si="69"/>
        <v/>
      </c>
    </row>
    <row r="1414" spans="1:6" x14ac:dyDescent="0.3">
      <c r="A1414">
        <v>0</v>
      </c>
      <c r="B1414" s="1">
        <v>44411</v>
      </c>
      <c r="C1414">
        <v>12650</v>
      </c>
      <c r="D1414">
        <f t="shared" si="67"/>
        <v>3111053</v>
      </c>
      <c r="E1414" s="1" t="str">
        <f t="shared" si="68"/>
        <v/>
      </c>
      <c r="F1414" t="str">
        <f t="shared" si="69"/>
        <v/>
      </c>
    </row>
    <row r="1415" spans="1:6" x14ac:dyDescent="0.3">
      <c r="A1415">
        <v>0</v>
      </c>
      <c r="B1415" s="1">
        <v>44412</v>
      </c>
      <c r="C1415">
        <v>3712</v>
      </c>
      <c r="D1415">
        <f t="shared" si="67"/>
        <v>3114765</v>
      </c>
      <c r="E1415" s="1" t="str">
        <f t="shared" si="68"/>
        <v/>
      </c>
      <c r="F1415" t="str">
        <f t="shared" si="69"/>
        <v/>
      </c>
    </row>
    <row r="1416" spans="1:6" x14ac:dyDescent="0.3">
      <c r="A1416">
        <v>0</v>
      </c>
      <c r="B1416" s="1">
        <v>44413</v>
      </c>
      <c r="C1416">
        <v>2908</v>
      </c>
      <c r="D1416">
        <f t="shared" si="67"/>
        <v>3117673</v>
      </c>
      <c r="E1416" s="1" t="str">
        <f t="shared" si="68"/>
        <v/>
      </c>
      <c r="F1416" t="str">
        <f t="shared" si="69"/>
        <v/>
      </c>
    </row>
    <row r="1417" spans="1:6" x14ac:dyDescent="0.3">
      <c r="A1417">
        <v>0</v>
      </c>
      <c r="B1417" s="1">
        <v>44414</v>
      </c>
      <c r="C1417">
        <v>11227</v>
      </c>
      <c r="D1417">
        <f t="shared" si="67"/>
        <v>3128900</v>
      </c>
      <c r="E1417" s="1" t="str">
        <f t="shared" si="68"/>
        <v/>
      </c>
      <c r="F1417" t="str">
        <f t="shared" si="69"/>
        <v/>
      </c>
    </row>
    <row r="1418" spans="1:6" x14ac:dyDescent="0.3">
      <c r="A1418">
        <v>0</v>
      </c>
      <c r="B1418" s="1">
        <v>44415</v>
      </c>
      <c r="C1418">
        <v>13975</v>
      </c>
      <c r="D1418">
        <f t="shared" si="67"/>
        <v>3142875</v>
      </c>
      <c r="E1418" s="1" t="str">
        <f t="shared" si="68"/>
        <v/>
      </c>
      <c r="F1418" t="str">
        <f t="shared" si="69"/>
        <v/>
      </c>
    </row>
    <row r="1419" spans="1:6" x14ac:dyDescent="0.3">
      <c r="A1419">
        <v>0</v>
      </c>
      <c r="B1419" s="1">
        <v>44416</v>
      </c>
      <c r="C1419">
        <v>8624</v>
      </c>
      <c r="D1419">
        <f t="shared" si="67"/>
        <v>3151499</v>
      </c>
      <c r="E1419" s="1" t="str">
        <f t="shared" si="68"/>
        <v/>
      </c>
      <c r="F1419" t="str">
        <f t="shared" si="69"/>
        <v/>
      </c>
    </row>
    <row r="1420" spans="1:6" x14ac:dyDescent="0.3">
      <c r="A1420">
        <v>0</v>
      </c>
      <c r="B1420" s="1">
        <v>44417</v>
      </c>
      <c r="C1420">
        <v>12271</v>
      </c>
      <c r="D1420">
        <f t="shared" si="67"/>
        <v>3163770</v>
      </c>
      <c r="E1420" s="1" t="str">
        <f t="shared" si="68"/>
        <v/>
      </c>
      <c r="F1420" t="str">
        <f t="shared" si="69"/>
        <v/>
      </c>
    </row>
    <row r="1421" spans="1:6" x14ac:dyDescent="0.3">
      <c r="A1421">
        <v>0</v>
      </c>
      <c r="B1421" s="1">
        <v>44418</v>
      </c>
      <c r="C1421">
        <v>11175</v>
      </c>
      <c r="D1421">
        <f t="shared" si="67"/>
        <v>3174945</v>
      </c>
      <c r="E1421" s="1" t="str">
        <f t="shared" si="68"/>
        <v/>
      </c>
      <c r="F1421" t="str">
        <f t="shared" si="69"/>
        <v/>
      </c>
    </row>
    <row r="1422" spans="1:6" x14ac:dyDescent="0.3">
      <c r="A1422">
        <v>0</v>
      </c>
      <c r="B1422" s="1">
        <v>44419</v>
      </c>
      <c r="C1422">
        <v>14436</v>
      </c>
      <c r="D1422">
        <f t="shared" si="67"/>
        <v>3189381</v>
      </c>
      <c r="E1422" s="1" t="str">
        <f t="shared" si="68"/>
        <v/>
      </c>
      <c r="F1422" t="str">
        <f t="shared" si="69"/>
        <v/>
      </c>
    </row>
    <row r="1423" spans="1:6" x14ac:dyDescent="0.3">
      <c r="A1423">
        <v>0</v>
      </c>
      <c r="B1423" s="1">
        <v>44420</v>
      </c>
      <c r="C1423">
        <v>11663</v>
      </c>
      <c r="D1423">
        <f t="shared" si="67"/>
        <v>3201044</v>
      </c>
      <c r="E1423" s="1" t="str">
        <f t="shared" si="68"/>
        <v/>
      </c>
      <c r="F1423" t="str">
        <f t="shared" si="69"/>
        <v/>
      </c>
    </row>
    <row r="1424" spans="1:6" x14ac:dyDescent="0.3">
      <c r="A1424">
        <v>0</v>
      </c>
      <c r="B1424" s="1">
        <v>44421</v>
      </c>
      <c r="C1424">
        <v>14906</v>
      </c>
      <c r="D1424">
        <f t="shared" si="67"/>
        <v>3215950</v>
      </c>
      <c r="E1424" s="1" t="str">
        <f t="shared" si="68"/>
        <v/>
      </c>
      <c r="F1424" t="str">
        <f t="shared" si="69"/>
        <v/>
      </c>
    </row>
    <row r="1425" spans="1:6" x14ac:dyDescent="0.3">
      <c r="A1425">
        <v>0</v>
      </c>
      <c r="B1425" s="1">
        <v>44422</v>
      </c>
      <c r="C1425">
        <v>4817</v>
      </c>
      <c r="D1425">
        <f t="shared" si="67"/>
        <v>3220767</v>
      </c>
      <c r="E1425" s="1" t="str">
        <f t="shared" si="68"/>
        <v/>
      </c>
      <c r="F1425" t="str">
        <f t="shared" si="69"/>
        <v/>
      </c>
    </row>
    <row r="1426" spans="1:6" x14ac:dyDescent="0.3">
      <c r="A1426">
        <v>0</v>
      </c>
      <c r="B1426" s="1">
        <v>44423</v>
      </c>
      <c r="C1426">
        <v>12684</v>
      </c>
      <c r="D1426">
        <f t="shared" si="67"/>
        <v>3233451</v>
      </c>
      <c r="E1426" s="1" t="str">
        <f t="shared" si="68"/>
        <v/>
      </c>
      <c r="F1426" t="str">
        <f t="shared" si="69"/>
        <v/>
      </c>
    </row>
    <row r="1427" spans="1:6" x14ac:dyDescent="0.3">
      <c r="A1427">
        <v>0</v>
      </c>
      <c r="B1427" s="1">
        <v>44424</v>
      </c>
      <c r="C1427">
        <v>4732</v>
      </c>
      <c r="D1427">
        <f t="shared" si="67"/>
        <v>3238183</v>
      </c>
      <c r="E1427" s="1" t="str">
        <f t="shared" si="68"/>
        <v/>
      </c>
      <c r="F1427" t="str">
        <f t="shared" si="69"/>
        <v/>
      </c>
    </row>
    <row r="1428" spans="1:6" x14ac:dyDescent="0.3">
      <c r="A1428">
        <v>0</v>
      </c>
      <c r="B1428" s="1">
        <v>44425</v>
      </c>
      <c r="C1428">
        <v>7741</v>
      </c>
      <c r="D1428">
        <f t="shared" si="67"/>
        <v>3245924</v>
      </c>
      <c r="E1428" s="1" t="str">
        <f t="shared" si="68"/>
        <v/>
      </c>
      <c r="F1428" t="str">
        <f t="shared" si="69"/>
        <v/>
      </c>
    </row>
    <row r="1429" spans="1:6" x14ac:dyDescent="0.3">
      <c r="A1429">
        <v>0</v>
      </c>
      <c r="B1429" s="1">
        <v>44426</v>
      </c>
      <c r="C1429">
        <v>18066</v>
      </c>
      <c r="D1429">
        <f t="shared" si="67"/>
        <v>3263990</v>
      </c>
      <c r="E1429" s="1" t="str">
        <f t="shared" si="68"/>
        <v/>
      </c>
      <c r="F1429" t="str">
        <f t="shared" si="69"/>
        <v/>
      </c>
    </row>
    <row r="1430" spans="1:6" x14ac:dyDescent="0.3">
      <c r="A1430">
        <v>0</v>
      </c>
      <c r="B1430" s="1">
        <v>44427</v>
      </c>
      <c r="C1430">
        <v>11579</v>
      </c>
      <c r="D1430">
        <f t="shared" si="67"/>
        <v>3275569</v>
      </c>
      <c r="E1430" s="1" t="str">
        <f t="shared" si="68"/>
        <v/>
      </c>
      <c r="F1430" t="str">
        <f t="shared" si="69"/>
        <v/>
      </c>
    </row>
    <row r="1431" spans="1:6" x14ac:dyDescent="0.3">
      <c r="A1431">
        <v>0</v>
      </c>
      <c r="B1431" s="1">
        <v>44428</v>
      </c>
      <c r="C1431">
        <v>11058</v>
      </c>
      <c r="D1431">
        <f t="shared" si="67"/>
        <v>3286627</v>
      </c>
      <c r="E1431" s="1" t="str">
        <f t="shared" si="68"/>
        <v/>
      </c>
      <c r="F1431" t="str">
        <f t="shared" si="69"/>
        <v/>
      </c>
    </row>
    <row r="1432" spans="1:6" x14ac:dyDescent="0.3">
      <c r="A1432">
        <v>0</v>
      </c>
      <c r="B1432" s="1">
        <v>44429</v>
      </c>
      <c r="C1432">
        <v>16118</v>
      </c>
      <c r="D1432">
        <f t="shared" si="67"/>
        <v>3302745</v>
      </c>
      <c r="E1432" s="1" t="str">
        <f t="shared" si="68"/>
        <v/>
      </c>
      <c r="F1432" t="str">
        <f t="shared" si="69"/>
        <v/>
      </c>
    </row>
    <row r="1433" spans="1:6" x14ac:dyDescent="0.3">
      <c r="A1433">
        <v>0</v>
      </c>
      <c r="B1433" s="1">
        <v>44430</v>
      </c>
      <c r="C1433">
        <v>5331</v>
      </c>
      <c r="D1433">
        <f t="shared" si="67"/>
        <v>3308076</v>
      </c>
      <c r="E1433" s="1" t="str">
        <f t="shared" si="68"/>
        <v/>
      </c>
      <c r="F1433" t="str">
        <f t="shared" si="69"/>
        <v/>
      </c>
    </row>
    <row r="1434" spans="1:6" x14ac:dyDescent="0.3">
      <c r="A1434">
        <v>0</v>
      </c>
      <c r="B1434" s="1">
        <v>44431</v>
      </c>
      <c r="C1434">
        <v>5258</v>
      </c>
      <c r="D1434">
        <f t="shared" si="67"/>
        <v>3313334</v>
      </c>
      <c r="E1434" s="1" t="str">
        <f t="shared" si="68"/>
        <v/>
      </c>
      <c r="F1434" t="str">
        <f t="shared" si="69"/>
        <v/>
      </c>
    </row>
    <row r="1435" spans="1:6" x14ac:dyDescent="0.3">
      <c r="A1435">
        <v>0</v>
      </c>
      <c r="B1435" s="1">
        <v>44432</v>
      </c>
      <c r="C1435">
        <v>5147</v>
      </c>
      <c r="D1435">
        <f t="shared" si="67"/>
        <v>3318481</v>
      </c>
      <c r="E1435" s="1" t="str">
        <f t="shared" si="68"/>
        <v/>
      </c>
      <c r="F1435" t="str">
        <f t="shared" si="69"/>
        <v/>
      </c>
    </row>
    <row r="1436" spans="1:6" x14ac:dyDescent="0.3">
      <c r="A1436">
        <v>0</v>
      </c>
      <c r="B1436" s="1">
        <v>44433</v>
      </c>
      <c r="C1436">
        <v>9295</v>
      </c>
      <c r="D1436">
        <f t="shared" si="67"/>
        <v>3327776</v>
      </c>
      <c r="E1436" s="1" t="str">
        <f t="shared" si="68"/>
        <v/>
      </c>
      <c r="F1436" t="str">
        <f t="shared" si="69"/>
        <v/>
      </c>
    </row>
    <row r="1437" spans="1:6" x14ac:dyDescent="0.3">
      <c r="A1437">
        <v>0</v>
      </c>
      <c r="B1437" s="1">
        <v>44434</v>
      </c>
      <c r="C1437">
        <v>3423</v>
      </c>
      <c r="D1437">
        <f t="shared" si="67"/>
        <v>3331199</v>
      </c>
      <c r="E1437" s="1" t="str">
        <f t="shared" si="68"/>
        <v/>
      </c>
      <c r="F1437" t="str">
        <f t="shared" si="69"/>
        <v/>
      </c>
    </row>
    <row r="1438" spans="1:6" x14ac:dyDescent="0.3">
      <c r="A1438">
        <v>0</v>
      </c>
      <c r="B1438" s="1">
        <v>44435</v>
      </c>
      <c r="C1438">
        <v>5445</v>
      </c>
      <c r="D1438">
        <f t="shared" si="67"/>
        <v>3336644</v>
      </c>
      <c r="E1438" s="1" t="str">
        <f t="shared" si="68"/>
        <v/>
      </c>
      <c r="F1438" t="str">
        <f t="shared" si="69"/>
        <v/>
      </c>
    </row>
    <row r="1439" spans="1:6" x14ac:dyDescent="0.3">
      <c r="A1439">
        <v>0</v>
      </c>
      <c r="B1439" s="1">
        <v>44436</v>
      </c>
      <c r="C1439">
        <v>9034</v>
      </c>
      <c r="D1439">
        <f t="shared" si="67"/>
        <v>3345678</v>
      </c>
      <c r="E1439" s="1" t="str">
        <f t="shared" si="68"/>
        <v/>
      </c>
      <c r="F1439" t="str">
        <f t="shared" si="69"/>
        <v/>
      </c>
    </row>
    <row r="1440" spans="1:6" x14ac:dyDescent="0.3">
      <c r="A1440">
        <v>0</v>
      </c>
      <c r="B1440" s="1">
        <v>44437</v>
      </c>
      <c r="C1440">
        <v>9478</v>
      </c>
      <c r="D1440">
        <f t="shared" si="67"/>
        <v>3355156</v>
      </c>
      <c r="E1440" s="1" t="str">
        <f t="shared" si="68"/>
        <v/>
      </c>
      <c r="F1440" t="str">
        <f t="shared" si="69"/>
        <v/>
      </c>
    </row>
    <row r="1441" spans="1:6" x14ac:dyDescent="0.3">
      <c r="A1441">
        <v>0</v>
      </c>
      <c r="B1441" s="1">
        <v>44438</v>
      </c>
      <c r="C1441">
        <v>5303</v>
      </c>
      <c r="D1441">
        <f t="shared" si="67"/>
        <v>3360459</v>
      </c>
      <c r="E1441" s="1" t="str">
        <f t="shared" si="68"/>
        <v/>
      </c>
      <c r="F1441" t="str">
        <f t="shared" si="69"/>
        <v/>
      </c>
    </row>
    <row r="1442" spans="1:6" x14ac:dyDescent="0.3">
      <c r="A1442">
        <v>0</v>
      </c>
      <c r="B1442" s="1">
        <v>44439</v>
      </c>
      <c r="C1442">
        <v>5703</v>
      </c>
      <c r="D1442">
        <f t="shared" si="67"/>
        <v>3366162</v>
      </c>
      <c r="E1442" s="1" t="str">
        <f t="shared" si="68"/>
        <v/>
      </c>
      <c r="F1442" t="str">
        <f t="shared" si="69"/>
        <v/>
      </c>
    </row>
    <row r="1443" spans="1:6" x14ac:dyDescent="0.3">
      <c r="A1443">
        <v>0</v>
      </c>
      <c r="B1443" s="1">
        <v>44440</v>
      </c>
      <c r="C1443">
        <v>13842</v>
      </c>
      <c r="D1443">
        <f t="shared" si="67"/>
        <v>3380004</v>
      </c>
      <c r="E1443" s="1" t="str">
        <f t="shared" si="68"/>
        <v/>
      </c>
      <c r="F1443" t="str">
        <f t="shared" si="69"/>
        <v/>
      </c>
    </row>
    <row r="1444" spans="1:6" x14ac:dyDescent="0.3">
      <c r="A1444">
        <v>0</v>
      </c>
      <c r="B1444" s="1">
        <v>44441</v>
      </c>
      <c r="C1444">
        <v>7018</v>
      </c>
      <c r="D1444">
        <f t="shared" si="67"/>
        <v>3387022</v>
      </c>
      <c r="E1444" s="1" t="str">
        <f t="shared" si="68"/>
        <v/>
      </c>
      <c r="F1444" t="str">
        <f t="shared" si="69"/>
        <v/>
      </c>
    </row>
    <row r="1445" spans="1:6" x14ac:dyDescent="0.3">
      <c r="A1445">
        <v>0</v>
      </c>
      <c r="B1445" s="1">
        <v>44442</v>
      </c>
      <c r="C1445">
        <v>5286</v>
      </c>
      <c r="D1445">
        <f t="shared" si="67"/>
        <v>3392308</v>
      </c>
      <c r="E1445" s="1" t="str">
        <f t="shared" si="68"/>
        <v/>
      </c>
      <c r="F1445" t="str">
        <f t="shared" si="69"/>
        <v/>
      </c>
    </row>
    <row r="1446" spans="1:6" x14ac:dyDescent="0.3">
      <c r="A1446">
        <v>0</v>
      </c>
      <c r="B1446" s="1">
        <v>44443</v>
      </c>
      <c r="C1446">
        <v>8201</v>
      </c>
      <c r="D1446">
        <f t="shared" si="67"/>
        <v>3400509</v>
      </c>
      <c r="E1446" s="1" t="str">
        <f t="shared" si="68"/>
        <v/>
      </c>
      <c r="F1446" t="str">
        <f t="shared" si="69"/>
        <v/>
      </c>
    </row>
    <row r="1447" spans="1:6" x14ac:dyDescent="0.3">
      <c r="A1447">
        <v>0</v>
      </c>
      <c r="B1447" s="1">
        <v>44444</v>
      </c>
      <c r="C1447">
        <v>8844</v>
      </c>
      <c r="D1447">
        <f t="shared" si="67"/>
        <v>3409353</v>
      </c>
      <c r="E1447" s="1" t="str">
        <f t="shared" si="68"/>
        <v/>
      </c>
      <c r="F1447" t="str">
        <f t="shared" si="69"/>
        <v/>
      </c>
    </row>
    <row r="1448" spans="1:6" x14ac:dyDescent="0.3">
      <c r="A1448">
        <v>0</v>
      </c>
      <c r="B1448" s="1">
        <v>44445</v>
      </c>
      <c r="C1448">
        <v>4148</v>
      </c>
      <c r="D1448">
        <f t="shared" si="67"/>
        <v>3413501</v>
      </c>
      <c r="E1448" s="1" t="str">
        <f t="shared" si="68"/>
        <v/>
      </c>
      <c r="F1448" t="str">
        <f t="shared" si="69"/>
        <v/>
      </c>
    </row>
    <row r="1449" spans="1:6" x14ac:dyDescent="0.3">
      <c r="A1449">
        <v>0</v>
      </c>
      <c r="B1449" s="1">
        <v>44446</v>
      </c>
      <c r="C1449">
        <v>6413</v>
      </c>
      <c r="D1449">
        <f t="shared" si="67"/>
        <v>3419914</v>
      </c>
      <c r="E1449" s="1" t="str">
        <f t="shared" si="68"/>
        <v/>
      </c>
      <c r="F1449" t="str">
        <f t="shared" si="69"/>
        <v/>
      </c>
    </row>
    <row r="1450" spans="1:6" x14ac:dyDescent="0.3">
      <c r="A1450">
        <v>0</v>
      </c>
      <c r="B1450" s="1">
        <v>44447</v>
      </c>
      <c r="C1450">
        <v>10619</v>
      </c>
      <c r="D1450">
        <f t="shared" si="67"/>
        <v>3430533</v>
      </c>
      <c r="E1450" s="1" t="str">
        <f t="shared" si="68"/>
        <v/>
      </c>
      <c r="F1450" t="str">
        <f t="shared" si="69"/>
        <v/>
      </c>
    </row>
    <row r="1451" spans="1:6" x14ac:dyDescent="0.3">
      <c r="A1451">
        <v>0</v>
      </c>
      <c r="B1451" s="1">
        <v>44448</v>
      </c>
      <c r="C1451">
        <v>4437</v>
      </c>
      <c r="D1451">
        <f t="shared" si="67"/>
        <v>3434970</v>
      </c>
      <c r="E1451" s="1" t="str">
        <f t="shared" si="68"/>
        <v/>
      </c>
      <c r="F1451" t="str">
        <f t="shared" si="69"/>
        <v/>
      </c>
    </row>
    <row r="1452" spans="1:6" x14ac:dyDescent="0.3">
      <c r="A1452">
        <v>0</v>
      </c>
      <c r="B1452" s="1">
        <v>44449</v>
      </c>
      <c r="C1452">
        <v>4145</v>
      </c>
      <c r="D1452">
        <f t="shared" si="67"/>
        <v>3439115</v>
      </c>
      <c r="E1452" s="1" t="str">
        <f t="shared" si="68"/>
        <v/>
      </c>
      <c r="F1452" t="str">
        <f t="shared" si="69"/>
        <v/>
      </c>
    </row>
    <row r="1453" spans="1:6" x14ac:dyDescent="0.3">
      <c r="A1453">
        <v>0</v>
      </c>
      <c r="B1453" s="1">
        <v>44450</v>
      </c>
      <c r="C1453">
        <v>11608</v>
      </c>
      <c r="D1453">
        <f t="shared" si="67"/>
        <v>3450723</v>
      </c>
      <c r="E1453" s="1" t="str">
        <f t="shared" si="68"/>
        <v/>
      </c>
      <c r="F1453" t="str">
        <f t="shared" si="69"/>
        <v/>
      </c>
    </row>
    <row r="1454" spans="1:6" x14ac:dyDescent="0.3">
      <c r="A1454">
        <v>0</v>
      </c>
      <c r="B1454" s="1">
        <v>44451</v>
      </c>
      <c r="C1454">
        <v>9582</v>
      </c>
      <c r="D1454">
        <f t="shared" si="67"/>
        <v>3460305</v>
      </c>
      <c r="E1454" s="1" t="str">
        <f t="shared" si="68"/>
        <v/>
      </c>
      <c r="F1454" t="str">
        <f t="shared" si="69"/>
        <v/>
      </c>
    </row>
    <row r="1455" spans="1:6" x14ac:dyDescent="0.3">
      <c r="A1455">
        <v>0</v>
      </c>
      <c r="B1455" s="1">
        <v>44452</v>
      </c>
      <c r="C1455">
        <v>5656</v>
      </c>
      <c r="D1455">
        <f t="shared" si="67"/>
        <v>3465961</v>
      </c>
      <c r="E1455" s="1" t="str">
        <f t="shared" si="68"/>
        <v/>
      </c>
      <c r="F1455" t="str">
        <f t="shared" si="69"/>
        <v/>
      </c>
    </row>
    <row r="1456" spans="1:6" x14ac:dyDescent="0.3">
      <c r="A1456">
        <v>0</v>
      </c>
      <c r="B1456" s="1">
        <v>44453</v>
      </c>
      <c r="C1456">
        <v>3268</v>
      </c>
      <c r="D1456">
        <f t="shared" si="67"/>
        <v>3469229</v>
      </c>
      <c r="E1456" s="1" t="str">
        <f t="shared" si="68"/>
        <v/>
      </c>
      <c r="F1456" t="str">
        <f t="shared" si="69"/>
        <v/>
      </c>
    </row>
    <row r="1457" spans="1:6" x14ac:dyDescent="0.3">
      <c r="A1457">
        <v>0</v>
      </c>
      <c r="B1457" s="1">
        <v>44454</v>
      </c>
      <c r="C1457">
        <v>11073</v>
      </c>
      <c r="D1457">
        <f t="shared" si="67"/>
        <v>3480302</v>
      </c>
      <c r="E1457" s="1" t="str">
        <f t="shared" si="68"/>
        <v/>
      </c>
      <c r="F1457" t="str">
        <f t="shared" si="69"/>
        <v/>
      </c>
    </row>
    <row r="1458" spans="1:6" x14ac:dyDescent="0.3">
      <c r="A1458">
        <v>0</v>
      </c>
      <c r="B1458" s="1">
        <v>44455</v>
      </c>
      <c r="C1458">
        <v>4493</v>
      </c>
      <c r="D1458">
        <f t="shared" si="67"/>
        <v>3484795</v>
      </c>
      <c r="E1458" s="1" t="str">
        <f t="shared" si="68"/>
        <v/>
      </c>
      <c r="F1458" t="str">
        <f t="shared" si="69"/>
        <v/>
      </c>
    </row>
    <row r="1459" spans="1:6" x14ac:dyDescent="0.3">
      <c r="A1459">
        <v>0</v>
      </c>
      <c r="B1459" s="1">
        <v>44456</v>
      </c>
      <c r="C1459">
        <v>8729</v>
      </c>
      <c r="D1459">
        <f t="shared" si="67"/>
        <v>3493524</v>
      </c>
      <c r="E1459" s="1" t="str">
        <f t="shared" si="68"/>
        <v/>
      </c>
      <c r="F1459" t="str">
        <f t="shared" si="69"/>
        <v/>
      </c>
    </row>
    <row r="1460" spans="1:6" x14ac:dyDescent="0.3">
      <c r="A1460">
        <v>0</v>
      </c>
      <c r="B1460" s="1">
        <v>44457</v>
      </c>
      <c r="C1460">
        <v>12898</v>
      </c>
      <c r="D1460">
        <f t="shared" si="67"/>
        <v>3506422</v>
      </c>
      <c r="E1460" s="1" t="str">
        <f t="shared" si="68"/>
        <v/>
      </c>
      <c r="F1460" t="str">
        <f t="shared" si="69"/>
        <v/>
      </c>
    </row>
    <row r="1461" spans="1:6" x14ac:dyDescent="0.3">
      <c r="A1461">
        <v>0</v>
      </c>
      <c r="B1461" s="1">
        <v>44458</v>
      </c>
      <c r="C1461">
        <v>11310</v>
      </c>
      <c r="D1461">
        <f t="shared" si="67"/>
        <v>3517732</v>
      </c>
      <c r="E1461" s="1" t="str">
        <f t="shared" si="68"/>
        <v/>
      </c>
      <c r="F1461" t="str">
        <f t="shared" si="69"/>
        <v/>
      </c>
    </row>
    <row r="1462" spans="1:6" x14ac:dyDescent="0.3">
      <c r="A1462">
        <v>0</v>
      </c>
      <c r="B1462" s="1">
        <v>44459</v>
      </c>
      <c r="C1462">
        <v>3280</v>
      </c>
      <c r="D1462">
        <f t="shared" si="67"/>
        <v>3521012</v>
      </c>
      <c r="E1462" s="1" t="str">
        <f t="shared" si="68"/>
        <v/>
      </c>
      <c r="F1462" t="str">
        <f t="shared" si="69"/>
        <v/>
      </c>
    </row>
    <row r="1463" spans="1:6" x14ac:dyDescent="0.3">
      <c r="A1463">
        <v>0</v>
      </c>
      <c r="B1463" s="1">
        <v>44460</v>
      </c>
      <c r="C1463">
        <v>7254</v>
      </c>
      <c r="D1463">
        <f t="shared" si="67"/>
        <v>3528266</v>
      </c>
      <c r="E1463" s="1" t="str">
        <f t="shared" si="68"/>
        <v/>
      </c>
      <c r="F1463" t="str">
        <f t="shared" si="69"/>
        <v/>
      </c>
    </row>
    <row r="1464" spans="1:6" x14ac:dyDescent="0.3">
      <c r="A1464">
        <v>0</v>
      </c>
      <c r="B1464" s="1">
        <v>44461</v>
      </c>
      <c r="C1464">
        <v>8788</v>
      </c>
      <c r="D1464">
        <f t="shared" si="67"/>
        <v>3537054</v>
      </c>
      <c r="E1464" s="1" t="str">
        <f t="shared" si="68"/>
        <v/>
      </c>
      <c r="F1464" t="str">
        <f t="shared" si="69"/>
        <v/>
      </c>
    </row>
    <row r="1465" spans="1:6" x14ac:dyDescent="0.3">
      <c r="A1465">
        <v>0</v>
      </c>
      <c r="B1465" s="1">
        <v>44462</v>
      </c>
      <c r="C1465">
        <v>8069</v>
      </c>
      <c r="D1465">
        <f t="shared" si="67"/>
        <v>3545123</v>
      </c>
      <c r="E1465" s="1" t="str">
        <f t="shared" si="68"/>
        <v/>
      </c>
      <c r="F1465" t="str">
        <f t="shared" si="69"/>
        <v/>
      </c>
    </row>
    <row r="1466" spans="1:6" x14ac:dyDescent="0.3">
      <c r="A1466">
        <v>0</v>
      </c>
      <c r="B1466" s="1">
        <v>44463</v>
      </c>
      <c r="C1466">
        <v>6020</v>
      </c>
      <c r="D1466">
        <f t="shared" si="67"/>
        <v>3551143</v>
      </c>
      <c r="E1466" s="1" t="str">
        <f t="shared" si="68"/>
        <v/>
      </c>
      <c r="F1466" t="str">
        <f t="shared" si="69"/>
        <v/>
      </c>
    </row>
    <row r="1467" spans="1:6" x14ac:dyDescent="0.3">
      <c r="A1467">
        <v>0</v>
      </c>
      <c r="B1467" s="1">
        <v>44464</v>
      </c>
      <c r="C1467">
        <v>9242</v>
      </c>
      <c r="D1467">
        <f t="shared" si="67"/>
        <v>3560385</v>
      </c>
      <c r="E1467" s="1" t="str">
        <f t="shared" si="68"/>
        <v/>
      </c>
      <c r="F1467" t="str">
        <f t="shared" si="69"/>
        <v/>
      </c>
    </row>
    <row r="1468" spans="1:6" x14ac:dyDescent="0.3">
      <c r="A1468">
        <v>0</v>
      </c>
      <c r="B1468" s="1">
        <v>44465</v>
      </c>
      <c r="C1468">
        <v>9648</v>
      </c>
      <c r="D1468">
        <f t="shared" si="67"/>
        <v>3570033</v>
      </c>
      <c r="E1468" s="1" t="str">
        <f t="shared" si="68"/>
        <v/>
      </c>
      <c r="F1468" t="str">
        <f t="shared" si="69"/>
        <v/>
      </c>
    </row>
    <row r="1469" spans="1:6" x14ac:dyDescent="0.3">
      <c r="A1469">
        <v>0</v>
      </c>
      <c r="B1469" s="1">
        <v>44466</v>
      </c>
      <c r="C1469">
        <v>4701</v>
      </c>
      <c r="D1469">
        <f t="shared" si="67"/>
        <v>3574734</v>
      </c>
      <c r="E1469" s="1" t="str">
        <f t="shared" si="68"/>
        <v/>
      </c>
      <c r="F1469" t="str">
        <f t="shared" si="69"/>
        <v/>
      </c>
    </row>
    <row r="1470" spans="1:6" x14ac:dyDescent="0.3">
      <c r="A1470">
        <v>0</v>
      </c>
      <c r="B1470" s="1">
        <v>44467</v>
      </c>
      <c r="C1470">
        <v>3682</v>
      </c>
      <c r="D1470">
        <f t="shared" si="67"/>
        <v>3578416</v>
      </c>
      <c r="E1470" s="1" t="str">
        <f t="shared" si="68"/>
        <v/>
      </c>
      <c r="F1470" t="str">
        <f t="shared" si="69"/>
        <v/>
      </c>
    </row>
    <row r="1471" spans="1:6" x14ac:dyDescent="0.3">
      <c r="A1471">
        <v>0</v>
      </c>
      <c r="B1471" s="1">
        <v>44468</v>
      </c>
      <c r="C1471">
        <v>11604</v>
      </c>
      <c r="D1471">
        <f t="shared" si="67"/>
        <v>3590020</v>
      </c>
      <c r="E1471" s="1" t="str">
        <f t="shared" si="68"/>
        <v/>
      </c>
      <c r="F1471" t="str">
        <f t="shared" si="69"/>
        <v/>
      </c>
    </row>
    <row r="1472" spans="1:6" x14ac:dyDescent="0.3">
      <c r="A1472">
        <v>0</v>
      </c>
      <c r="B1472" s="1">
        <v>44469</v>
      </c>
      <c r="C1472">
        <v>7537</v>
      </c>
      <c r="D1472">
        <f t="shared" si="67"/>
        <v>3597557</v>
      </c>
      <c r="E1472" s="1" t="str">
        <f t="shared" si="68"/>
        <v/>
      </c>
      <c r="F1472" t="str">
        <f t="shared" si="69"/>
        <v/>
      </c>
    </row>
    <row r="1473" spans="1:6" x14ac:dyDescent="0.3">
      <c r="A1473">
        <v>0</v>
      </c>
      <c r="B1473" s="1">
        <v>44470</v>
      </c>
      <c r="C1473">
        <v>4118</v>
      </c>
      <c r="D1473">
        <f t="shared" si="67"/>
        <v>3601675</v>
      </c>
      <c r="E1473" s="1" t="str">
        <f t="shared" si="68"/>
        <v/>
      </c>
      <c r="F1473" t="str">
        <f t="shared" si="69"/>
        <v/>
      </c>
    </row>
    <row r="1474" spans="1:6" x14ac:dyDescent="0.3">
      <c r="A1474">
        <v>0</v>
      </c>
      <c r="B1474" s="1">
        <v>44471</v>
      </c>
      <c r="C1474">
        <v>6554</v>
      </c>
      <c r="D1474">
        <f t="shared" si="67"/>
        <v>3608229</v>
      </c>
      <c r="E1474" s="1" t="str">
        <f t="shared" si="68"/>
        <v/>
      </c>
      <c r="F1474" t="str">
        <f t="shared" si="69"/>
        <v/>
      </c>
    </row>
    <row r="1475" spans="1:6" x14ac:dyDescent="0.3">
      <c r="A1475">
        <v>0</v>
      </c>
      <c r="B1475" s="1">
        <v>44472</v>
      </c>
      <c r="C1475">
        <v>3586</v>
      </c>
      <c r="D1475">
        <f t="shared" ref="D1475:D1538" si="70">IFERROR(IF(A1475=0,C1475+D1474,0),IF(A1475=0,C1475,0))</f>
        <v>3611815</v>
      </c>
      <c r="E1475" s="1" t="str">
        <f t="shared" ref="E1475:E1538" si="71">IF(A1475&lt;&gt;0,B1475,"")</f>
        <v/>
      </c>
      <c r="F1475" t="str">
        <f t="shared" si="69"/>
        <v/>
      </c>
    </row>
    <row r="1476" spans="1:6" x14ac:dyDescent="0.3">
      <c r="A1476">
        <v>0</v>
      </c>
      <c r="B1476" s="1">
        <v>44473</v>
      </c>
      <c r="C1476">
        <v>6202</v>
      </c>
      <c r="D1476">
        <f t="shared" si="70"/>
        <v>3618017</v>
      </c>
      <c r="E1476" s="1" t="str">
        <f t="shared" si="71"/>
        <v/>
      </c>
      <c r="F1476" t="str">
        <f t="shared" ref="F1476:F1539" si="72">IF(E1476&lt;&gt;"",D1475,"")</f>
        <v/>
      </c>
    </row>
    <row r="1477" spans="1:6" x14ac:dyDescent="0.3">
      <c r="A1477">
        <v>0</v>
      </c>
      <c r="B1477" s="1">
        <v>44474</v>
      </c>
      <c r="C1477">
        <v>8168</v>
      </c>
      <c r="D1477">
        <f t="shared" si="70"/>
        <v>3626185</v>
      </c>
      <c r="E1477" s="1" t="str">
        <f t="shared" si="71"/>
        <v/>
      </c>
      <c r="F1477" t="str">
        <f t="shared" si="72"/>
        <v/>
      </c>
    </row>
    <row r="1478" spans="1:6" x14ac:dyDescent="0.3">
      <c r="A1478">
        <v>0</v>
      </c>
      <c r="B1478" s="1">
        <v>44475</v>
      </c>
      <c r="C1478">
        <v>10347</v>
      </c>
      <c r="D1478">
        <f t="shared" si="70"/>
        <v>3636532</v>
      </c>
      <c r="E1478" s="1" t="str">
        <f t="shared" si="71"/>
        <v/>
      </c>
      <c r="F1478" t="str">
        <f t="shared" si="72"/>
        <v/>
      </c>
    </row>
    <row r="1479" spans="1:6" x14ac:dyDescent="0.3">
      <c r="A1479">
        <v>0</v>
      </c>
      <c r="B1479" s="1">
        <v>44476</v>
      </c>
      <c r="C1479">
        <v>7532</v>
      </c>
      <c r="D1479">
        <f t="shared" si="70"/>
        <v>3644064</v>
      </c>
      <c r="E1479" s="1" t="str">
        <f t="shared" si="71"/>
        <v/>
      </c>
      <c r="F1479" t="str">
        <f t="shared" si="72"/>
        <v/>
      </c>
    </row>
    <row r="1480" spans="1:6" x14ac:dyDescent="0.3">
      <c r="A1480">
        <v>0</v>
      </c>
      <c r="B1480" s="1">
        <v>44477</v>
      </c>
      <c r="C1480">
        <v>4317</v>
      </c>
      <c r="D1480">
        <f t="shared" si="70"/>
        <v>3648381</v>
      </c>
      <c r="E1480" s="1" t="str">
        <f t="shared" si="71"/>
        <v/>
      </c>
      <c r="F1480" t="str">
        <f t="shared" si="72"/>
        <v/>
      </c>
    </row>
    <row r="1481" spans="1:6" x14ac:dyDescent="0.3">
      <c r="A1481">
        <v>0</v>
      </c>
      <c r="B1481" s="1">
        <v>44478</v>
      </c>
      <c r="C1481">
        <v>11719</v>
      </c>
      <c r="D1481">
        <f t="shared" si="70"/>
        <v>3660100</v>
      </c>
      <c r="E1481" s="1" t="str">
        <f t="shared" si="71"/>
        <v/>
      </c>
      <c r="F1481" t="str">
        <f t="shared" si="72"/>
        <v/>
      </c>
    </row>
    <row r="1482" spans="1:6" x14ac:dyDescent="0.3">
      <c r="A1482">
        <v>0</v>
      </c>
      <c r="B1482" s="1">
        <v>44479</v>
      </c>
      <c r="C1482">
        <v>8899</v>
      </c>
      <c r="D1482">
        <f t="shared" si="70"/>
        <v>3668999</v>
      </c>
      <c r="E1482" s="1" t="str">
        <f t="shared" si="71"/>
        <v/>
      </c>
      <c r="F1482" t="str">
        <f t="shared" si="72"/>
        <v/>
      </c>
    </row>
    <row r="1483" spans="1:6" x14ac:dyDescent="0.3">
      <c r="A1483">
        <v>0</v>
      </c>
      <c r="B1483" s="1">
        <v>44480</v>
      </c>
      <c r="C1483">
        <v>2760</v>
      </c>
      <c r="D1483">
        <f t="shared" si="70"/>
        <v>3671759</v>
      </c>
      <c r="E1483" s="1" t="str">
        <f t="shared" si="71"/>
        <v/>
      </c>
      <c r="F1483" t="str">
        <f t="shared" si="72"/>
        <v/>
      </c>
    </row>
    <row r="1484" spans="1:6" x14ac:dyDescent="0.3">
      <c r="A1484">
        <v>0</v>
      </c>
      <c r="B1484" s="1">
        <v>44481</v>
      </c>
      <c r="C1484">
        <v>1691</v>
      </c>
      <c r="D1484">
        <f t="shared" si="70"/>
        <v>3673450</v>
      </c>
      <c r="E1484" s="1" t="str">
        <f t="shared" si="71"/>
        <v/>
      </c>
      <c r="F1484" t="str">
        <f t="shared" si="72"/>
        <v/>
      </c>
    </row>
    <row r="1485" spans="1:6" x14ac:dyDescent="0.3">
      <c r="A1485">
        <v>0</v>
      </c>
      <c r="B1485" s="1">
        <v>44482</v>
      </c>
      <c r="C1485">
        <v>9512</v>
      </c>
      <c r="D1485">
        <f t="shared" si="70"/>
        <v>3682962</v>
      </c>
      <c r="E1485" s="1" t="str">
        <f t="shared" si="71"/>
        <v/>
      </c>
      <c r="F1485" t="str">
        <f t="shared" si="72"/>
        <v/>
      </c>
    </row>
    <row r="1486" spans="1:6" x14ac:dyDescent="0.3">
      <c r="A1486">
        <v>0</v>
      </c>
      <c r="B1486" s="1">
        <v>44483</v>
      </c>
      <c r="C1486">
        <v>7299</v>
      </c>
      <c r="D1486">
        <f t="shared" si="70"/>
        <v>3690261</v>
      </c>
      <c r="E1486" s="1" t="str">
        <f t="shared" si="71"/>
        <v/>
      </c>
      <c r="F1486" t="str">
        <f t="shared" si="72"/>
        <v/>
      </c>
    </row>
    <row r="1487" spans="1:6" x14ac:dyDescent="0.3">
      <c r="A1487">
        <v>0</v>
      </c>
      <c r="B1487" s="1">
        <v>44484</v>
      </c>
      <c r="C1487">
        <v>808</v>
      </c>
      <c r="D1487">
        <f t="shared" si="70"/>
        <v>3691069</v>
      </c>
      <c r="E1487" s="1" t="str">
        <f t="shared" si="71"/>
        <v/>
      </c>
      <c r="F1487" t="str">
        <f t="shared" si="72"/>
        <v/>
      </c>
    </row>
    <row r="1488" spans="1:6" x14ac:dyDescent="0.3">
      <c r="A1488">
        <v>0</v>
      </c>
      <c r="B1488" s="1">
        <v>44485</v>
      </c>
      <c r="C1488">
        <v>12480</v>
      </c>
      <c r="D1488">
        <f t="shared" si="70"/>
        <v>3703549</v>
      </c>
      <c r="E1488" s="1" t="str">
        <f t="shared" si="71"/>
        <v/>
      </c>
      <c r="F1488" t="str">
        <f t="shared" si="72"/>
        <v/>
      </c>
    </row>
    <row r="1489" spans="1:6" x14ac:dyDescent="0.3">
      <c r="A1489">
        <v>0</v>
      </c>
      <c r="B1489" s="1">
        <v>44486</v>
      </c>
      <c r="C1489">
        <v>7794</v>
      </c>
      <c r="D1489">
        <f t="shared" si="70"/>
        <v>3711343</v>
      </c>
      <c r="E1489" s="1" t="str">
        <f t="shared" si="71"/>
        <v/>
      </c>
      <c r="F1489" t="str">
        <f t="shared" si="72"/>
        <v/>
      </c>
    </row>
    <row r="1490" spans="1:6" x14ac:dyDescent="0.3">
      <c r="A1490">
        <v>0</v>
      </c>
      <c r="B1490" s="1">
        <v>44487</v>
      </c>
      <c r="C1490">
        <v>7810</v>
      </c>
      <c r="D1490">
        <f t="shared" si="70"/>
        <v>3719153</v>
      </c>
      <c r="E1490" s="1" t="str">
        <f t="shared" si="71"/>
        <v/>
      </c>
      <c r="F1490" t="str">
        <f t="shared" si="72"/>
        <v/>
      </c>
    </row>
    <row r="1491" spans="1:6" x14ac:dyDescent="0.3">
      <c r="A1491">
        <v>0</v>
      </c>
      <c r="B1491" s="1">
        <v>44488</v>
      </c>
      <c r="C1491">
        <v>3331</v>
      </c>
      <c r="D1491">
        <f t="shared" si="70"/>
        <v>3722484</v>
      </c>
      <c r="E1491" s="1" t="str">
        <f t="shared" si="71"/>
        <v/>
      </c>
      <c r="F1491" t="str">
        <f t="shared" si="72"/>
        <v/>
      </c>
    </row>
    <row r="1492" spans="1:6" x14ac:dyDescent="0.3">
      <c r="A1492">
        <v>0</v>
      </c>
      <c r="B1492" s="1">
        <v>44489</v>
      </c>
      <c r="C1492">
        <v>7036</v>
      </c>
      <c r="D1492">
        <f t="shared" si="70"/>
        <v>3729520</v>
      </c>
      <c r="E1492" s="1" t="str">
        <f t="shared" si="71"/>
        <v/>
      </c>
      <c r="F1492" t="str">
        <f t="shared" si="72"/>
        <v/>
      </c>
    </row>
    <row r="1493" spans="1:6" x14ac:dyDescent="0.3">
      <c r="A1493">
        <v>0</v>
      </c>
      <c r="B1493" s="1">
        <v>44490</v>
      </c>
      <c r="C1493">
        <v>3864</v>
      </c>
      <c r="D1493">
        <f t="shared" si="70"/>
        <v>3733384</v>
      </c>
      <c r="E1493" s="1" t="str">
        <f t="shared" si="71"/>
        <v/>
      </c>
      <c r="F1493" t="str">
        <f t="shared" si="72"/>
        <v/>
      </c>
    </row>
    <row r="1494" spans="1:6" x14ac:dyDescent="0.3">
      <c r="A1494">
        <v>0</v>
      </c>
      <c r="B1494" s="1">
        <v>44491</v>
      </c>
      <c r="C1494">
        <v>4571</v>
      </c>
      <c r="D1494">
        <f t="shared" si="70"/>
        <v>3737955</v>
      </c>
      <c r="E1494" s="1" t="str">
        <f t="shared" si="71"/>
        <v/>
      </c>
      <c r="F1494" t="str">
        <f t="shared" si="72"/>
        <v/>
      </c>
    </row>
    <row r="1495" spans="1:6" x14ac:dyDescent="0.3">
      <c r="A1495">
        <v>0</v>
      </c>
      <c r="B1495" s="1">
        <v>44492</v>
      </c>
      <c r="C1495">
        <v>13071</v>
      </c>
      <c r="D1495">
        <f t="shared" si="70"/>
        <v>3751026</v>
      </c>
      <c r="E1495" s="1" t="str">
        <f t="shared" si="71"/>
        <v/>
      </c>
      <c r="F1495" t="str">
        <f t="shared" si="72"/>
        <v/>
      </c>
    </row>
    <row r="1496" spans="1:6" x14ac:dyDescent="0.3">
      <c r="A1496">
        <v>0</v>
      </c>
      <c r="B1496" s="1">
        <v>44493</v>
      </c>
      <c r="C1496">
        <v>12955</v>
      </c>
      <c r="D1496">
        <f t="shared" si="70"/>
        <v>3763981</v>
      </c>
      <c r="E1496" s="1" t="str">
        <f t="shared" si="71"/>
        <v/>
      </c>
      <c r="F1496" t="str">
        <f t="shared" si="72"/>
        <v/>
      </c>
    </row>
    <row r="1497" spans="1:6" x14ac:dyDescent="0.3">
      <c r="A1497">
        <v>0</v>
      </c>
      <c r="B1497" s="1">
        <v>44494</v>
      </c>
      <c r="C1497">
        <v>4861</v>
      </c>
      <c r="D1497">
        <f t="shared" si="70"/>
        <v>3768842</v>
      </c>
      <c r="E1497" s="1" t="str">
        <f t="shared" si="71"/>
        <v/>
      </c>
      <c r="F1497" t="str">
        <f t="shared" si="72"/>
        <v/>
      </c>
    </row>
    <row r="1498" spans="1:6" x14ac:dyDescent="0.3">
      <c r="A1498">
        <v>0</v>
      </c>
      <c r="B1498" s="1">
        <v>44495</v>
      </c>
      <c r="C1498">
        <v>2921</v>
      </c>
      <c r="D1498">
        <f t="shared" si="70"/>
        <v>3771763</v>
      </c>
      <c r="E1498" s="1" t="str">
        <f t="shared" si="71"/>
        <v/>
      </c>
      <c r="F1498" t="str">
        <f t="shared" si="72"/>
        <v/>
      </c>
    </row>
    <row r="1499" spans="1:6" x14ac:dyDescent="0.3">
      <c r="A1499">
        <v>0</v>
      </c>
      <c r="B1499" s="1">
        <v>44496</v>
      </c>
      <c r="C1499">
        <v>7859</v>
      </c>
      <c r="D1499">
        <f t="shared" si="70"/>
        <v>3779622</v>
      </c>
      <c r="E1499" s="1" t="str">
        <f t="shared" si="71"/>
        <v/>
      </c>
      <c r="F1499" t="str">
        <f t="shared" si="72"/>
        <v/>
      </c>
    </row>
    <row r="1500" spans="1:6" x14ac:dyDescent="0.3">
      <c r="A1500">
        <v>0</v>
      </c>
      <c r="B1500" s="1">
        <v>44497</v>
      </c>
      <c r="C1500">
        <v>4253</v>
      </c>
      <c r="D1500">
        <f t="shared" si="70"/>
        <v>3783875</v>
      </c>
      <c r="E1500" s="1" t="str">
        <f t="shared" si="71"/>
        <v/>
      </c>
      <c r="F1500" t="str">
        <f t="shared" si="72"/>
        <v/>
      </c>
    </row>
    <row r="1501" spans="1:6" x14ac:dyDescent="0.3">
      <c r="A1501">
        <v>0</v>
      </c>
      <c r="B1501" s="1">
        <v>44498</v>
      </c>
      <c r="C1501">
        <v>3081</v>
      </c>
      <c r="D1501">
        <f t="shared" si="70"/>
        <v>3786956</v>
      </c>
      <c r="E1501" s="1" t="str">
        <f t="shared" si="71"/>
        <v/>
      </c>
      <c r="F1501" t="str">
        <f t="shared" si="72"/>
        <v/>
      </c>
    </row>
    <row r="1502" spans="1:6" x14ac:dyDescent="0.3">
      <c r="A1502">
        <v>0</v>
      </c>
      <c r="B1502" s="1">
        <v>44499</v>
      </c>
      <c r="C1502">
        <v>4269</v>
      </c>
      <c r="D1502">
        <f t="shared" si="70"/>
        <v>3791225</v>
      </c>
      <c r="E1502" s="1" t="str">
        <f t="shared" si="71"/>
        <v/>
      </c>
      <c r="F1502" t="str">
        <f t="shared" si="72"/>
        <v/>
      </c>
    </row>
    <row r="1503" spans="1:6" x14ac:dyDescent="0.3">
      <c r="A1503">
        <v>0</v>
      </c>
      <c r="B1503" s="1">
        <v>44500</v>
      </c>
      <c r="C1503">
        <v>1149</v>
      </c>
      <c r="D1503">
        <f t="shared" si="70"/>
        <v>3792374</v>
      </c>
      <c r="E1503" s="1" t="str">
        <f t="shared" si="71"/>
        <v/>
      </c>
      <c r="F1503" t="str">
        <f t="shared" si="72"/>
        <v/>
      </c>
    </row>
    <row r="1504" spans="1:6" x14ac:dyDescent="0.3">
      <c r="A1504">
        <v>0</v>
      </c>
      <c r="B1504" s="1">
        <v>44501</v>
      </c>
      <c r="C1504">
        <v>5405</v>
      </c>
      <c r="D1504">
        <f t="shared" si="70"/>
        <v>3797779</v>
      </c>
      <c r="E1504" s="1" t="str">
        <f t="shared" si="71"/>
        <v/>
      </c>
      <c r="F1504" t="str">
        <f t="shared" si="72"/>
        <v/>
      </c>
    </row>
    <row r="1505" spans="1:6" x14ac:dyDescent="0.3">
      <c r="A1505">
        <v>0</v>
      </c>
      <c r="B1505" s="1">
        <v>44502</v>
      </c>
      <c r="C1505">
        <v>2323</v>
      </c>
      <c r="D1505">
        <f t="shared" si="70"/>
        <v>3800102</v>
      </c>
      <c r="E1505" s="1" t="str">
        <f t="shared" si="71"/>
        <v/>
      </c>
      <c r="F1505" t="str">
        <f t="shared" si="72"/>
        <v/>
      </c>
    </row>
    <row r="1506" spans="1:6" x14ac:dyDescent="0.3">
      <c r="A1506">
        <v>0</v>
      </c>
      <c r="B1506" s="1">
        <v>44503</v>
      </c>
      <c r="C1506">
        <v>7314</v>
      </c>
      <c r="D1506">
        <f t="shared" si="70"/>
        <v>3807416</v>
      </c>
      <c r="E1506" s="1" t="str">
        <f t="shared" si="71"/>
        <v/>
      </c>
      <c r="F1506" t="str">
        <f t="shared" si="72"/>
        <v/>
      </c>
    </row>
    <row r="1507" spans="1:6" x14ac:dyDescent="0.3">
      <c r="A1507">
        <v>0</v>
      </c>
      <c r="B1507" s="1">
        <v>44504</v>
      </c>
      <c r="C1507">
        <v>2825</v>
      </c>
      <c r="D1507">
        <f t="shared" si="70"/>
        <v>3810241</v>
      </c>
      <c r="E1507" s="1" t="str">
        <f t="shared" si="71"/>
        <v/>
      </c>
      <c r="F1507" t="str">
        <f t="shared" si="72"/>
        <v/>
      </c>
    </row>
    <row r="1508" spans="1:6" x14ac:dyDescent="0.3">
      <c r="A1508">
        <v>0</v>
      </c>
      <c r="B1508" s="1">
        <v>44505</v>
      </c>
      <c r="C1508">
        <v>5285</v>
      </c>
      <c r="D1508">
        <f t="shared" si="70"/>
        <v>3815526</v>
      </c>
      <c r="E1508" s="1" t="str">
        <f t="shared" si="71"/>
        <v/>
      </c>
      <c r="F1508" t="str">
        <f t="shared" si="72"/>
        <v/>
      </c>
    </row>
    <row r="1509" spans="1:6" x14ac:dyDescent="0.3">
      <c r="A1509">
        <v>0</v>
      </c>
      <c r="B1509" s="1">
        <v>44506</v>
      </c>
      <c r="C1509">
        <v>13444</v>
      </c>
      <c r="D1509">
        <f t="shared" si="70"/>
        <v>3828970</v>
      </c>
      <c r="E1509" s="1" t="str">
        <f t="shared" si="71"/>
        <v/>
      </c>
      <c r="F1509" t="str">
        <f t="shared" si="72"/>
        <v/>
      </c>
    </row>
    <row r="1510" spans="1:6" x14ac:dyDescent="0.3">
      <c r="A1510">
        <v>0</v>
      </c>
      <c r="B1510" s="1">
        <v>44507</v>
      </c>
      <c r="C1510">
        <v>10373</v>
      </c>
      <c r="D1510">
        <f t="shared" si="70"/>
        <v>3839343</v>
      </c>
      <c r="E1510" s="1" t="str">
        <f t="shared" si="71"/>
        <v/>
      </c>
      <c r="F1510" t="str">
        <f t="shared" si="72"/>
        <v/>
      </c>
    </row>
    <row r="1511" spans="1:6" x14ac:dyDescent="0.3">
      <c r="A1511">
        <v>0</v>
      </c>
      <c r="B1511" s="1">
        <v>44508</v>
      </c>
      <c r="C1511">
        <v>2829</v>
      </c>
      <c r="D1511">
        <f t="shared" si="70"/>
        <v>3842172</v>
      </c>
      <c r="E1511" s="1" t="str">
        <f t="shared" si="71"/>
        <v/>
      </c>
      <c r="F1511" t="str">
        <f t="shared" si="72"/>
        <v/>
      </c>
    </row>
    <row r="1512" spans="1:6" x14ac:dyDescent="0.3">
      <c r="A1512">
        <v>0</v>
      </c>
      <c r="B1512" s="1">
        <v>44509</v>
      </c>
      <c r="C1512">
        <v>3466</v>
      </c>
      <c r="D1512">
        <f t="shared" si="70"/>
        <v>3845638</v>
      </c>
      <c r="E1512" s="1" t="str">
        <f t="shared" si="71"/>
        <v/>
      </c>
      <c r="F1512" t="str">
        <f t="shared" si="72"/>
        <v/>
      </c>
    </row>
    <row r="1513" spans="1:6" x14ac:dyDescent="0.3">
      <c r="A1513">
        <v>0</v>
      </c>
      <c r="B1513" s="1">
        <v>44510</v>
      </c>
      <c r="C1513">
        <v>11163</v>
      </c>
      <c r="D1513">
        <f t="shared" si="70"/>
        <v>3856801</v>
      </c>
      <c r="E1513" s="1" t="str">
        <f t="shared" si="71"/>
        <v/>
      </c>
      <c r="F1513" t="str">
        <f t="shared" si="72"/>
        <v/>
      </c>
    </row>
    <row r="1514" spans="1:6" x14ac:dyDescent="0.3">
      <c r="A1514">
        <v>0</v>
      </c>
      <c r="B1514" s="1">
        <v>44511</v>
      </c>
      <c r="C1514">
        <v>1618</v>
      </c>
      <c r="D1514">
        <f t="shared" si="70"/>
        <v>3858419</v>
      </c>
      <c r="E1514" s="1" t="str">
        <f t="shared" si="71"/>
        <v/>
      </c>
      <c r="F1514" t="str">
        <f t="shared" si="72"/>
        <v/>
      </c>
    </row>
    <row r="1515" spans="1:6" x14ac:dyDescent="0.3">
      <c r="A1515">
        <v>0</v>
      </c>
      <c r="B1515" s="1">
        <v>44512</v>
      </c>
      <c r="C1515">
        <v>2105</v>
      </c>
      <c r="D1515">
        <f t="shared" si="70"/>
        <v>3860524</v>
      </c>
      <c r="E1515" s="1" t="str">
        <f t="shared" si="71"/>
        <v/>
      </c>
      <c r="F1515" t="str">
        <f t="shared" si="72"/>
        <v/>
      </c>
    </row>
    <row r="1516" spans="1:6" x14ac:dyDescent="0.3">
      <c r="A1516">
        <v>0</v>
      </c>
      <c r="B1516" s="1">
        <v>44513</v>
      </c>
      <c r="C1516">
        <v>1381</v>
      </c>
      <c r="D1516">
        <f t="shared" si="70"/>
        <v>3861905</v>
      </c>
      <c r="E1516" s="1" t="str">
        <f t="shared" si="71"/>
        <v/>
      </c>
      <c r="F1516" t="str">
        <f t="shared" si="72"/>
        <v/>
      </c>
    </row>
    <row r="1517" spans="1:6" x14ac:dyDescent="0.3">
      <c r="A1517">
        <v>0</v>
      </c>
      <c r="B1517" s="1">
        <v>44514</v>
      </c>
      <c r="C1517">
        <v>3126</v>
      </c>
      <c r="D1517">
        <f t="shared" si="70"/>
        <v>3865031</v>
      </c>
      <c r="E1517" s="1" t="str">
        <f t="shared" si="71"/>
        <v/>
      </c>
      <c r="F1517" t="str">
        <f t="shared" si="72"/>
        <v/>
      </c>
    </row>
    <row r="1518" spans="1:6" x14ac:dyDescent="0.3">
      <c r="A1518">
        <v>0</v>
      </c>
      <c r="B1518" s="1">
        <v>44515</v>
      </c>
      <c r="C1518">
        <v>6624</v>
      </c>
      <c r="D1518">
        <f t="shared" si="70"/>
        <v>3871655</v>
      </c>
      <c r="E1518" s="1" t="str">
        <f t="shared" si="71"/>
        <v/>
      </c>
      <c r="F1518" t="str">
        <f t="shared" si="72"/>
        <v/>
      </c>
    </row>
    <row r="1519" spans="1:6" x14ac:dyDescent="0.3">
      <c r="A1519">
        <v>0</v>
      </c>
      <c r="B1519" s="1">
        <v>44516</v>
      </c>
      <c r="C1519">
        <v>4133</v>
      </c>
      <c r="D1519">
        <f t="shared" si="70"/>
        <v>3875788</v>
      </c>
      <c r="E1519" s="1" t="str">
        <f t="shared" si="71"/>
        <v/>
      </c>
      <c r="F1519" t="str">
        <f t="shared" si="72"/>
        <v/>
      </c>
    </row>
    <row r="1520" spans="1:6" x14ac:dyDescent="0.3">
      <c r="A1520">
        <v>0</v>
      </c>
      <c r="B1520" s="1">
        <v>44517</v>
      </c>
      <c r="C1520">
        <v>9634</v>
      </c>
      <c r="D1520">
        <f t="shared" si="70"/>
        <v>3885422</v>
      </c>
      <c r="E1520" s="1" t="str">
        <f t="shared" si="71"/>
        <v/>
      </c>
      <c r="F1520" t="str">
        <f t="shared" si="72"/>
        <v/>
      </c>
    </row>
    <row r="1521" spans="1:6" x14ac:dyDescent="0.3">
      <c r="A1521">
        <v>0</v>
      </c>
      <c r="B1521" s="1">
        <v>44518</v>
      </c>
      <c r="C1521">
        <v>7478</v>
      </c>
      <c r="D1521">
        <f t="shared" si="70"/>
        <v>3892900</v>
      </c>
      <c r="E1521" s="1" t="str">
        <f t="shared" si="71"/>
        <v/>
      </c>
      <c r="F1521" t="str">
        <f t="shared" si="72"/>
        <v/>
      </c>
    </row>
    <row r="1522" spans="1:6" x14ac:dyDescent="0.3">
      <c r="A1522">
        <v>0</v>
      </c>
      <c r="B1522" s="1">
        <v>44519</v>
      </c>
      <c r="C1522">
        <v>4202</v>
      </c>
      <c r="D1522">
        <f t="shared" si="70"/>
        <v>3897102</v>
      </c>
      <c r="E1522" s="1" t="str">
        <f t="shared" si="71"/>
        <v/>
      </c>
      <c r="F1522" t="str">
        <f t="shared" si="72"/>
        <v/>
      </c>
    </row>
    <row r="1523" spans="1:6" x14ac:dyDescent="0.3">
      <c r="A1523">
        <v>0</v>
      </c>
      <c r="B1523" s="1">
        <v>44520</v>
      </c>
      <c r="C1523">
        <v>7435</v>
      </c>
      <c r="D1523">
        <f t="shared" si="70"/>
        <v>3904537</v>
      </c>
      <c r="E1523" s="1" t="str">
        <f t="shared" si="71"/>
        <v/>
      </c>
      <c r="F1523" t="str">
        <f t="shared" si="72"/>
        <v/>
      </c>
    </row>
    <row r="1524" spans="1:6" x14ac:dyDescent="0.3">
      <c r="A1524">
        <v>0</v>
      </c>
      <c r="B1524" s="1">
        <v>44521</v>
      </c>
      <c r="C1524">
        <v>8181</v>
      </c>
      <c r="D1524">
        <f t="shared" si="70"/>
        <v>3912718</v>
      </c>
      <c r="E1524" s="1" t="str">
        <f t="shared" si="71"/>
        <v/>
      </c>
      <c r="F1524" t="str">
        <f t="shared" si="72"/>
        <v/>
      </c>
    </row>
    <row r="1525" spans="1:6" x14ac:dyDescent="0.3">
      <c r="A1525">
        <v>0</v>
      </c>
      <c r="B1525" s="1">
        <v>44522</v>
      </c>
      <c r="C1525">
        <v>3507</v>
      </c>
      <c r="D1525">
        <f t="shared" si="70"/>
        <v>3916225</v>
      </c>
      <c r="E1525" s="1" t="str">
        <f t="shared" si="71"/>
        <v/>
      </c>
      <c r="F1525" t="str">
        <f t="shared" si="72"/>
        <v/>
      </c>
    </row>
    <row r="1526" spans="1:6" x14ac:dyDescent="0.3">
      <c r="A1526">
        <v>0</v>
      </c>
      <c r="B1526" s="1">
        <v>44523</v>
      </c>
      <c r="C1526">
        <v>1525</v>
      </c>
      <c r="D1526">
        <f t="shared" si="70"/>
        <v>3917750</v>
      </c>
      <c r="E1526" s="1" t="str">
        <f t="shared" si="71"/>
        <v/>
      </c>
      <c r="F1526" t="str">
        <f t="shared" si="72"/>
        <v/>
      </c>
    </row>
    <row r="1527" spans="1:6" x14ac:dyDescent="0.3">
      <c r="A1527">
        <v>0</v>
      </c>
      <c r="B1527" s="1">
        <v>44524</v>
      </c>
      <c r="C1527">
        <v>2104</v>
      </c>
      <c r="D1527">
        <f t="shared" si="70"/>
        <v>3919854</v>
      </c>
      <c r="E1527" s="1" t="str">
        <f t="shared" si="71"/>
        <v/>
      </c>
      <c r="F1527" t="str">
        <f t="shared" si="72"/>
        <v/>
      </c>
    </row>
    <row r="1528" spans="1:6" x14ac:dyDescent="0.3">
      <c r="A1528">
        <v>0</v>
      </c>
      <c r="B1528" s="1">
        <v>44525</v>
      </c>
      <c r="C1528">
        <v>1432</v>
      </c>
      <c r="D1528">
        <f t="shared" si="70"/>
        <v>3921286</v>
      </c>
      <c r="E1528" s="1" t="str">
        <f t="shared" si="71"/>
        <v/>
      </c>
      <c r="F1528" t="str">
        <f t="shared" si="72"/>
        <v/>
      </c>
    </row>
    <row r="1529" spans="1:6" x14ac:dyDescent="0.3">
      <c r="A1529">
        <v>0</v>
      </c>
      <c r="B1529" s="1">
        <v>44526</v>
      </c>
      <c r="C1529">
        <v>2163</v>
      </c>
      <c r="D1529">
        <f t="shared" si="70"/>
        <v>3923449</v>
      </c>
      <c r="E1529" s="1" t="str">
        <f t="shared" si="71"/>
        <v/>
      </c>
      <c r="F1529" t="str">
        <f t="shared" si="72"/>
        <v/>
      </c>
    </row>
    <row r="1530" spans="1:6" x14ac:dyDescent="0.3">
      <c r="A1530">
        <v>0</v>
      </c>
      <c r="B1530" s="1">
        <v>44527</v>
      </c>
      <c r="C1530">
        <v>12320</v>
      </c>
      <c r="D1530">
        <f t="shared" si="70"/>
        <v>3935769</v>
      </c>
      <c r="E1530" s="1" t="str">
        <f t="shared" si="71"/>
        <v/>
      </c>
      <c r="F1530" t="str">
        <f t="shared" si="72"/>
        <v/>
      </c>
    </row>
    <row r="1531" spans="1:6" x14ac:dyDescent="0.3">
      <c r="A1531">
        <v>0</v>
      </c>
      <c r="B1531" s="1">
        <v>44528</v>
      </c>
      <c r="C1531">
        <v>10892</v>
      </c>
      <c r="D1531">
        <f t="shared" si="70"/>
        <v>3946661</v>
      </c>
      <c r="E1531" s="1" t="str">
        <f t="shared" si="71"/>
        <v/>
      </c>
      <c r="F1531" t="str">
        <f t="shared" si="72"/>
        <v/>
      </c>
    </row>
    <row r="1532" spans="1:6" x14ac:dyDescent="0.3">
      <c r="A1532">
        <v>0</v>
      </c>
      <c r="B1532" s="1">
        <v>44529</v>
      </c>
      <c r="C1532">
        <v>11768</v>
      </c>
      <c r="D1532">
        <f t="shared" si="70"/>
        <v>3958429</v>
      </c>
      <c r="E1532" s="1" t="str">
        <f t="shared" si="71"/>
        <v/>
      </c>
      <c r="F1532" t="str">
        <f t="shared" si="72"/>
        <v/>
      </c>
    </row>
    <row r="1533" spans="1:6" x14ac:dyDescent="0.3">
      <c r="A1533">
        <v>0</v>
      </c>
      <c r="B1533" s="1">
        <v>44530</v>
      </c>
      <c r="C1533">
        <v>4476</v>
      </c>
      <c r="D1533">
        <f t="shared" si="70"/>
        <v>3962905</v>
      </c>
      <c r="E1533" s="1" t="str">
        <f t="shared" si="71"/>
        <v/>
      </c>
      <c r="F1533" t="str">
        <f t="shared" si="72"/>
        <v/>
      </c>
    </row>
    <row r="1534" spans="1:6" x14ac:dyDescent="0.3">
      <c r="A1534">
        <v>0</v>
      </c>
      <c r="B1534" s="1">
        <v>44531</v>
      </c>
      <c r="C1534">
        <v>9892</v>
      </c>
      <c r="D1534">
        <f t="shared" si="70"/>
        <v>3972797</v>
      </c>
      <c r="E1534" s="1" t="str">
        <f t="shared" si="71"/>
        <v/>
      </c>
      <c r="F1534" t="str">
        <f t="shared" si="72"/>
        <v/>
      </c>
    </row>
    <row r="1535" spans="1:6" x14ac:dyDescent="0.3">
      <c r="A1535">
        <v>0</v>
      </c>
      <c r="B1535" s="1">
        <v>44532</v>
      </c>
      <c r="C1535">
        <v>4963</v>
      </c>
      <c r="D1535">
        <f t="shared" si="70"/>
        <v>3977760</v>
      </c>
      <c r="E1535" s="1" t="str">
        <f t="shared" si="71"/>
        <v/>
      </c>
      <c r="F1535" t="str">
        <f t="shared" si="72"/>
        <v/>
      </c>
    </row>
    <row r="1536" spans="1:6" x14ac:dyDescent="0.3">
      <c r="A1536">
        <v>0</v>
      </c>
      <c r="B1536" s="1">
        <v>44533</v>
      </c>
      <c r="C1536">
        <v>4024</v>
      </c>
      <c r="D1536">
        <f t="shared" si="70"/>
        <v>3981784</v>
      </c>
      <c r="E1536" s="1" t="str">
        <f t="shared" si="71"/>
        <v/>
      </c>
      <c r="F1536" t="str">
        <f t="shared" si="72"/>
        <v/>
      </c>
    </row>
    <row r="1537" spans="1:6" x14ac:dyDescent="0.3">
      <c r="A1537">
        <v>0</v>
      </c>
      <c r="B1537" s="1">
        <v>44534</v>
      </c>
      <c r="C1537">
        <v>12502</v>
      </c>
      <c r="D1537">
        <f t="shared" si="70"/>
        <v>3994286</v>
      </c>
      <c r="E1537" s="1" t="str">
        <f t="shared" si="71"/>
        <v/>
      </c>
      <c r="F1537" t="str">
        <f t="shared" si="72"/>
        <v/>
      </c>
    </row>
    <row r="1538" spans="1:6" x14ac:dyDescent="0.3">
      <c r="A1538">
        <v>0</v>
      </c>
      <c r="B1538" s="1">
        <v>44535</v>
      </c>
      <c r="C1538">
        <v>12065</v>
      </c>
      <c r="D1538">
        <f t="shared" si="70"/>
        <v>4006351</v>
      </c>
      <c r="E1538" s="1" t="str">
        <f t="shared" si="71"/>
        <v/>
      </c>
      <c r="F1538" t="str">
        <f t="shared" si="72"/>
        <v/>
      </c>
    </row>
    <row r="1539" spans="1:6" x14ac:dyDescent="0.3">
      <c r="A1539">
        <v>0</v>
      </c>
      <c r="B1539" s="1">
        <v>44536</v>
      </c>
      <c r="C1539">
        <v>3107</v>
      </c>
      <c r="D1539">
        <f t="shared" ref="D1539:D1602" si="73">IFERROR(IF(A1539=0,C1539+D1538,0),IF(A1539=0,C1539,0))</f>
        <v>4009458</v>
      </c>
      <c r="E1539" s="1" t="str">
        <f t="shared" ref="E1539:E1602" si="74">IF(A1539&lt;&gt;0,B1539,"")</f>
        <v/>
      </c>
      <c r="F1539" t="str">
        <f t="shared" si="72"/>
        <v/>
      </c>
    </row>
    <row r="1540" spans="1:6" x14ac:dyDescent="0.3">
      <c r="A1540">
        <v>0</v>
      </c>
      <c r="B1540" s="1">
        <v>44537</v>
      </c>
      <c r="C1540">
        <v>5161</v>
      </c>
      <c r="D1540">
        <f t="shared" si="73"/>
        <v>4014619</v>
      </c>
      <c r="E1540" s="1" t="str">
        <f t="shared" si="74"/>
        <v/>
      </c>
      <c r="F1540" t="str">
        <f t="shared" ref="F1540:F1603" si="75">IF(E1540&lt;&gt;"",D1539,"")</f>
        <v/>
      </c>
    </row>
    <row r="1541" spans="1:6" x14ac:dyDescent="0.3">
      <c r="A1541">
        <v>0</v>
      </c>
      <c r="B1541" s="1">
        <v>44538</v>
      </c>
      <c r="C1541">
        <v>11171</v>
      </c>
      <c r="D1541">
        <f t="shared" si="73"/>
        <v>4025790</v>
      </c>
      <c r="E1541" s="1" t="str">
        <f t="shared" si="74"/>
        <v/>
      </c>
      <c r="F1541" t="str">
        <f t="shared" si="75"/>
        <v/>
      </c>
    </row>
    <row r="1542" spans="1:6" x14ac:dyDescent="0.3">
      <c r="A1542">
        <v>0</v>
      </c>
      <c r="B1542" s="1">
        <v>44539</v>
      </c>
      <c r="C1542">
        <v>6848</v>
      </c>
      <c r="D1542">
        <f t="shared" si="73"/>
        <v>4032638</v>
      </c>
      <c r="E1542" s="1" t="str">
        <f t="shared" si="74"/>
        <v/>
      </c>
      <c r="F1542" t="str">
        <f t="shared" si="75"/>
        <v/>
      </c>
    </row>
    <row r="1543" spans="1:6" x14ac:dyDescent="0.3">
      <c r="A1543">
        <v>0</v>
      </c>
      <c r="B1543" s="1">
        <v>44540</v>
      </c>
      <c r="C1543">
        <v>2640</v>
      </c>
      <c r="D1543">
        <f t="shared" si="73"/>
        <v>4035278</v>
      </c>
      <c r="E1543" s="1" t="str">
        <f t="shared" si="74"/>
        <v/>
      </c>
      <c r="F1543" t="str">
        <f t="shared" si="75"/>
        <v/>
      </c>
    </row>
    <row r="1544" spans="1:6" x14ac:dyDescent="0.3">
      <c r="A1544">
        <v>0</v>
      </c>
      <c r="B1544" s="1">
        <v>44541</v>
      </c>
      <c r="C1544">
        <v>15289</v>
      </c>
      <c r="D1544">
        <f t="shared" si="73"/>
        <v>4050567</v>
      </c>
      <c r="E1544" s="1" t="str">
        <f t="shared" si="74"/>
        <v/>
      </c>
      <c r="F1544" t="str">
        <f t="shared" si="75"/>
        <v/>
      </c>
    </row>
    <row r="1545" spans="1:6" x14ac:dyDescent="0.3">
      <c r="A1545">
        <v>0</v>
      </c>
      <c r="B1545" s="1">
        <v>44542</v>
      </c>
      <c r="C1545">
        <v>2969</v>
      </c>
      <c r="D1545">
        <f t="shared" si="73"/>
        <v>4053536</v>
      </c>
      <c r="E1545" s="1" t="str">
        <f t="shared" si="74"/>
        <v/>
      </c>
      <c r="F1545" t="str">
        <f t="shared" si="75"/>
        <v/>
      </c>
    </row>
    <row r="1546" spans="1:6" x14ac:dyDescent="0.3">
      <c r="A1546">
        <v>0</v>
      </c>
      <c r="B1546" s="1">
        <v>44543</v>
      </c>
      <c r="C1546">
        <v>3434</v>
      </c>
      <c r="D1546">
        <f t="shared" si="73"/>
        <v>4056970</v>
      </c>
      <c r="E1546" s="1" t="str">
        <f t="shared" si="74"/>
        <v/>
      </c>
      <c r="F1546" t="str">
        <f t="shared" si="75"/>
        <v/>
      </c>
    </row>
    <row r="1547" spans="1:6" x14ac:dyDescent="0.3">
      <c r="A1547">
        <v>0</v>
      </c>
      <c r="B1547" s="1">
        <v>44544</v>
      </c>
      <c r="C1547">
        <v>5149</v>
      </c>
      <c r="D1547">
        <f t="shared" si="73"/>
        <v>4062119</v>
      </c>
      <c r="E1547" s="1" t="str">
        <f t="shared" si="74"/>
        <v/>
      </c>
      <c r="F1547" t="str">
        <f t="shared" si="75"/>
        <v/>
      </c>
    </row>
    <row r="1548" spans="1:6" x14ac:dyDescent="0.3">
      <c r="A1548">
        <v>0</v>
      </c>
      <c r="B1548" s="1">
        <v>44545</v>
      </c>
      <c r="C1548">
        <v>9830</v>
      </c>
      <c r="D1548">
        <f t="shared" si="73"/>
        <v>4071949</v>
      </c>
      <c r="E1548" s="1" t="str">
        <f t="shared" si="74"/>
        <v/>
      </c>
      <c r="F1548" t="str">
        <f t="shared" si="75"/>
        <v/>
      </c>
    </row>
    <row r="1549" spans="1:6" x14ac:dyDescent="0.3">
      <c r="A1549">
        <v>0</v>
      </c>
      <c r="B1549" s="1">
        <v>44546</v>
      </c>
      <c r="C1549">
        <v>2020</v>
      </c>
      <c r="D1549">
        <f t="shared" si="73"/>
        <v>4073969</v>
      </c>
      <c r="E1549" s="1" t="str">
        <f t="shared" si="74"/>
        <v/>
      </c>
      <c r="F1549" t="str">
        <f t="shared" si="75"/>
        <v/>
      </c>
    </row>
    <row r="1550" spans="1:6" x14ac:dyDescent="0.3">
      <c r="A1550">
        <v>0</v>
      </c>
      <c r="B1550" s="1">
        <v>44547</v>
      </c>
      <c r="C1550">
        <v>3518</v>
      </c>
      <c r="D1550">
        <f t="shared" si="73"/>
        <v>4077487</v>
      </c>
      <c r="E1550" s="1" t="str">
        <f t="shared" si="74"/>
        <v/>
      </c>
      <c r="F1550" t="str">
        <f t="shared" si="75"/>
        <v/>
      </c>
    </row>
    <row r="1551" spans="1:6" x14ac:dyDescent="0.3">
      <c r="A1551">
        <v>0</v>
      </c>
      <c r="B1551" s="1">
        <v>44548</v>
      </c>
      <c r="C1551">
        <v>11123</v>
      </c>
      <c r="D1551">
        <f t="shared" si="73"/>
        <v>4088610</v>
      </c>
      <c r="E1551" s="1" t="str">
        <f t="shared" si="74"/>
        <v/>
      </c>
      <c r="F1551" t="str">
        <f t="shared" si="75"/>
        <v/>
      </c>
    </row>
    <row r="1552" spans="1:6" x14ac:dyDescent="0.3">
      <c r="A1552">
        <v>0</v>
      </c>
      <c r="B1552" s="1">
        <v>44549</v>
      </c>
      <c r="C1552">
        <v>13922</v>
      </c>
      <c r="D1552">
        <f t="shared" si="73"/>
        <v>4102532</v>
      </c>
      <c r="E1552" s="1" t="str">
        <f t="shared" si="74"/>
        <v/>
      </c>
      <c r="F1552" t="str">
        <f t="shared" si="75"/>
        <v/>
      </c>
    </row>
    <row r="1553" spans="1:6" x14ac:dyDescent="0.3">
      <c r="A1553">
        <v>0</v>
      </c>
      <c r="B1553" s="1">
        <v>44550</v>
      </c>
      <c r="C1553">
        <v>6082</v>
      </c>
      <c r="D1553">
        <f t="shared" si="73"/>
        <v>4108614</v>
      </c>
      <c r="E1553" s="1" t="str">
        <f t="shared" si="74"/>
        <v/>
      </c>
      <c r="F1553" t="str">
        <f t="shared" si="75"/>
        <v/>
      </c>
    </row>
    <row r="1554" spans="1:6" x14ac:dyDescent="0.3">
      <c r="A1554">
        <v>0</v>
      </c>
      <c r="B1554" s="1">
        <v>44551</v>
      </c>
      <c r="C1554">
        <v>1456</v>
      </c>
      <c r="D1554">
        <f t="shared" si="73"/>
        <v>4110070</v>
      </c>
      <c r="E1554" s="1" t="str">
        <f t="shared" si="74"/>
        <v/>
      </c>
      <c r="F1554" t="str">
        <f t="shared" si="75"/>
        <v/>
      </c>
    </row>
    <row r="1555" spans="1:6" x14ac:dyDescent="0.3">
      <c r="A1555">
        <v>0</v>
      </c>
      <c r="B1555" s="1">
        <v>44552</v>
      </c>
      <c r="C1555">
        <v>2803</v>
      </c>
      <c r="D1555">
        <f t="shared" si="73"/>
        <v>4112873</v>
      </c>
      <c r="E1555" s="1" t="str">
        <f t="shared" si="74"/>
        <v/>
      </c>
      <c r="F1555" t="str">
        <f t="shared" si="75"/>
        <v/>
      </c>
    </row>
    <row r="1556" spans="1:6" x14ac:dyDescent="0.3">
      <c r="A1556">
        <v>0</v>
      </c>
      <c r="B1556" s="1">
        <v>44553</v>
      </c>
      <c r="C1556">
        <v>2558</v>
      </c>
      <c r="D1556">
        <f t="shared" si="73"/>
        <v>4115431</v>
      </c>
      <c r="E1556" s="1" t="str">
        <f t="shared" si="74"/>
        <v/>
      </c>
      <c r="F1556" t="str">
        <f t="shared" si="75"/>
        <v/>
      </c>
    </row>
    <row r="1557" spans="1:6" x14ac:dyDescent="0.3">
      <c r="A1557">
        <v>0</v>
      </c>
      <c r="B1557" s="1">
        <v>44554</v>
      </c>
      <c r="C1557">
        <v>3320</v>
      </c>
      <c r="D1557">
        <f t="shared" si="73"/>
        <v>4118751</v>
      </c>
      <c r="E1557" s="1" t="str">
        <f t="shared" si="74"/>
        <v/>
      </c>
      <c r="F1557" t="str">
        <f t="shared" si="75"/>
        <v/>
      </c>
    </row>
    <row r="1558" spans="1:6" x14ac:dyDescent="0.3">
      <c r="A1558">
        <v>0</v>
      </c>
      <c r="B1558" s="1">
        <v>44555</v>
      </c>
      <c r="C1558">
        <v>1934</v>
      </c>
      <c r="D1558">
        <f t="shared" si="73"/>
        <v>4120685</v>
      </c>
      <c r="E1558" s="1" t="str">
        <f t="shared" si="74"/>
        <v/>
      </c>
      <c r="F1558" t="str">
        <f t="shared" si="75"/>
        <v/>
      </c>
    </row>
    <row r="1559" spans="1:6" x14ac:dyDescent="0.3">
      <c r="A1559">
        <v>0</v>
      </c>
      <c r="B1559" s="1">
        <v>44556</v>
      </c>
      <c r="C1559">
        <v>4565</v>
      </c>
      <c r="D1559">
        <f t="shared" si="73"/>
        <v>4125250</v>
      </c>
      <c r="E1559" s="1" t="str">
        <f t="shared" si="74"/>
        <v/>
      </c>
      <c r="F1559" t="str">
        <f t="shared" si="75"/>
        <v/>
      </c>
    </row>
    <row r="1560" spans="1:6" x14ac:dyDescent="0.3">
      <c r="A1560">
        <v>0</v>
      </c>
      <c r="B1560" s="1">
        <v>44557</v>
      </c>
      <c r="C1560">
        <v>2644</v>
      </c>
      <c r="D1560">
        <f t="shared" si="73"/>
        <v>4127894</v>
      </c>
      <c r="E1560" s="1" t="str">
        <f t="shared" si="74"/>
        <v/>
      </c>
      <c r="F1560" t="str">
        <f t="shared" si="75"/>
        <v/>
      </c>
    </row>
    <row r="1561" spans="1:6" x14ac:dyDescent="0.3">
      <c r="A1561">
        <v>0</v>
      </c>
      <c r="B1561" s="1">
        <v>44558</v>
      </c>
      <c r="C1561">
        <v>9562</v>
      </c>
      <c r="D1561">
        <f t="shared" si="73"/>
        <v>4137456</v>
      </c>
      <c r="E1561" s="1" t="str">
        <f t="shared" si="74"/>
        <v/>
      </c>
      <c r="F1561" t="str">
        <f t="shared" si="75"/>
        <v/>
      </c>
    </row>
    <row r="1562" spans="1:6" x14ac:dyDescent="0.3">
      <c r="A1562">
        <v>0</v>
      </c>
      <c r="B1562" s="1">
        <v>44559</v>
      </c>
      <c r="C1562">
        <v>7818</v>
      </c>
      <c r="D1562">
        <f t="shared" si="73"/>
        <v>4145274</v>
      </c>
      <c r="E1562" s="1" t="str">
        <f t="shared" si="74"/>
        <v/>
      </c>
      <c r="F1562" t="str">
        <f t="shared" si="75"/>
        <v/>
      </c>
    </row>
    <row r="1563" spans="1:6" x14ac:dyDescent="0.3">
      <c r="A1563">
        <v>0</v>
      </c>
      <c r="B1563" s="1">
        <v>44560</v>
      </c>
      <c r="C1563">
        <v>8563</v>
      </c>
      <c r="D1563">
        <f t="shared" si="73"/>
        <v>4153837</v>
      </c>
      <c r="E1563" s="1" t="str">
        <f t="shared" si="74"/>
        <v/>
      </c>
      <c r="F1563" t="str">
        <f t="shared" si="75"/>
        <v/>
      </c>
    </row>
    <row r="1564" spans="1:6" x14ac:dyDescent="0.3">
      <c r="A1564">
        <v>0</v>
      </c>
      <c r="B1564" s="1">
        <v>44561</v>
      </c>
      <c r="C1564">
        <v>3140</v>
      </c>
      <c r="D1564">
        <f t="shared" si="73"/>
        <v>4156977</v>
      </c>
      <c r="E1564" s="1" t="str">
        <f t="shared" si="74"/>
        <v/>
      </c>
      <c r="F1564" t="str">
        <f t="shared" si="75"/>
        <v/>
      </c>
    </row>
    <row r="1565" spans="1:6" x14ac:dyDescent="0.3">
      <c r="A1565">
        <v>0</v>
      </c>
      <c r="B1565" s="1">
        <v>44562</v>
      </c>
      <c r="C1565">
        <v>412</v>
      </c>
      <c r="D1565">
        <f t="shared" si="73"/>
        <v>4157389</v>
      </c>
      <c r="E1565" s="1" t="str">
        <f t="shared" si="74"/>
        <v/>
      </c>
      <c r="F1565" t="str">
        <f t="shared" si="75"/>
        <v/>
      </c>
    </row>
    <row r="1566" spans="1:6" x14ac:dyDescent="0.3">
      <c r="A1566">
        <v>0</v>
      </c>
      <c r="B1566" s="1">
        <v>44563</v>
      </c>
      <c r="C1566">
        <v>14191</v>
      </c>
      <c r="D1566">
        <f t="shared" si="73"/>
        <v>4171580</v>
      </c>
      <c r="E1566" s="1" t="str">
        <f t="shared" si="74"/>
        <v/>
      </c>
      <c r="F1566" t="str">
        <f t="shared" si="75"/>
        <v/>
      </c>
    </row>
    <row r="1567" spans="1:6" x14ac:dyDescent="0.3">
      <c r="A1567">
        <v>0</v>
      </c>
      <c r="B1567" s="1">
        <v>44564</v>
      </c>
      <c r="C1567">
        <v>2281</v>
      </c>
      <c r="D1567">
        <f t="shared" si="73"/>
        <v>4173861</v>
      </c>
      <c r="E1567" s="1" t="str">
        <f t="shared" si="74"/>
        <v/>
      </c>
      <c r="F1567" t="str">
        <f t="shared" si="75"/>
        <v/>
      </c>
    </row>
    <row r="1568" spans="1:6" x14ac:dyDescent="0.3">
      <c r="A1568">
        <v>0</v>
      </c>
      <c r="B1568" s="1">
        <v>44565</v>
      </c>
      <c r="C1568">
        <v>8449</v>
      </c>
      <c r="D1568">
        <f t="shared" si="73"/>
        <v>4182310</v>
      </c>
      <c r="E1568" s="1" t="str">
        <f t="shared" si="74"/>
        <v/>
      </c>
      <c r="F1568" t="str">
        <f t="shared" si="75"/>
        <v/>
      </c>
    </row>
    <row r="1569" spans="1:6" x14ac:dyDescent="0.3">
      <c r="A1569">
        <v>0</v>
      </c>
      <c r="B1569" s="1">
        <v>44566</v>
      </c>
      <c r="C1569">
        <v>9530</v>
      </c>
      <c r="D1569">
        <f t="shared" si="73"/>
        <v>4191840</v>
      </c>
      <c r="E1569" s="1" t="str">
        <f t="shared" si="74"/>
        <v/>
      </c>
      <c r="F1569" t="str">
        <f t="shared" si="75"/>
        <v/>
      </c>
    </row>
    <row r="1570" spans="1:6" x14ac:dyDescent="0.3">
      <c r="A1570">
        <v>0</v>
      </c>
      <c r="B1570" s="1">
        <v>44567</v>
      </c>
      <c r="C1570">
        <v>4313</v>
      </c>
      <c r="D1570">
        <f t="shared" si="73"/>
        <v>4196153</v>
      </c>
      <c r="E1570" s="1" t="str">
        <f t="shared" si="74"/>
        <v/>
      </c>
      <c r="F1570" t="str">
        <f t="shared" si="75"/>
        <v/>
      </c>
    </row>
    <row r="1571" spans="1:6" x14ac:dyDescent="0.3">
      <c r="A1571">
        <v>0</v>
      </c>
      <c r="B1571" s="1">
        <v>44568</v>
      </c>
      <c r="C1571">
        <v>3161</v>
      </c>
      <c r="D1571">
        <f t="shared" si="73"/>
        <v>4199314</v>
      </c>
      <c r="E1571" s="1" t="str">
        <f t="shared" si="74"/>
        <v/>
      </c>
      <c r="F1571" t="str">
        <f t="shared" si="75"/>
        <v/>
      </c>
    </row>
    <row r="1572" spans="1:6" x14ac:dyDescent="0.3">
      <c r="A1572">
        <v>0</v>
      </c>
      <c r="B1572" s="1">
        <v>44569</v>
      </c>
      <c r="C1572">
        <v>12907</v>
      </c>
      <c r="D1572">
        <f t="shared" si="73"/>
        <v>4212221</v>
      </c>
      <c r="E1572" s="1" t="str">
        <f t="shared" si="74"/>
        <v/>
      </c>
      <c r="F1572" t="str">
        <f t="shared" si="75"/>
        <v/>
      </c>
    </row>
    <row r="1573" spans="1:6" x14ac:dyDescent="0.3">
      <c r="A1573">
        <v>0</v>
      </c>
      <c r="B1573" s="1">
        <v>44570</v>
      </c>
      <c r="C1573">
        <v>13287</v>
      </c>
      <c r="D1573">
        <f t="shared" si="73"/>
        <v>4225508</v>
      </c>
      <c r="E1573" s="1" t="str">
        <f t="shared" si="74"/>
        <v/>
      </c>
      <c r="F1573" t="str">
        <f t="shared" si="75"/>
        <v/>
      </c>
    </row>
    <row r="1574" spans="1:6" x14ac:dyDescent="0.3">
      <c r="A1574">
        <v>0</v>
      </c>
      <c r="B1574" s="1">
        <v>44571</v>
      </c>
      <c r="C1574">
        <v>1970</v>
      </c>
      <c r="D1574">
        <f t="shared" si="73"/>
        <v>4227478</v>
      </c>
      <c r="E1574" s="1" t="str">
        <f t="shared" si="74"/>
        <v/>
      </c>
      <c r="F1574" t="str">
        <f t="shared" si="75"/>
        <v/>
      </c>
    </row>
    <row r="1575" spans="1:6" x14ac:dyDescent="0.3">
      <c r="A1575">
        <v>0</v>
      </c>
      <c r="B1575" s="1">
        <v>44572</v>
      </c>
      <c r="C1575">
        <v>3509</v>
      </c>
      <c r="D1575">
        <f t="shared" si="73"/>
        <v>4230987</v>
      </c>
      <c r="E1575" s="1" t="str">
        <f t="shared" si="74"/>
        <v/>
      </c>
      <c r="F1575" t="str">
        <f t="shared" si="75"/>
        <v/>
      </c>
    </row>
    <row r="1576" spans="1:6" x14ac:dyDescent="0.3">
      <c r="A1576">
        <v>0</v>
      </c>
      <c r="B1576" s="1">
        <v>44573</v>
      </c>
      <c r="C1576">
        <v>4762</v>
      </c>
      <c r="D1576">
        <f t="shared" si="73"/>
        <v>4235749</v>
      </c>
      <c r="E1576" s="1" t="str">
        <f t="shared" si="74"/>
        <v/>
      </c>
      <c r="F1576" t="str">
        <f t="shared" si="75"/>
        <v/>
      </c>
    </row>
    <row r="1577" spans="1:6" x14ac:dyDescent="0.3">
      <c r="A1577">
        <v>0</v>
      </c>
      <c r="B1577" s="1">
        <v>44574</v>
      </c>
      <c r="C1577">
        <v>559</v>
      </c>
      <c r="D1577">
        <f t="shared" si="73"/>
        <v>4236308</v>
      </c>
      <c r="E1577" s="1" t="str">
        <f t="shared" si="74"/>
        <v/>
      </c>
      <c r="F1577" t="str">
        <f t="shared" si="75"/>
        <v/>
      </c>
    </row>
    <row r="1578" spans="1:6" x14ac:dyDescent="0.3">
      <c r="A1578">
        <v>0</v>
      </c>
      <c r="B1578" s="1">
        <v>44575</v>
      </c>
      <c r="C1578">
        <v>642</v>
      </c>
      <c r="D1578">
        <f t="shared" si="73"/>
        <v>4236950</v>
      </c>
      <c r="E1578" s="1" t="str">
        <f t="shared" si="74"/>
        <v/>
      </c>
      <c r="F1578" t="str">
        <f t="shared" si="75"/>
        <v/>
      </c>
    </row>
    <row r="1579" spans="1:6" x14ac:dyDescent="0.3">
      <c r="A1579">
        <v>0</v>
      </c>
      <c r="B1579" s="1">
        <v>44576</v>
      </c>
      <c r="C1579">
        <v>688</v>
      </c>
      <c r="D1579">
        <f t="shared" si="73"/>
        <v>4237638</v>
      </c>
      <c r="E1579" s="1" t="str">
        <f t="shared" si="74"/>
        <v/>
      </c>
      <c r="F1579" t="str">
        <f t="shared" si="75"/>
        <v/>
      </c>
    </row>
    <row r="1580" spans="1:6" x14ac:dyDescent="0.3">
      <c r="A1580">
        <v>0</v>
      </c>
      <c r="B1580" s="1">
        <v>44577</v>
      </c>
      <c r="C1580">
        <v>1080</v>
      </c>
      <c r="D1580">
        <f t="shared" si="73"/>
        <v>4238718</v>
      </c>
      <c r="E1580" s="1" t="str">
        <f t="shared" si="74"/>
        <v/>
      </c>
      <c r="F1580" t="str">
        <f t="shared" si="75"/>
        <v/>
      </c>
    </row>
    <row r="1581" spans="1:6" x14ac:dyDescent="0.3">
      <c r="A1581">
        <v>0</v>
      </c>
      <c r="B1581" s="1">
        <v>44578</v>
      </c>
      <c r="C1581">
        <v>3512</v>
      </c>
      <c r="D1581">
        <f t="shared" si="73"/>
        <v>4242230</v>
      </c>
      <c r="E1581" s="1" t="str">
        <f t="shared" si="74"/>
        <v/>
      </c>
      <c r="F1581" t="str">
        <f t="shared" si="75"/>
        <v/>
      </c>
    </row>
    <row r="1582" spans="1:6" x14ac:dyDescent="0.3">
      <c r="A1582">
        <v>0</v>
      </c>
      <c r="B1582" s="1">
        <v>44579</v>
      </c>
      <c r="C1582">
        <v>1951</v>
      </c>
      <c r="D1582">
        <f t="shared" si="73"/>
        <v>4244181</v>
      </c>
      <c r="E1582" s="1" t="str">
        <f t="shared" si="74"/>
        <v/>
      </c>
      <c r="F1582" t="str">
        <f t="shared" si="75"/>
        <v/>
      </c>
    </row>
    <row r="1583" spans="1:6" x14ac:dyDescent="0.3">
      <c r="A1583">
        <v>0</v>
      </c>
      <c r="B1583" s="1">
        <v>44580</v>
      </c>
      <c r="C1583">
        <v>5234</v>
      </c>
      <c r="D1583">
        <f t="shared" si="73"/>
        <v>4249415</v>
      </c>
      <c r="E1583" s="1" t="str">
        <f t="shared" si="74"/>
        <v/>
      </c>
      <c r="F1583" t="str">
        <f t="shared" si="75"/>
        <v/>
      </c>
    </row>
    <row r="1584" spans="1:6" x14ac:dyDescent="0.3">
      <c r="A1584">
        <v>0</v>
      </c>
      <c r="B1584" s="1">
        <v>44581</v>
      </c>
      <c r="C1584">
        <v>1457</v>
      </c>
      <c r="D1584">
        <f t="shared" si="73"/>
        <v>4250872</v>
      </c>
      <c r="E1584" s="1" t="str">
        <f t="shared" si="74"/>
        <v/>
      </c>
      <c r="F1584" t="str">
        <f t="shared" si="75"/>
        <v/>
      </c>
    </row>
    <row r="1585" spans="1:6" x14ac:dyDescent="0.3">
      <c r="A1585">
        <v>0</v>
      </c>
      <c r="B1585" s="1">
        <v>44582</v>
      </c>
      <c r="C1585">
        <v>5090</v>
      </c>
      <c r="D1585">
        <f t="shared" si="73"/>
        <v>4255962</v>
      </c>
      <c r="E1585" s="1" t="str">
        <f t="shared" si="74"/>
        <v/>
      </c>
      <c r="F1585" t="str">
        <f t="shared" si="75"/>
        <v/>
      </c>
    </row>
    <row r="1586" spans="1:6" x14ac:dyDescent="0.3">
      <c r="A1586">
        <v>0</v>
      </c>
      <c r="B1586" s="1">
        <v>44583</v>
      </c>
      <c r="C1586">
        <v>4407</v>
      </c>
      <c r="D1586">
        <f t="shared" si="73"/>
        <v>4260369</v>
      </c>
      <c r="E1586" s="1" t="str">
        <f t="shared" si="74"/>
        <v/>
      </c>
      <c r="F1586" t="str">
        <f t="shared" si="75"/>
        <v/>
      </c>
    </row>
    <row r="1587" spans="1:6" x14ac:dyDescent="0.3">
      <c r="A1587">
        <v>0</v>
      </c>
      <c r="B1587" s="1">
        <v>44584</v>
      </c>
      <c r="C1587">
        <v>3202</v>
      </c>
      <c r="D1587">
        <f t="shared" si="73"/>
        <v>4263571</v>
      </c>
      <c r="E1587" s="1" t="str">
        <f t="shared" si="74"/>
        <v/>
      </c>
      <c r="F1587" t="str">
        <f t="shared" si="75"/>
        <v/>
      </c>
    </row>
    <row r="1588" spans="1:6" x14ac:dyDescent="0.3">
      <c r="A1588">
        <v>0</v>
      </c>
      <c r="B1588" s="1">
        <v>44585</v>
      </c>
      <c r="C1588">
        <v>4899</v>
      </c>
      <c r="D1588">
        <f t="shared" si="73"/>
        <v>4268470</v>
      </c>
      <c r="E1588" s="1" t="str">
        <f t="shared" si="74"/>
        <v/>
      </c>
      <c r="F1588" t="str">
        <f t="shared" si="75"/>
        <v/>
      </c>
    </row>
    <row r="1589" spans="1:6" x14ac:dyDescent="0.3">
      <c r="A1589">
        <v>0</v>
      </c>
      <c r="B1589" s="1">
        <v>44586</v>
      </c>
      <c r="C1589">
        <v>5278</v>
      </c>
      <c r="D1589">
        <f t="shared" si="73"/>
        <v>4273748</v>
      </c>
      <c r="E1589" s="1" t="str">
        <f t="shared" si="74"/>
        <v/>
      </c>
      <c r="F1589" t="str">
        <f t="shared" si="75"/>
        <v/>
      </c>
    </row>
    <row r="1590" spans="1:6" x14ac:dyDescent="0.3">
      <c r="A1590">
        <v>0</v>
      </c>
      <c r="B1590" s="1">
        <v>44587</v>
      </c>
      <c r="C1590">
        <v>5469</v>
      </c>
      <c r="D1590">
        <f t="shared" si="73"/>
        <v>4279217</v>
      </c>
      <c r="E1590" s="1" t="str">
        <f t="shared" si="74"/>
        <v/>
      </c>
      <c r="F1590" t="str">
        <f t="shared" si="75"/>
        <v/>
      </c>
    </row>
    <row r="1591" spans="1:6" x14ac:dyDescent="0.3">
      <c r="A1591">
        <v>0</v>
      </c>
      <c r="B1591" s="1">
        <v>44588</v>
      </c>
      <c r="C1591">
        <v>3416</v>
      </c>
      <c r="D1591">
        <f t="shared" si="73"/>
        <v>4282633</v>
      </c>
      <c r="E1591" s="1" t="str">
        <f t="shared" si="74"/>
        <v/>
      </c>
      <c r="F1591" t="str">
        <f t="shared" si="75"/>
        <v/>
      </c>
    </row>
    <row r="1592" spans="1:6" x14ac:dyDescent="0.3">
      <c r="A1592">
        <v>0</v>
      </c>
      <c r="B1592" s="1">
        <v>44589</v>
      </c>
      <c r="C1592">
        <v>7729</v>
      </c>
      <c r="D1592">
        <f t="shared" si="73"/>
        <v>4290362</v>
      </c>
      <c r="E1592" s="1" t="str">
        <f t="shared" si="74"/>
        <v/>
      </c>
      <c r="F1592" t="str">
        <f t="shared" si="75"/>
        <v/>
      </c>
    </row>
    <row r="1593" spans="1:6" x14ac:dyDescent="0.3">
      <c r="A1593">
        <v>0</v>
      </c>
      <c r="B1593" s="1">
        <v>44590</v>
      </c>
      <c r="C1593">
        <v>8979</v>
      </c>
      <c r="D1593">
        <f t="shared" si="73"/>
        <v>4299341</v>
      </c>
      <c r="E1593" s="1" t="str">
        <f t="shared" si="74"/>
        <v/>
      </c>
      <c r="F1593" t="str">
        <f t="shared" si="75"/>
        <v/>
      </c>
    </row>
    <row r="1594" spans="1:6" x14ac:dyDescent="0.3">
      <c r="A1594">
        <v>0</v>
      </c>
      <c r="B1594" s="1">
        <v>44591</v>
      </c>
      <c r="C1594">
        <v>6935</v>
      </c>
      <c r="D1594">
        <f t="shared" si="73"/>
        <v>4306276</v>
      </c>
      <c r="E1594" s="1" t="str">
        <f t="shared" si="74"/>
        <v/>
      </c>
      <c r="F1594" t="str">
        <f t="shared" si="75"/>
        <v/>
      </c>
    </row>
    <row r="1595" spans="1:6" x14ac:dyDescent="0.3">
      <c r="A1595">
        <v>0</v>
      </c>
      <c r="B1595" s="1">
        <v>44592</v>
      </c>
      <c r="C1595">
        <v>4759</v>
      </c>
      <c r="D1595">
        <f t="shared" si="73"/>
        <v>4311035</v>
      </c>
      <c r="E1595" s="1" t="str">
        <f t="shared" si="74"/>
        <v/>
      </c>
      <c r="F1595" t="str">
        <f t="shared" si="75"/>
        <v/>
      </c>
    </row>
    <row r="1596" spans="1:6" x14ac:dyDescent="0.3">
      <c r="A1596">
        <v>0</v>
      </c>
      <c r="B1596" s="1">
        <v>44593</v>
      </c>
      <c r="C1596">
        <v>2630</v>
      </c>
      <c r="D1596">
        <f t="shared" si="73"/>
        <v>4313665</v>
      </c>
      <c r="E1596" s="1" t="str">
        <f t="shared" si="74"/>
        <v/>
      </c>
      <c r="F1596" t="str">
        <f t="shared" si="75"/>
        <v/>
      </c>
    </row>
    <row r="1597" spans="1:6" x14ac:dyDescent="0.3">
      <c r="A1597">
        <v>0</v>
      </c>
      <c r="B1597" s="1">
        <v>44594</v>
      </c>
      <c r="C1597">
        <v>3253</v>
      </c>
      <c r="D1597">
        <f t="shared" si="73"/>
        <v>4316918</v>
      </c>
      <c r="E1597" s="1" t="str">
        <f t="shared" si="74"/>
        <v/>
      </c>
      <c r="F1597" t="str">
        <f t="shared" si="75"/>
        <v/>
      </c>
    </row>
    <row r="1598" spans="1:6" x14ac:dyDescent="0.3">
      <c r="A1598">
        <v>0</v>
      </c>
      <c r="B1598" s="1">
        <v>44595</v>
      </c>
      <c r="C1598">
        <v>2806</v>
      </c>
      <c r="D1598">
        <f t="shared" si="73"/>
        <v>4319724</v>
      </c>
      <c r="E1598" s="1" t="str">
        <f t="shared" si="74"/>
        <v/>
      </c>
      <c r="F1598" t="str">
        <f t="shared" si="75"/>
        <v/>
      </c>
    </row>
    <row r="1599" spans="1:6" x14ac:dyDescent="0.3">
      <c r="A1599">
        <v>0</v>
      </c>
      <c r="B1599" s="1">
        <v>44596</v>
      </c>
      <c r="C1599">
        <v>5004</v>
      </c>
      <c r="D1599">
        <f t="shared" si="73"/>
        <v>4324728</v>
      </c>
      <c r="E1599" s="1" t="str">
        <f t="shared" si="74"/>
        <v/>
      </c>
      <c r="F1599" t="str">
        <f t="shared" si="75"/>
        <v/>
      </c>
    </row>
    <row r="1600" spans="1:6" x14ac:dyDescent="0.3">
      <c r="A1600">
        <v>0</v>
      </c>
      <c r="B1600" s="1">
        <v>44597</v>
      </c>
      <c r="C1600">
        <v>4065</v>
      </c>
      <c r="D1600">
        <f t="shared" si="73"/>
        <v>4328793</v>
      </c>
      <c r="E1600" s="1" t="str">
        <f t="shared" si="74"/>
        <v/>
      </c>
      <c r="F1600" t="str">
        <f t="shared" si="75"/>
        <v/>
      </c>
    </row>
    <row r="1601" spans="1:6" x14ac:dyDescent="0.3">
      <c r="A1601">
        <v>0</v>
      </c>
      <c r="B1601" s="1">
        <v>44598</v>
      </c>
      <c r="C1601">
        <v>3665</v>
      </c>
      <c r="D1601">
        <f t="shared" si="73"/>
        <v>4332458</v>
      </c>
      <c r="E1601" s="1" t="str">
        <f t="shared" si="74"/>
        <v/>
      </c>
      <c r="F1601" t="str">
        <f t="shared" si="75"/>
        <v/>
      </c>
    </row>
    <row r="1602" spans="1:6" x14ac:dyDescent="0.3">
      <c r="A1602">
        <v>0</v>
      </c>
      <c r="B1602" s="1">
        <v>44599</v>
      </c>
      <c r="C1602">
        <v>2921</v>
      </c>
      <c r="D1602">
        <f t="shared" si="73"/>
        <v>4335379</v>
      </c>
      <c r="E1602" s="1" t="str">
        <f t="shared" si="74"/>
        <v/>
      </c>
      <c r="F1602" t="str">
        <f t="shared" si="75"/>
        <v/>
      </c>
    </row>
    <row r="1603" spans="1:6" x14ac:dyDescent="0.3">
      <c r="A1603">
        <v>0</v>
      </c>
      <c r="B1603" s="1">
        <v>44600</v>
      </c>
      <c r="C1603">
        <v>2474</v>
      </c>
      <c r="D1603">
        <f t="shared" ref="D1603:D1666" si="76">IFERROR(IF(A1603=0,C1603+D1602,0),IF(A1603=0,C1603,0))</f>
        <v>4337853</v>
      </c>
      <c r="E1603" s="1" t="str">
        <f t="shared" ref="E1603:E1666" si="77">IF(A1603&lt;&gt;0,B1603,"")</f>
        <v/>
      </c>
      <c r="F1603" t="str">
        <f t="shared" si="75"/>
        <v/>
      </c>
    </row>
    <row r="1604" spans="1:6" x14ac:dyDescent="0.3">
      <c r="A1604">
        <v>0</v>
      </c>
      <c r="B1604" s="1">
        <v>44601</v>
      </c>
      <c r="C1604">
        <v>3674</v>
      </c>
      <c r="D1604">
        <f t="shared" si="76"/>
        <v>4341527</v>
      </c>
      <c r="E1604" s="1" t="str">
        <f t="shared" si="77"/>
        <v/>
      </c>
      <c r="F1604" t="str">
        <f t="shared" ref="F1604:F1667" si="78">IF(E1604&lt;&gt;"",D1603,"")</f>
        <v/>
      </c>
    </row>
    <row r="1605" spans="1:6" x14ac:dyDescent="0.3">
      <c r="A1605">
        <v>0</v>
      </c>
      <c r="B1605" s="1">
        <v>44602</v>
      </c>
      <c r="C1605">
        <v>4991</v>
      </c>
      <c r="D1605">
        <f t="shared" si="76"/>
        <v>4346518</v>
      </c>
      <c r="E1605" s="1" t="str">
        <f t="shared" si="77"/>
        <v/>
      </c>
      <c r="F1605" t="str">
        <f t="shared" si="78"/>
        <v/>
      </c>
    </row>
    <row r="1606" spans="1:6" x14ac:dyDescent="0.3">
      <c r="A1606">
        <v>0</v>
      </c>
      <c r="B1606" s="1">
        <v>44603</v>
      </c>
      <c r="C1606">
        <v>3604</v>
      </c>
      <c r="D1606">
        <f t="shared" si="76"/>
        <v>4350122</v>
      </c>
      <c r="E1606" s="1" t="str">
        <f t="shared" si="77"/>
        <v/>
      </c>
      <c r="F1606" t="str">
        <f t="shared" si="78"/>
        <v/>
      </c>
    </row>
    <row r="1607" spans="1:6" x14ac:dyDescent="0.3">
      <c r="A1607">
        <v>0</v>
      </c>
      <c r="B1607" s="1">
        <v>44604</v>
      </c>
      <c r="C1607">
        <v>2652</v>
      </c>
      <c r="D1607">
        <f t="shared" si="76"/>
        <v>4352774</v>
      </c>
      <c r="E1607" s="1" t="str">
        <f t="shared" si="77"/>
        <v/>
      </c>
      <c r="F1607" t="str">
        <f t="shared" si="78"/>
        <v/>
      </c>
    </row>
    <row r="1608" spans="1:6" x14ac:dyDescent="0.3">
      <c r="A1608">
        <v>0</v>
      </c>
      <c r="B1608" s="1">
        <v>44605</v>
      </c>
      <c r="C1608">
        <v>1417</v>
      </c>
      <c r="D1608">
        <f t="shared" si="76"/>
        <v>4354191</v>
      </c>
      <c r="E1608" s="1" t="str">
        <f t="shared" si="77"/>
        <v/>
      </c>
      <c r="F1608" t="str">
        <f t="shared" si="78"/>
        <v/>
      </c>
    </row>
    <row r="1609" spans="1:6" x14ac:dyDescent="0.3">
      <c r="A1609">
        <v>0</v>
      </c>
      <c r="B1609" s="1">
        <v>44606</v>
      </c>
      <c r="C1609">
        <v>2820</v>
      </c>
      <c r="D1609">
        <f t="shared" si="76"/>
        <v>4357011</v>
      </c>
      <c r="E1609" s="1" t="str">
        <f t="shared" si="77"/>
        <v/>
      </c>
      <c r="F1609" t="str">
        <f t="shared" si="78"/>
        <v/>
      </c>
    </row>
    <row r="1610" spans="1:6" x14ac:dyDescent="0.3">
      <c r="A1610">
        <v>0</v>
      </c>
      <c r="B1610" s="1">
        <v>44607</v>
      </c>
      <c r="C1610">
        <v>2984</v>
      </c>
      <c r="D1610">
        <f t="shared" si="76"/>
        <v>4359995</v>
      </c>
      <c r="E1610" s="1" t="str">
        <f t="shared" si="77"/>
        <v/>
      </c>
      <c r="F1610" t="str">
        <f t="shared" si="78"/>
        <v/>
      </c>
    </row>
    <row r="1611" spans="1:6" x14ac:dyDescent="0.3">
      <c r="A1611">
        <v>0</v>
      </c>
      <c r="B1611" s="1">
        <v>44608</v>
      </c>
      <c r="C1611">
        <v>6744</v>
      </c>
      <c r="D1611">
        <f t="shared" si="76"/>
        <v>4366739</v>
      </c>
      <c r="E1611" s="1" t="str">
        <f t="shared" si="77"/>
        <v/>
      </c>
      <c r="F1611" t="str">
        <f t="shared" si="78"/>
        <v/>
      </c>
    </row>
    <row r="1612" spans="1:6" x14ac:dyDescent="0.3">
      <c r="A1612">
        <v>0</v>
      </c>
      <c r="B1612" s="1">
        <v>44609</v>
      </c>
      <c r="C1612">
        <v>4808</v>
      </c>
      <c r="D1612">
        <f t="shared" si="76"/>
        <v>4371547</v>
      </c>
      <c r="E1612" s="1" t="str">
        <f t="shared" si="77"/>
        <v/>
      </c>
      <c r="F1612" t="str">
        <f t="shared" si="78"/>
        <v/>
      </c>
    </row>
    <row r="1613" spans="1:6" x14ac:dyDescent="0.3">
      <c r="A1613">
        <v>0</v>
      </c>
      <c r="B1613" s="1">
        <v>44610</v>
      </c>
      <c r="C1613">
        <v>3212</v>
      </c>
      <c r="D1613">
        <f t="shared" si="76"/>
        <v>4374759</v>
      </c>
      <c r="E1613" s="1" t="str">
        <f t="shared" si="77"/>
        <v/>
      </c>
      <c r="F1613" t="str">
        <f t="shared" si="78"/>
        <v/>
      </c>
    </row>
    <row r="1614" spans="1:6" x14ac:dyDescent="0.3">
      <c r="A1614">
        <v>0</v>
      </c>
      <c r="B1614" s="1">
        <v>44611</v>
      </c>
      <c r="C1614">
        <v>1352</v>
      </c>
      <c r="D1614">
        <f t="shared" si="76"/>
        <v>4376111</v>
      </c>
      <c r="E1614" s="1" t="str">
        <f t="shared" si="77"/>
        <v/>
      </c>
      <c r="F1614" t="str">
        <f t="shared" si="78"/>
        <v/>
      </c>
    </row>
    <row r="1615" spans="1:6" x14ac:dyDescent="0.3">
      <c r="A1615">
        <v>0</v>
      </c>
      <c r="B1615" s="1">
        <v>44612</v>
      </c>
      <c r="C1615">
        <v>3344</v>
      </c>
      <c r="D1615">
        <f t="shared" si="76"/>
        <v>4379455</v>
      </c>
      <c r="E1615" s="1" t="str">
        <f t="shared" si="77"/>
        <v/>
      </c>
      <c r="F1615" t="str">
        <f t="shared" si="78"/>
        <v/>
      </c>
    </row>
    <row r="1616" spans="1:6" x14ac:dyDescent="0.3">
      <c r="A1616">
        <v>0</v>
      </c>
      <c r="B1616" s="1">
        <v>44613</v>
      </c>
      <c r="C1616">
        <v>3633</v>
      </c>
      <c r="D1616">
        <f t="shared" si="76"/>
        <v>4383088</v>
      </c>
      <c r="E1616" s="1" t="str">
        <f t="shared" si="77"/>
        <v/>
      </c>
      <c r="F1616" t="str">
        <f t="shared" si="78"/>
        <v/>
      </c>
    </row>
    <row r="1617" spans="1:6" x14ac:dyDescent="0.3">
      <c r="A1617">
        <v>0</v>
      </c>
      <c r="B1617" s="1">
        <v>44614</v>
      </c>
      <c r="C1617">
        <v>4758</v>
      </c>
      <c r="D1617">
        <f t="shared" si="76"/>
        <v>4387846</v>
      </c>
      <c r="E1617" s="1" t="str">
        <f t="shared" si="77"/>
        <v/>
      </c>
      <c r="F1617" t="str">
        <f t="shared" si="78"/>
        <v/>
      </c>
    </row>
    <row r="1618" spans="1:6" x14ac:dyDescent="0.3">
      <c r="A1618">
        <v>0</v>
      </c>
      <c r="B1618" s="1">
        <v>44615</v>
      </c>
      <c r="C1618">
        <v>7132</v>
      </c>
      <c r="D1618">
        <f t="shared" si="76"/>
        <v>4394978</v>
      </c>
      <c r="E1618" s="1" t="str">
        <f t="shared" si="77"/>
        <v/>
      </c>
      <c r="F1618" t="str">
        <f t="shared" si="78"/>
        <v/>
      </c>
    </row>
    <row r="1619" spans="1:6" x14ac:dyDescent="0.3">
      <c r="A1619">
        <v>0</v>
      </c>
      <c r="B1619" s="1">
        <v>44616</v>
      </c>
      <c r="C1619">
        <v>4270</v>
      </c>
      <c r="D1619">
        <f t="shared" si="76"/>
        <v>4399248</v>
      </c>
      <c r="E1619" s="1" t="str">
        <f t="shared" si="77"/>
        <v/>
      </c>
      <c r="F1619" t="str">
        <f t="shared" si="78"/>
        <v/>
      </c>
    </row>
    <row r="1620" spans="1:6" x14ac:dyDescent="0.3">
      <c r="A1620">
        <v>0</v>
      </c>
      <c r="B1620" s="1">
        <v>44617</v>
      </c>
      <c r="C1620">
        <v>7634</v>
      </c>
      <c r="D1620">
        <f t="shared" si="76"/>
        <v>4406882</v>
      </c>
      <c r="E1620" s="1" t="str">
        <f t="shared" si="77"/>
        <v/>
      </c>
      <c r="F1620" t="str">
        <f t="shared" si="78"/>
        <v/>
      </c>
    </row>
    <row r="1621" spans="1:6" x14ac:dyDescent="0.3">
      <c r="A1621">
        <v>0</v>
      </c>
      <c r="B1621" s="1">
        <v>44618</v>
      </c>
      <c r="C1621">
        <v>6200</v>
      </c>
      <c r="D1621">
        <f t="shared" si="76"/>
        <v>4413082</v>
      </c>
      <c r="E1621" s="1" t="str">
        <f t="shared" si="77"/>
        <v/>
      </c>
      <c r="F1621" t="str">
        <f t="shared" si="78"/>
        <v/>
      </c>
    </row>
    <row r="1622" spans="1:6" x14ac:dyDescent="0.3">
      <c r="A1622">
        <v>0</v>
      </c>
      <c r="B1622" s="1">
        <v>44619</v>
      </c>
      <c r="C1622">
        <v>2338</v>
      </c>
      <c r="D1622">
        <f t="shared" si="76"/>
        <v>4415420</v>
      </c>
      <c r="E1622" s="1" t="str">
        <f t="shared" si="77"/>
        <v/>
      </c>
      <c r="F1622" t="str">
        <f t="shared" si="78"/>
        <v/>
      </c>
    </row>
    <row r="1623" spans="1:6" x14ac:dyDescent="0.3">
      <c r="A1623">
        <v>0</v>
      </c>
      <c r="B1623" s="1">
        <v>44620</v>
      </c>
      <c r="C1623">
        <v>3730</v>
      </c>
      <c r="D1623">
        <f t="shared" si="76"/>
        <v>4419150</v>
      </c>
      <c r="E1623" s="1" t="str">
        <f t="shared" si="77"/>
        <v/>
      </c>
      <c r="F1623" t="str">
        <f t="shared" si="78"/>
        <v/>
      </c>
    </row>
    <row r="1624" spans="1:6" x14ac:dyDescent="0.3">
      <c r="A1624">
        <v>0</v>
      </c>
      <c r="B1624" s="1">
        <v>44621</v>
      </c>
      <c r="C1624">
        <v>3329</v>
      </c>
      <c r="D1624">
        <f t="shared" si="76"/>
        <v>4422479</v>
      </c>
      <c r="E1624" s="1" t="str">
        <f t="shared" si="77"/>
        <v/>
      </c>
      <c r="F1624" t="str">
        <f t="shared" si="78"/>
        <v/>
      </c>
    </row>
    <row r="1625" spans="1:6" x14ac:dyDescent="0.3">
      <c r="A1625">
        <v>0</v>
      </c>
      <c r="B1625" s="1">
        <v>44622</v>
      </c>
      <c r="C1625">
        <v>3814</v>
      </c>
      <c r="D1625">
        <f t="shared" si="76"/>
        <v>4426293</v>
      </c>
      <c r="E1625" s="1" t="str">
        <f t="shared" si="77"/>
        <v/>
      </c>
      <c r="F1625" t="str">
        <f t="shared" si="78"/>
        <v/>
      </c>
    </row>
    <row r="1626" spans="1:6" x14ac:dyDescent="0.3">
      <c r="A1626">
        <v>0</v>
      </c>
      <c r="B1626" s="1">
        <v>44623</v>
      </c>
      <c r="C1626">
        <v>2205</v>
      </c>
      <c r="D1626">
        <f t="shared" si="76"/>
        <v>4428498</v>
      </c>
      <c r="E1626" s="1" t="str">
        <f t="shared" si="77"/>
        <v/>
      </c>
      <c r="F1626" t="str">
        <f t="shared" si="78"/>
        <v/>
      </c>
    </row>
    <row r="1627" spans="1:6" x14ac:dyDescent="0.3">
      <c r="A1627">
        <v>0</v>
      </c>
      <c r="B1627" s="1">
        <v>44624</v>
      </c>
      <c r="C1627">
        <v>1806</v>
      </c>
      <c r="D1627">
        <f t="shared" si="76"/>
        <v>4430304</v>
      </c>
      <c r="E1627" s="1" t="str">
        <f t="shared" si="77"/>
        <v/>
      </c>
      <c r="F1627" t="str">
        <f t="shared" si="78"/>
        <v/>
      </c>
    </row>
    <row r="1628" spans="1:6" x14ac:dyDescent="0.3">
      <c r="A1628">
        <v>0</v>
      </c>
      <c r="B1628" s="1">
        <v>44625</v>
      </c>
      <c r="C1628">
        <v>2307</v>
      </c>
      <c r="D1628">
        <f t="shared" si="76"/>
        <v>4432611</v>
      </c>
      <c r="E1628" s="1" t="str">
        <f t="shared" si="77"/>
        <v/>
      </c>
      <c r="F1628" t="str">
        <f t="shared" si="78"/>
        <v/>
      </c>
    </row>
    <row r="1629" spans="1:6" x14ac:dyDescent="0.3">
      <c r="A1629">
        <v>0</v>
      </c>
      <c r="B1629" s="1">
        <v>44626</v>
      </c>
      <c r="C1629">
        <v>1145</v>
      </c>
      <c r="D1629">
        <f t="shared" si="76"/>
        <v>4433756</v>
      </c>
      <c r="E1629" s="1" t="str">
        <f t="shared" si="77"/>
        <v/>
      </c>
      <c r="F1629" t="str">
        <f t="shared" si="78"/>
        <v/>
      </c>
    </row>
    <row r="1630" spans="1:6" x14ac:dyDescent="0.3">
      <c r="A1630">
        <v>0</v>
      </c>
      <c r="B1630" s="1">
        <v>44627</v>
      </c>
      <c r="C1630">
        <v>4662</v>
      </c>
      <c r="D1630">
        <f t="shared" si="76"/>
        <v>4438418</v>
      </c>
      <c r="E1630" s="1" t="str">
        <f t="shared" si="77"/>
        <v/>
      </c>
      <c r="F1630" t="str">
        <f t="shared" si="78"/>
        <v/>
      </c>
    </row>
    <row r="1631" spans="1:6" x14ac:dyDescent="0.3">
      <c r="A1631">
        <v>0</v>
      </c>
      <c r="B1631" s="1">
        <v>44628</v>
      </c>
      <c r="C1631">
        <v>6906</v>
      </c>
      <c r="D1631">
        <f t="shared" si="76"/>
        <v>4445324</v>
      </c>
      <c r="E1631" s="1" t="str">
        <f t="shared" si="77"/>
        <v/>
      </c>
      <c r="F1631" t="str">
        <f t="shared" si="78"/>
        <v/>
      </c>
    </row>
    <row r="1632" spans="1:6" x14ac:dyDescent="0.3">
      <c r="A1632">
        <v>0</v>
      </c>
      <c r="B1632" s="1">
        <v>44629</v>
      </c>
      <c r="C1632">
        <v>760</v>
      </c>
      <c r="D1632">
        <f t="shared" si="76"/>
        <v>4446084</v>
      </c>
      <c r="E1632" s="1" t="str">
        <f t="shared" si="77"/>
        <v/>
      </c>
      <c r="F1632" t="str">
        <f t="shared" si="78"/>
        <v/>
      </c>
    </row>
    <row r="1633" spans="1:6" x14ac:dyDescent="0.3">
      <c r="A1633">
        <v>0</v>
      </c>
      <c r="B1633" s="1">
        <v>44630</v>
      </c>
      <c r="C1633">
        <v>4082</v>
      </c>
      <c r="D1633">
        <f t="shared" si="76"/>
        <v>4450166</v>
      </c>
      <c r="E1633" s="1" t="str">
        <f t="shared" si="77"/>
        <v/>
      </c>
      <c r="F1633" t="str">
        <f t="shared" si="78"/>
        <v/>
      </c>
    </row>
    <row r="1634" spans="1:6" x14ac:dyDescent="0.3">
      <c r="A1634">
        <v>1</v>
      </c>
      <c r="B1634" s="1">
        <v>44631</v>
      </c>
      <c r="C1634">
        <v>1378</v>
      </c>
      <c r="D1634">
        <f t="shared" si="76"/>
        <v>0</v>
      </c>
      <c r="E1634" s="1">
        <f t="shared" si="77"/>
        <v>44631</v>
      </c>
      <c r="F1634">
        <f t="shared" si="78"/>
        <v>4450166</v>
      </c>
    </row>
    <row r="1635" spans="1:6" x14ac:dyDescent="0.3">
      <c r="A1635">
        <v>0</v>
      </c>
      <c r="B1635" s="1">
        <v>44632</v>
      </c>
      <c r="C1635">
        <v>4249</v>
      </c>
      <c r="D1635">
        <f t="shared" si="76"/>
        <v>4249</v>
      </c>
      <c r="E1635" s="1" t="str">
        <f t="shared" si="77"/>
        <v/>
      </c>
      <c r="F1635" t="str">
        <f t="shared" si="78"/>
        <v/>
      </c>
    </row>
    <row r="1636" spans="1:6" x14ac:dyDescent="0.3">
      <c r="A1636">
        <v>0</v>
      </c>
      <c r="B1636" s="1">
        <v>44633</v>
      </c>
      <c r="C1636">
        <v>5112</v>
      </c>
      <c r="D1636">
        <f t="shared" si="76"/>
        <v>9361</v>
      </c>
      <c r="E1636" s="1" t="str">
        <f t="shared" si="77"/>
        <v/>
      </c>
      <c r="F1636" t="str">
        <f t="shared" si="78"/>
        <v/>
      </c>
    </row>
    <row r="1637" spans="1:6" x14ac:dyDescent="0.3">
      <c r="A1637">
        <v>0</v>
      </c>
      <c r="B1637" s="1">
        <v>44634</v>
      </c>
      <c r="C1637">
        <v>2560</v>
      </c>
      <c r="D1637">
        <f t="shared" si="76"/>
        <v>11921</v>
      </c>
      <c r="E1637" s="1" t="str">
        <f t="shared" si="77"/>
        <v/>
      </c>
      <c r="F1637" t="str">
        <f t="shared" si="78"/>
        <v/>
      </c>
    </row>
    <row r="1638" spans="1:6" x14ac:dyDescent="0.3">
      <c r="A1638">
        <v>0</v>
      </c>
      <c r="B1638" s="1">
        <v>44635</v>
      </c>
      <c r="C1638">
        <v>3008</v>
      </c>
      <c r="D1638">
        <f t="shared" si="76"/>
        <v>14929</v>
      </c>
      <c r="E1638" s="1" t="str">
        <f t="shared" si="77"/>
        <v/>
      </c>
      <c r="F1638" t="str">
        <f t="shared" si="78"/>
        <v/>
      </c>
    </row>
    <row r="1639" spans="1:6" x14ac:dyDescent="0.3">
      <c r="A1639">
        <v>0</v>
      </c>
      <c r="B1639" s="1">
        <v>44636</v>
      </c>
      <c r="C1639">
        <v>3380</v>
      </c>
      <c r="D1639">
        <f t="shared" si="76"/>
        <v>18309</v>
      </c>
      <c r="E1639" s="1" t="str">
        <f t="shared" si="77"/>
        <v/>
      </c>
      <c r="F1639" t="str">
        <f t="shared" si="78"/>
        <v/>
      </c>
    </row>
    <row r="1640" spans="1:6" x14ac:dyDescent="0.3">
      <c r="A1640">
        <v>0</v>
      </c>
      <c r="B1640" s="1">
        <v>44637</v>
      </c>
      <c r="C1640">
        <v>3401</v>
      </c>
      <c r="D1640">
        <f t="shared" si="76"/>
        <v>21710</v>
      </c>
      <c r="E1640" s="1" t="str">
        <f t="shared" si="77"/>
        <v/>
      </c>
      <c r="F1640" t="str">
        <f t="shared" si="78"/>
        <v/>
      </c>
    </row>
    <row r="1641" spans="1:6" x14ac:dyDescent="0.3">
      <c r="A1641">
        <v>0</v>
      </c>
      <c r="B1641" s="1">
        <v>44638</v>
      </c>
      <c r="C1641">
        <v>4419</v>
      </c>
      <c r="D1641">
        <f t="shared" si="76"/>
        <v>26129</v>
      </c>
      <c r="E1641" s="1" t="str">
        <f t="shared" si="77"/>
        <v/>
      </c>
      <c r="F1641" t="str">
        <f t="shared" si="78"/>
        <v/>
      </c>
    </row>
    <row r="1642" spans="1:6" x14ac:dyDescent="0.3">
      <c r="A1642">
        <v>0</v>
      </c>
      <c r="B1642" s="1">
        <v>44639</v>
      </c>
      <c r="C1642">
        <v>4146</v>
      </c>
      <c r="D1642">
        <f t="shared" si="76"/>
        <v>30275</v>
      </c>
      <c r="E1642" s="1" t="str">
        <f t="shared" si="77"/>
        <v/>
      </c>
      <c r="F1642" t="str">
        <f t="shared" si="78"/>
        <v/>
      </c>
    </row>
    <row r="1643" spans="1:6" x14ac:dyDescent="0.3">
      <c r="A1643">
        <v>0</v>
      </c>
      <c r="B1643" s="1">
        <v>44640</v>
      </c>
      <c r="C1643">
        <v>3691</v>
      </c>
      <c r="D1643">
        <f t="shared" si="76"/>
        <v>33966</v>
      </c>
      <c r="E1643" s="1" t="str">
        <f t="shared" si="77"/>
        <v/>
      </c>
      <c r="F1643" t="str">
        <f t="shared" si="78"/>
        <v/>
      </c>
    </row>
    <row r="1644" spans="1:6" x14ac:dyDescent="0.3">
      <c r="A1644">
        <v>0</v>
      </c>
      <c r="B1644" s="1">
        <v>44641</v>
      </c>
      <c r="C1644">
        <v>4393</v>
      </c>
      <c r="D1644">
        <f t="shared" si="76"/>
        <v>38359</v>
      </c>
      <c r="E1644" s="1" t="str">
        <f t="shared" si="77"/>
        <v/>
      </c>
      <c r="F1644" t="str">
        <f t="shared" si="78"/>
        <v/>
      </c>
    </row>
    <row r="1645" spans="1:6" x14ac:dyDescent="0.3">
      <c r="A1645">
        <v>0</v>
      </c>
      <c r="B1645" s="1">
        <v>44642</v>
      </c>
      <c r="C1645">
        <v>3573</v>
      </c>
      <c r="D1645">
        <f t="shared" si="76"/>
        <v>41932</v>
      </c>
      <c r="E1645" s="1" t="str">
        <f t="shared" si="77"/>
        <v/>
      </c>
      <c r="F1645" t="str">
        <f t="shared" si="78"/>
        <v/>
      </c>
    </row>
    <row r="1646" spans="1:6" x14ac:dyDescent="0.3">
      <c r="A1646">
        <v>0</v>
      </c>
      <c r="B1646" s="1">
        <v>44643</v>
      </c>
      <c r="C1646">
        <v>2684</v>
      </c>
      <c r="D1646">
        <f t="shared" si="76"/>
        <v>44616</v>
      </c>
      <c r="E1646" s="1" t="str">
        <f t="shared" si="77"/>
        <v/>
      </c>
      <c r="F1646" t="str">
        <f t="shared" si="78"/>
        <v/>
      </c>
    </row>
    <row r="1647" spans="1:6" x14ac:dyDescent="0.3">
      <c r="A1647">
        <v>0</v>
      </c>
      <c r="B1647" s="1">
        <v>44644</v>
      </c>
      <c r="C1647">
        <v>2729</v>
      </c>
      <c r="D1647">
        <f t="shared" si="76"/>
        <v>47345</v>
      </c>
      <c r="E1647" s="1" t="str">
        <f t="shared" si="77"/>
        <v/>
      </c>
      <c r="F1647" t="str">
        <f t="shared" si="78"/>
        <v/>
      </c>
    </row>
    <row r="1648" spans="1:6" x14ac:dyDescent="0.3">
      <c r="A1648">
        <v>0</v>
      </c>
      <c r="B1648" s="1">
        <v>44645</v>
      </c>
      <c r="C1648">
        <v>3693</v>
      </c>
      <c r="D1648">
        <f t="shared" si="76"/>
        <v>51038</v>
      </c>
      <c r="E1648" s="1" t="str">
        <f t="shared" si="77"/>
        <v/>
      </c>
      <c r="F1648" t="str">
        <f t="shared" si="78"/>
        <v/>
      </c>
    </row>
    <row r="1649" spans="1:6" x14ac:dyDescent="0.3">
      <c r="A1649">
        <v>0</v>
      </c>
      <c r="B1649" s="1">
        <v>44646</v>
      </c>
      <c r="C1649">
        <v>7407</v>
      </c>
      <c r="D1649">
        <f t="shared" si="76"/>
        <v>58445</v>
      </c>
      <c r="E1649" s="1" t="str">
        <f t="shared" si="77"/>
        <v/>
      </c>
      <c r="F1649" t="str">
        <f t="shared" si="78"/>
        <v/>
      </c>
    </row>
    <row r="1650" spans="1:6" x14ac:dyDescent="0.3">
      <c r="A1650">
        <v>0</v>
      </c>
      <c r="B1650" s="1">
        <v>44647</v>
      </c>
      <c r="C1650">
        <v>5170</v>
      </c>
      <c r="D1650">
        <f t="shared" si="76"/>
        <v>63615</v>
      </c>
      <c r="E1650" s="1" t="str">
        <f t="shared" si="77"/>
        <v/>
      </c>
      <c r="F1650" t="str">
        <f t="shared" si="78"/>
        <v/>
      </c>
    </row>
    <row r="1651" spans="1:6" x14ac:dyDescent="0.3">
      <c r="A1651">
        <v>0</v>
      </c>
      <c r="B1651" s="1">
        <v>44648</v>
      </c>
      <c r="C1651">
        <v>3334</v>
      </c>
      <c r="D1651">
        <f t="shared" si="76"/>
        <v>66949</v>
      </c>
      <c r="E1651" s="1" t="str">
        <f t="shared" si="77"/>
        <v/>
      </c>
      <c r="F1651" t="str">
        <f t="shared" si="78"/>
        <v/>
      </c>
    </row>
    <row r="1652" spans="1:6" x14ac:dyDescent="0.3">
      <c r="A1652">
        <v>0</v>
      </c>
      <c r="B1652" s="1">
        <v>44649</v>
      </c>
      <c r="C1652">
        <v>3236</v>
      </c>
      <c r="D1652">
        <f t="shared" si="76"/>
        <v>70185</v>
      </c>
      <c r="E1652" s="1" t="str">
        <f t="shared" si="77"/>
        <v/>
      </c>
      <c r="F1652" t="str">
        <f t="shared" si="78"/>
        <v/>
      </c>
    </row>
    <row r="1653" spans="1:6" x14ac:dyDescent="0.3">
      <c r="A1653">
        <v>0</v>
      </c>
      <c r="B1653" s="1">
        <v>44650</v>
      </c>
      <c r="C1653">
        <v>3429</v>
      </c>
      <c r="D1653">
        <f t="shared" si="76"/>
        <v>73614</v>
      </c>
      <c r="E1653" s="1" t="str">
        <f t="shared" si="77"/>
        <v/>
      </c>
      <c r="F1653" t="str">
        <f t="shared" si="78"/>
        <v/>
      </c>
    </row>
    <row r="1654" spans="1:6" x14ac:dyDescent="0.3">
      <c r="A1654">
        <v>0</v>
      </c>
      <c r="B1654" s="1">
        <v>44651</v>
      </c>
      <c r="C1654">
        <v>2102</v>
      </c>
      <c r="D1654">
        <f t="shared" si="76"/>
        <v>75716</v>
      </c>
      <c r="E1654" s="1" t="str">
        <f t="shared" si="77"/>
        <v/>
      </c>
      <c r="F1654" t="str">
        <f t="shared" si="78"/>
        <v/>
      </c>
    </row>
    <row r="1655" spans="1:6" x14ac:dyDescent="0.3">
      <c r="A1655">
        <v>0</v>
      </c>
      <c r="B1655" s="1">
        <v>44652</v>
      </c>
      <c r="C1655">
        <v>7857</v>
      </c>
      <c r="D1655">
        <f t="shared" si="76"/>
        <v>83573</v>
      </c>
      <c r="E1655" s="1" t="str">
        <f t="shared" si="77"/>
        <v/>
      </c>
      <c r="F1655" t="str">
        <f t="shared" si="78"/>
        <v/>
      </c>
    </row>
    <row r="1656" spans="1:6" x14ac:dyDescent="0.3">
      <c r="A1656">
        <v>0</v>
      </c>
      <c r="B1656" s="1">
        <v>44653</v>
      </c>
      <c r="C1656">
        <v>7811</v>
      </c>
      <c r="D1656">
        <f t="shared" si="76"/>
        <v>91384</v>
      </c>
      <c r="E1656" s="1" t="str">
        <f t="shared" si="77"/>
        <v/>
      </c>
      <c r="F1656" t="str">
        <f t="shared" si="78"/>
        <v/>
      </c>
    </row>
    <row r="1657" spans="1:6" x14ac:dyDescent="0.3">
      <c r="A1657">
        <v>0</v>
      </c>
      <c r="B1657" s="1">
        <v>44654</v>
      </c>
      <c r="C1657">
        <v>6363</v>
      </c>
      <c r="D1657">
        <f t="shared" si="76"/>
        <v>97747</v>
      </c>
      <c r="E1657" s="1" t="str">
        <f t="shared" si="77"/>
        <v/>
      </c>
      <c r="F1657" t="str">
        <f t="shared" si="78"/>
        <v/>
      </c>
    </row>
    <row r="1658" spans="1:6" x14ac:dyDescent="0.3">
      <c r="A1658">
        <v>0</v>
      </c>
      <c r="B1658" s="1">
        <v>44655</v>
      </c>
      <c r="C1658">
        <v>4278</v>
      </c>
      <c r="D1658">
        <f t="shared" si="76"/>
        <v>102025</v>
      </c>
      <c r="E1658" s="1" t="str">
        <f t="shared" si="77"/>
        <v/>
      </c>
      <c r="F1658" t="str">
        <f t="shared" si="78"/>
        <v/>
      </c>
    </row>
    <row r="1659" spans="1:6" x14ac:dyDescent="0.3">
      <c r="A1659">
        <v>0</v>
      </c>
      <c r="B1659" s="1">
        <v>44656</v>
      </c>
      <c r="C1659">
        <v>5446</v>
      </c>
      <c r="D1659">
        <f t="shared" si="76"/>
        <v>107471</v>
      </c>
      <c r="E1659" s="1" t="str">
        <f t="shared" si="77"/>
        <v/>
      </c>
      <c r="F1659" t="str">
        <f t="shared" si="78"/>
        <v/>
      </c>
    </row>
    <row r="1660" spans="1:6" x14ac:dyDescent="0.3">
      <c r="A1660">
        <v>0</v>
      </c>
      <c r="B1660" s="1">
        <v>44657</v>
      </c>
      <c r="C1660">
        <v>4357</v>
      </c>
      <c r="D1660">
        <f t="shared" si="76"/>
        <v>111828</v>
      </c>
      <c r="E1660" s="1" t="str">
        <f t="shared" si="77"/>
        <v/>
      </c>
      <c r="F1660" t="str">
        <f t="shared" si="78"/>
        <v/>
      </c>
    </row>
    <row r="1661" spans="1:6" x14ac:dyDescent="0.3">
      <c r="A1661">
        <v>0</v>
      </c>
      <c r="B1661" s="1">
        <v>44658</v>
      </c>
      <c r="C1661">
        <v>3633</v>
      </c>
      <c r="D1661">
        <f t="shared" si="76"/>
        <v>115461</v>
      </c>
      <c r="E1661" s="1" t="str">
        <f t="shared" si="77"/>
        <v/>
      </c>
      <c r="F1661" t="str">
        <f t="shared" si="78"/>
        <v/>
      </c>
    </row>
    <row r="1662" spans="1:6" x14ac:dyDescent="0.3">
      <c r="A1662">
        <v>0</v>
      </c>
      <c r="B1662" s="1">
        <v>44659</v>
      </c>
      <c r="C1662">
        <v>6186</v>
      </c>
      <c r="D1662">
        <f t="shared" si="76"/>
        <v>121647</v>
      </c>
      <c r="E1662" s="1" t="str">
        <f t="shared" si="77"/>
        <v/>
      </c>
      <c r="F1662" t="str">
        <f t="shared" si="78"/>
        <v/>
      </c>
    </row>
    <row r="1663" spans="1:6" x14ac:dyDescent="0.3">
      <c r="A1663">
        <v>0</v>
      </c>
      <c r="B1663" s="1">
        <v>44660</v>
      </c>
      <c r="C1663">
        <v>6493</v>
      </c>
      <c r="D1663">
        <f t="shared" si="76"/>
        <v>128140</v>
      </c>
      <c r="E1663" s="1" t="str">
        <f t="shared" si="77"/>
        <v/>
      </c>
      <c r="F1663" t="str">
        <f t="shared" si="78"/>
        <v/>
      </c>
    </row>
    <row r="1664" spans="1:6" x14ac:dyDescent="0.3">
      <c r="A1664">
        <v>0</v>
      </c>
      <c r="B1664" s="1">
        <v>44661</v>
      </c>
      <c r="C1664">
        <v>3765</v>
      </c>
      <c r="D1664">
        <f t="shared" si="76"/>
        <v>131905</v>
      </c>
      <c r="E1664" s="1" t="str">
        <f t="shared" si="77"/>
        <v/>
      </c>
      <c r="F1664" t="str">
        <f t="shared" si="78"/>
        <v/>
      </c>
    </row>
    <row r="1665" spans="1:6" x14ac:dyDescent="0.3">
      <c r="A1665">
        <v>0</v>
      </c>
      <c r="B1665" s="1">
        <v>44662</v>
      </c>
      <c r="C1665">
        <v>1564</v>
      </c>
      <c r="D1665">
        <f t="shared" si="76"/>
        <v>133469</v>
      </c>
      <c r="E1665" s="1" t="str">
        <f t="shared" si="77"/>
        <v/>
      </c>
      <c r="F1665" t="str">
        <f t="shared" si="78"/>
        <v/>
      </c>
    </row>
    <row r="1666" spans="1:6" x14ac:dyDescent="0.3">
      <c r="A1666">
        <v>0</v>
      </c>
      <c r="B1666" s="1">
        <v>44663</v>
      </c>
      <c r="C1666">
        <v>3377</v>
      </c>
      <c r="D1666">
        <f t="shared" si="76"/>
        <v>136846</v>
      </c>
      <c r="E1666" s="1" t="str">
        <f t="shared" si="77"/>
        <v/>
      </c>
      <c r="F1666" t="str">
        <f t="shared" si="78"/>
        <v/>
      </c>
    </row>
    <row r="1667" spans="1:6" x14ac:dyDescent="0.3">
      <c r="A1667">
        <v>0</v>
      </c>
      <c r="B1667" s="1">
        <v>44664</v>
      </c>
      <c r="C1667">
        <v>3238</v>
      </c>
      <c r="D1667">
        <f t="shared" ref="D1667:D1730" si="79">IFERROR(IF(A1667=0,C1667+D1666,0),IF(A1667=0,C1667,0))</f>
        <v>140084</v>
      </c>
      <c r="E1667" s="1" t="str">
        <f t="shared" ref="E1667:E1730" si="80">IF(A1667&lt;&gt;0,B1667,"")</f>
        <v/>
      </c>
      <c r="F1667" t="str">
        <f t="shared" si="78"/>
        <v/>
      </c>
    </row>
    <row r="1668" spans="1:6" x14ac:dyDescent="0.3">
      <c r="A1668">
        <v>0</v>
      </c>
      <c r="B1668" s="1">
        <v>44665</v>
      </c>
      <c r="C1668">
        <v>6000</v>
      </c>
      <c r="D1668">
        <f t="shared" si="79"/>
        <v>146084</v>
      </c>
      <c r="E1668" s="1" t="str">
        <f t="shared" si="80"/>
        <v/>
      </c>
      <c r="F1668" t="str">
        <f t="shared" ref="F1668:F1731" si="81">IF(E1668&lt;&gt;"",D1667,"")</f>
        <v/>
      </c>
    </row>
    <row r="1669" spans="1:6" x14ac:dyDescent="0.3">
      <c r="A1669">
        <v>0</v>
      </c>
      <c r="B1669" s="1">
        <v>44666</v>
      </c>
      <c r="C1669">
        <v>4631</v>
      </c>
      <c r="D1669">
        <f t="shared" si="79"/>
        <v>150715</v>
      </c>
      <c r="E1669" s="1" t="str">
        <f t="shared" si="80"/>
        <v/>
      </c>
      <c r="F1669" t="str">
        <f t="shared" si="81"/>
        <v/>
      </c>
    </row>
    <row r="1670" spans="1:6" x14ac:dyDescent="0.3">
      <c r="A1670">
        <v>0</v>
      </c>
      <c r="B1670" s="1">
        <v>44667</v>
      </c>
      <c r="C1670">
        <v>4669</v>
      </c>
      <c r="D1670">
        <f t="shared" si="79"/>
        <v>155384</v>
      </c>
      <c r="E1670" s="1" t="str">
        <f t="shared" si="80"/>
        <v/>
      </c>
      <c r="F1670" t="str">
        <f t="shared" si="81"/>
        <v/>
      </c>
    </row>
    <row r="1671" spans="1:6" x14ac:dyDescent="0.3">
      <c r="A1671">
        <v>0</v>
      </c>
      <c r="B1671" s="1">
        <v>44668</v>
      </c>
      <c r="C1671">
        <v>9579</v>
      </c>
      <c r="D1671">
        <f t="shared" si="79"/>
        <v>164963</v>
      </c>
      <c r="E1671" s="1" t="str">
        <f t="shared" si="80"/>
        <v/>
      </c>
      <c r="F1671" t="str">
        <f t="shared" si="81"/>
        <v/>
      </c>
    </row>
    <row r="1672" spans="1:6" x14ac:dyDescent="0.3">
      <c r="A1672">
        <v>0</v>
      </c>
      <c r="B1672" s="1">
        <v>44669</v>
      </c>
      <c r="C1672">
        <v>1566</v>
      </c>
      <c r="D1672">
        <f t="shared" si="79"/>
        <v>166529</v>
      </c>
      <c r="E1672" s="1" t="str">
        <f t="shared" si="80"/>
        <v/>
      </c>
      <c r="F1672" t="str">
        <f t="shared" si="81"/>
        <v/>
      </c>
    </row>
    <row r="1673" spans="1:6" x14ac:dyDescent="0.3">
      <c r="A1673">
        <v>0</v>
      </c>
      <c r="B1673" s="1">
        <v>44670</v>
      </c>
      <c r="C1673">
        <v>3432</v>
      </c>
      <c r="D1673">
        <f t="shared" si="79"/>
        <v>169961</v>
      </c>
      <c r="E1673" s="1" t="str">
        <f t="shared" si="80"/>
        <v/>
      </c>
      <c r="F1673" t="str">
        <f t="shared" si="81"/>
        <v/>
      </c>
    </row>
    <row r="1674" spans="1:6" x14ac:dyDescent="0.3">
      <c r="A1674">
        <v>0</v>
      </c>
      <c r="B1674" s="1">
        <v>44671</v>
      </c>
      <c r="C1674">
        <v>3101</v>
      </c>
      <c r="D1674">
        <f t="shared" si="79"/>
        <v>173062</v>
      </c>
      <c r="E1674" s="1" t="str">
        <f t="shared" si="80"/>
        <v/>
      </c>
      <c r="F1674" t="str">
        <f t="shared" si="81"/>
        <v/>
      </c>
    </row>
    <row r="1675" spans="1:6" x14ac:dyDescent="0.3">
      <c r="A1675">
        <v>0</v>
      </c>
      <c r="B1675" s="1">
        <v>44672</v>
      </c>
      <c r="C1675">
        <v>2428</v>
      </c>
      <c r="D1675">
        <f t="shared" si="79"/>
        <v>175490</v>
      </c>
      <c r="E1675" s="1" t="str">
        <f t="shared" si="80"/>
        <v/>
      </c>
      <c r="F1675" t="str">
        <f t="shared" si="81"/>
        <v/>
      </c>
    </row>
    <row r="1676" spans="1:6" x14ac:dyDescent="0.3">
      <c r="A1676">
        <v>0</v>
      </c>
      <c r="B1676" s="1">
        <v>44673</v>
      </c>
      <c r="C1676">
        <v>3880</v>
      </c>
      <c r="D1676">
        <f t="shared" si="79"/>
        <v>179370</v>
      </c>
      <c r="E1676" s="1" t="str">
        <f t="shared" si="80"/>
        <v/>
      </c>
      <c r="F1676" t="str">
        <f t="shared" si="81"/>
        <v/>
      </c>
    </row>
    <row r="1677" spans="1:6" x14ac:dyDescent="0.3">
      <c r="A1677">
        <v>0</v>
      </c>
      <c r="B1677" s="1">
        <v>44674</v>
      </c>
      <c r="C1677">
        <v>6630</v>
      </c>
      <c r="D1677">
        <f t="shared" si="79"/>
        <v>186000</v>
      </c>
      <c r="E1677" s="1" t="str">
        <f t="shared" si="80"/>
        <v/>
      </c>
      <c r="F1677" t="str">
        <f t="shared" si="81"/>
        <v/>
      </c>
    </row>
    <row r="1678" spans="1:6" x14ac:dyDescent="0.3">
      <c r="A1678">
        <v>0</v>
      </c>
      <c r="B1678" s="1">
        <v>44675</v>
      </c>
      <c r="C1678">
        <v>1632</v>
      </c>
      <c r="D1678">
        <f t="shared" si="79"/>
        <v>187632</v>
      </c>
      <c r="E1678" s="1" t="str">
        <f t="shared" si="80"/>
        <v/>
      </c>
      <c r="F1678" t="str">
        <f t="shared" si="81"/>
        <v/>
      </c>
    </row>
    <row r="1679" spans="1:6" x14ac:dyDescent="0.3">
      <c r="A1679">
        <v>0</v>
      </c>
      <c r="B1679" s="1">
        <v>44676</v>
      </c>
      <c r="C1679">
        <v>1873</v>
      </c>
      <c r="D1679">
        <f t="shared" si="79"/>
        <v>189505</v>
      </c>
      <c r="E1679" s="1" t="str">
        <f t="shared" si="80"/>
        <v/>
      </c>
      <c r="F1679" t="str">
        <f t="shared" si="81"/>
        <v/>
      </c>
    </row>
    <row r="1680" spans="1:6" x14ac:dyDescent="0.3">
      <c r="A1680">
        <v>0</v>
      </c>
      <c r="B1680" s="1">
        <v>44677</v>
      </c>
      <c r="C1680">
        <v>5081</v>
      </c>
      <c r="D1680">
        <f t="shared" si="79"/>
        <v>194586</v>
      </c>
      <c r="E1680" s="1" t="str">
        <f t="shared" si="80"/>
        <v/>
      </c>
      <c r="F1680" t="str">
        <f t="shared" si="81"/>
        <v/>
      </c>
    </row>
    <row r="1681" spans="1:6" x14ac:dyDescent="0.3">
      <c r="A1681">
        <v>0</v>
      </c>
      <c r="B1681" s="1">
        <v>44678</v>
      </c>
      <c r="C1681">
        <v>5224</v>
      </c>
      <c r="D1681">
        <f t="shared" si="79"/>
        <v>199810</v>
      </c>
      <c r="E1681" s="1" t="str">
        <f t="shared" si="80"/>
        <v/>
      </c>
      <c r="F1681" t="str">
        <f t="shared" si="81"/>
        <v/>
      </c>
    </row>
    <row r="1682" spans="1:6" x14ac:dyDescent="0.3">
      <c r="A1682">
        <v>0</v>
      </c>
      <c r="B1682" s="1">
        <v>44679</v>
      </c>
      <c r="C1682">
        <v>3971</v>
      </c>
      <c r="D1682">
        <f t="shared" si="79"/>
        <v>203781</v>
      </c>
      <c r="E1682" s="1" t="str">
        <f t="shared" si="80"/>
        <v/>
      </c>
      <c r="F1682" t="str">
        <f t="shared" si="81"/>
        <v/>
      </c>
    </row>
    <row r="1683" spans="1:6" x14ac:dyDescent="0.3">
      <c r="A1683">
        <v>0</v>
      </c>
      <c r="B1683" s="1">
        <v>44680</v>
      </c>
      <c r="C1683">
        <v>4703</v>
      </c>
      <c r="D1683">
        <f t="shared" si="79"/>
        <v>208484</v>
      </c>
      <c r="E1683" s="1" t="str">
        <f t="shared" si="80"/>
        <v/>
      </c>
      <c r="F1683" t="str">
        <f t="shared" si="81"/>
        <v/>
      </c>
    </row>
    <row r="1684" spans="1:6" x14ac:dyDescent="0.3">
      <c r="A1684">
        <v>0</v>
      </c>
      <c r="B1684" s="1">
        <v>44681</v>
      </c>
      <c r="C1684">
        <v>5424</v>
      </c>
      <c r="D1684">
        <f t="shared" si="79"/>
        <v>213908</v>
      </c>
      <c r="E1684" s="1" t="str">
        <f t="shared" si="80"/>
        <v/>
      </c>
      <c r="F1684" t="str">
        <f t="shared" si="81"/>
        <v/>
      </c>
    </row>
    <row r="1685" spans="1:6" x14ac:dyDescent="0.3">
      <c r="A1685">
        <v>0</v>
      </c>
      <c r="B1685" s="1">
        <v>44682</v>
      </c>
      <c r="C1685">
        <v>1641</v>
      </c>
      <c r="D1685">
        <f t="shared" si="79"/>
        <v>215549</v>
      </c>
      <c r="E1685" s="1" t="str">
        <f t="shared" si="80"/>
        <v/>
      </c>
      <c r="F1685" t="str">
        <f t="shared" si="81"/>
        <v/>
      </c>
    </row>
    <row r="1686" spans="1:6" x14ac:dyDescent="0.3">
      <c r="A1686">
        <v>0</v>
      </c>
      <c r="B1686" s="1">
        <v>44683</v>
      </c>
      <c r="C1686">
        <v>5054</v>
      </c>
      <c r="D1686">
        <f t="shared" si="79"/>
        <v>220603</v>
      </c>
      <c r="E1686" s="1" t="str">
        <f t="shared" si="80"/>
        <v/>
      </c>
      <c r="F1686" t="str">
        <f t="shared" si="81"/>
        <v/>
      </c>
    </row>
    <row r="1687" spans="1:6" x14ac:dyDescent="0.3">
      <c r="A1687">
        <v>0</v>
      </c>
      <c r="B1687" s="1">
        <v>44684</v>
      </c>
      <c r="C1687">
        <v>3198</v>
      </c>
      <c r="D1687">
        <f t="shared" si="79"/>
        <v>223801</v>
      </c>
      <c r="E1687" s="1" t="str">
        <f t="shared" si="80"/>
        <v/>
      </c>
      <c r="F1687" t="str">
        <f t="shared" si="81"/>
        <v/>
      </c>
    </row>
    <row r="1688" spans="1:6" x14ac:dyDescent="0.3">
      <c r="A1688">
        <v>0</v>
      </c>
      <c r="B1688" s="1">
        <v>44685</v>
      </c>
      <c r="C1688">
        <v>2621</v>
      </c>
      <c r="D1688">
        <f t="shared" si="79"/>
        <v>226422</v>
      </c>
      <c r="E1688" s="1" t="str">
        <f t="shared" si="80"/>
        <v/>
      </c>
      <c r="F1688" t="str">
        <f t="shared" si="81"/>
        <v/>
      </c>
    </row>
    <row r="1689" spans="1:6" x14ac:dyDescent="0.3">
      <c r="A1689">
        <v>0</v>
      </c>
      <c r="B1689" s="1">
        <v>44686</v>
      </c>
      <c r="C1689">
        <v>2917</v>
      </c>
      <c r="D1689">
        <f t="shared" si="79"/>
        <v>229339</v>
      </c>
      <c r="E1689" s="1" t="str">
        <f t="shared" si="80"/>
        <v/>
      </c>
      <c r="F1689" t="str">
        <f t="shared" si="81"/>
        <v/>
      </c>
    </row>
    <row r="1690" spans="1:6" x14ac:dyDescent="0.3">
      <c r="A1690">
        <v>0</v>
      </c>
      <c r="B1690" s="1">
        <v>44687</v>
      </c>
      <c r="C1690">
        <v>15061</v>
      </c>
      <c r="D1690">
        <f t="shared" si="79"/>
        <v>244400</v>
      </c>
      <c r="E1690" s="1" t="str">
        <f t="shared" si="80"/>
        <v/>
      </c>
      <c r="F1690" t="str">
        <f t="shared" si="81"/>
        <v/>
      </c>
    </row>
    <row r="1691" spans="1:6" x14ac:dyDescent="0.3">
      <c r="A1691">
        <v>0</v>
      </c>
      <c r="B1691" s="1">
        <v>44688</v>
      </c>
      <c r="C1691">
        <v>2175</v>
      </c>
      <c r="D1691">
        <f t="shared" si="79"/>
        <v>246575</v>
      </c>
      <c r="E1691" s="1" t="str">
        <f t="shared" si="80"/>
        <v/>
      </c>
      <c r="F1691" t="str">
        <f t="shared" si="81"/>
        <v/>
      </c>
    </row>
    <row r="1692" spans="1:6" x14ac:dyDescent="0.3">
      <c r="A1692">
        <v>0</v>
      </c>
      <c r="B1692" s="1">
        <v>44689</v>
      </c>
      <c r="C1692">
        <v>567</v>
      </c>
      <c r="D1692">
        <f t="shared" si="79"/>
        <v>247142</v>
      </c>
      <c r="E1692" s="1" t="str">
        <f t="shared" si="80"/>
        <v/>
      </c>
      <c r="F1692" t="str">
        <f t="shared" si="81"/>
        <v/>
      </c>
    </row>
    <row r="1693" spans="1:6" x14ac:dyDescent="0.3">
      <c r="A1693">
        <v>0</v>
      </c>
      <c r="B1693" s="1">
        <v>44690</v>
      </c>
      <c r="C1693">
        <v>2408</v>
      </c>
      <c r="D1693">
        <f t="shared" si="79"/>
        <v>249550</v>
      </c>
      <c r="E1693" s="1" t="str">
        <f t="shared" si="80"/>
        <v/>
      </c>
      <c r="F1693" t="str">
        <f t="shared" si="81"/>
        <v/>
      </c>
    </row>
    <row r="1694" spans="1:6" x14ac:dyDescent="0.3">
      <c r="A1694">
        <v>0</v>
      </c>
      <c r="B1694" s="1">
        <v>44691</v>
      </c>
      <c r="C1694">
        <v>1277</v>
      </c>
      <c r="D1694">
        <f t="shared" si="79"/>
        <v>250827</v>
      </c>
      <c r="E1694" s="1" t="str">
        <f t="shared" si="80"/>
        <v/>
      </c>
      <c r="F1694" t="str">
        <f t="shared" si="81"/>
        <v/>
      </c>
    </row>
    <row r="1695" spans="1:6" x14ac:dyDescent="0.3">
      <c r="A1695">
        <v>0</v>
      </c>
      <c r="B1695" s="1">
        <v>44692</v>
      </c>
      <c r="C1695">
        <v>1219</v>
      </c>
      <c r="D1695">
        <f t="shared" si="79"/>
        <v>252046</v>
      </c>
      <c r="E1695" s="1" t="str">
        <f t="shared" si="80"/>
        <v/>
      </c>
      <c r="F1695" t="str">
        <f t="shared" si="81"/>
        <v/>
      </c>
    </row>
    <row r="1696" spans="1:6" x14ac:dyDescent="0.3">
      <c r="A1696">
        <v>0</v>
      </c>
      <c r="B1696" s="1">
        <v>44693</v>
      </c>
      <c r="C1696">
        <v>889</v>
      </c>
      <c r="D1696">
        <f t="shared" si="79"/>
        <v>252935</v>
      </c>
      <c r="E1696" s="1" t="str">
        <f t="shared" si="80"/>
        <v/>
      </c>
      <c r="F1696" t="str">
        <f t="shared" si="81"/>
        <v/>
      </c>
    </row>
    <row r="1697" spans="1:6" x14ac:dyDescent="0.3">
      <c r="A1697">
        <v>0</v>
      </c>
      <c r="B1697" s="1">
        <v>44694</v>
      </c>
      <c r="C1697">
        <v>3538</v>
      </c>
      <c r="D1697">
        <f t="shared" si="79"/>
        <v>256473</v>
      </c>
      <c r="E1697" s="1" t="str">
        <f t="shared" si="80"/>
        <v/>
      </c>
      <c r="F1697" t="str">
        <f t="shared" si="81"/>
        <v/>
      </c>
    </row>
    <row r="1698" spans="1:6" x14ac:dyDescent="0.3">
      <c r="A1698">
        <v>0</v>
      </c>
      <c r="B1698" s="1">
        <v>44695</v>
      </c>
      <c r="C1698">
        <v>1826</v>
      </c>
      <c r="D1698">
        <f t="shared" si="79"/>
        <v>258299</v>
      </c>
      <c r="E1698" s="1" t="str">
        <f t="shared" si="80"/>
        <v/>
      </c>
      <c r="F1698" t="str">
        <f t="shared" si="81"/>
        <v/>
      </c>
    </row>
    <row r="1699" spans="1:6" x14ac:dyDescent="0.3">
      <c r="A1699">
        <v>0</v>
      </c>
      <c r="B1699" s="1">
        <v>44696</v>
      </c>
      <c r="C1699">
        <v>583</v>
      </c>
      <c r="D1699">
        <f t="shared" si="79"/>
        <v>258882</v>
      </c>
      <c r="E1699" s="1" t="str">
        <f t="shared" si="80"/>
        <v/>
      </c>
      <c r="F1699" t="str">
        <f t="shared" si="81"/>
        <v/>
      </c>
    </row>
    <row r="1700" spans="1:6" x14ac:dyDescent="0.3">
      <c r="A1700">
        <v>0</v>
      </c>
      <c r="B1700" s="1">
        <v>44697</v>
      </c>
      <c r="C1700">
        <v>3645</v>
      </c>
      <c r="D1700">
        <f t="shared" si="79"/>
        <v>262527</v>
      </c>
      <c r="E1700" s="1" t="str">
        <f t="shared" si="80"/>
        <v/>
      </c>
      <c r="F1700" t="str">
        <f t="shared" si="81"/>
        <v/>
      </c>
    </row>
    <row r="1701" spans="1:6" x14ac:dyDescent="0.3">
      <c r="A1701">
        <v>0</v>
      </c>
      <c r="B1701" s="1">
        <v>44698</v>
      </c>
      <c r="C1701">
        <v>1770</v>
      </c>
      <c r="D1701">
        <f t="shared" si="79"/>
        <v>264297</v>
      </c>
      <c r="E1701" s="1" t="str">
        <f t="shared" si="80"/>
        <v/>
      </c>
      <c r="F1701" t="str">
        <f t="shared" si="81"/>
        <v/>
      </c>
    </row>
    <row r="1702" spans="1:6" x14ac:dyDescent="0.3">
      <c r="A1702">
        <v>1</v>
      </c>
      <c r="B1702" s="1">
        <v>44699</v>
      </c>
      <c r="C1702">
        <v>1500</v>
      </c>
      <c r="D1702">
        <f t="shared" si="79"/>
        <v>0</v>
      </c>
      <c r="E1702" s="1">
        <f t="shared" si="80"/>
        <v>44699</v>
      </c>
      <c r="F1702">
        <f t="shared" si="81"/>
        <v>264297</v>
      </c>
    </row>
    <row r="1703" spans="1:6" x14ac:dyDescent="0.3">
      <c r="A1703">
        <v>0</v>
      </c>
      <c r="B1703" s="1">
        <v>44700</v>
      </c>
      <c r="C1703">
        <v>4535</v>
      </c>
      <c r="D1703">
        <f t="shared" si="79"/>
        <v>4535</v>
      </c>
      <c r="E1703" s="1" t="str">
        <f t="shared" si="80"/>
        <v/>
      </c>
      <c r="F1703" t="str">
        <f t="shared" si="81"/>
        <v/>
      </c>
    </row>
    <row r="1704" spans="1:6" x14ac:dyDescent="0.3">
      <c r="A1704">
        <v>0</v>
      </c>
      <c r="B1704" s="1">
        <v>44701</v>
      </c>
      <c r="C1704">
        <v>8020</v>
      </c>
      <c r="D1704">
        <f t="shared" si="79"/>
        <v>12555</v>
      </c>
      <c r="E1704" s="1" t="str">
        <f t="shared" si="80"/>
        <v/>
      </c>
      <c r="F1704" t="str">
        <f t="shared" si="81"/>
        <v/>
      </c>
    </row>
    <row r="1705" spans="1:6" x14ac:dyDescent="0.3">
      <c r="A1705">
        <v>0</v>
      </c>
      <c r="B1705" s="1">
        <v>44702</v>
      </c>
      <c r="C1705">
        <v>733</v>
      </c>
      <c r="D1705">
        <f t="shared" si="79"/>
        <v>13288</v>
      </c>
      <c r="E1705" s="1" t="str">
        <f t="shared" si="80"/>
        <v/>
      </c>
      <c r="F1705" t="str">
        <f t="shared" si="81"/>
        <v/>
      </c>
    </row>
    <row r="1706" spans="1:6" x14ac:dyDescent="0.3">
      <c r="A1706">
        <v>0</v>
      </c>
      <c r="B1706" s="1">
        <v>44703</v>
      </c>
      <c r="C1706">
        <v>4274</v>
      </c>
      <c r="D1706">
        <f t="shared" si="79"/>
        <v>17562</v>
      </c>
      <c r="E1706" s="1" t="str">
        <f t="shared" si="80"/>
        <v/>
      </c>
      <c r="F1706" t="str">
        <f t="shared" si="81"/>
        <v/>
      </c>
    </row>
    <row r="1707" spans="1:6" x14ac:dyDescent="0.3">
      <c r="A1707">
        <v>0</v>
      </c>
      <c r="B1707" s="1">
        <v>44704</v>
      </c>
      <c r="C1707">
        <v>491</v>
      </c>
      <c r="D1707">
        <f t="shared" si="79"/>
        <v>18053</v>
      </c>
      <c r="E1707" s="1" t="str">
        <f t="shared" si="80"/>
        <v/>
      </c>
      <c r="F1707" t="str">
        <f t="shared" si="81"/>
        <v/>
      </c>
    </row>
    <row r="1708" spans="1:6" x14ac:dyDescent="0.3">
      <c r="A1708">
        <v>0</v>
      </c>
      <c r="B1708" s="1">
        <v>44705</v>
      </c>
      <c r="C1708">
        <v>1151</v>
      </c>
      <c r="D1708">
        <f t="shared" si="79"/>
        <v>19204</v>
      </c>
      <c r="E1708" s="1" t="str">
        <f t="shared" si="80"/>
        <v/>
      </c>
      <c r="F1708" t="str">
        <f t="shared" si="81"/>
        <v/>
      </c>
    </row>
    <row r="1709" spans="1:6" x14ac:dyDescent="0.3">
      <c r="A1709">
        <v>0</v>
      </c>
      <c r="B1709" s="1">
        <v>44706</v>
      </c>
      <c r="C1709">
        <v>2067</v>
      </c>
      <c r="D1709">
        <f t="shared" si="79"/>
        <v>21271</v>
      </c>
      <c r="E1709" s="1" t="str">
        <f t="shared" si="80"/>
        <v/>
      </c>
      <c r="F1709" t="str">
        <f t="shared" si="81"/>
        <v/>
      </c>
    </row>
    <row r="1710" spans="1:6" x14ac:dyDescent="0.3">
      <c r="A1710">
        <v>0</v>
      </c>
      <c r="B1710" s="1">
        <v>44707</v>
      </c>
      <c r="C1710">
        <v>2846</v>
      </c>
      <c r="D1710">
        <f t="shared" si="79"/>
        <v>24117</v>
      </c>
      <c r="E1710" s="1" t="str">
        <f t="shared" si="80"/>
        <v/>
      </c>
      <c r="F1710" t="str">
        <f t="shared" si="81"/>
        <v/>
      </c>
    </row>
    <row r="1711" spans="1:6" x14ac:dyDescent="0.3">
      <c r="A1711">
        <v>0</v>
      </c>
      <c r="B1711" s="1">
        <v>44708</v>
      </c>
      <c r="C1711">
        <v>6329</v>
      </c>
      <c r="D1711">
        <f t="shared" si="79"/>
        <v>30446</v>
      </c>
      <c r="E1711" s="1" t="str">
        <f t="shared" si="80"/>
        <v/>
      </c>
      <c r="F1711" t="str">
        <f t="shared" si="81"/>
        <v/>
      </c>
    </row>
    <row r="1712" spans="1:6" x14ac:dyDescent="0.3">
      <c r="A1712">
        <v>0</v>
      </c>
      <c r="B1712" s="1">
        <v>44709</v>
      </c>
      <c r="C1712">
        <v>2460</v>
      </c>
      <c r="D1712">
        <f t="shared" si="79"/>
        <v>32906</v>
      </c>
      <c r="E1712" s="1" t="str">
        <f t="shared" si="80"/>
        <v/>
      </c>
      <c r="F1712" t="str">
        <f t="shared" si="81"/>
        <v/>
      </c>
    </row>
    <row r="1713" spans="1:6" x14ac:dyDescent="0.3">
      <c r="A1713">
        <v>0</v>
      </c>
      <c r="B1713" s="1">
        <v>44710</v>
      </c>
      <c r="C1713">
        <v>1112</v>
      </c>
      <c r="D1713">
        <f t="shared" si="79"/>
        <v>34018</v>
      </c>
      <c r="E1713" s="1" t="str">
        <f t="shared" si="80"/>
        <v/>
      </c>
      <c r="F1713" t="str">
        <f t="shared" si="81"/>
        <v/>
      </c>
    </row>
    <row r="1714" spans="1:6" x14ac:dyDescent="0.3">
      <c r="A1714">
        <v>0</v>
      </c>
      <c r="B1714" s="1">
        <v>44711</v>
      </c>
      <c r="C1714">
        <v>4291</v>
      </c>
      <c r="D1714">
        <f t="shared" si="79"/>
        <v>38309</v>
      </c>
      <c r="E1714" s="1" t="str">
        <f t="shared" si="80"/>
        <v/>
      </c>
      <c r="F1714" t="str">
        <f t="shared" si="81"/>
        <v/>
      </c>
    </row>
    <row r="1715" spans="1:6" x14ac:dyDescent="0.3">
      <c r="A1715">
        <v>0</v>
      </c>
      <c r="B1715" s="1">
        <v>44712</v>
      </c>
      <c r="C1715">
        <v>4197</v>
      </c>
      <c r="D1715">
        <f t="shared" si="79"/>
        <v>42506</v>
      </c>
      <c r="E1715" s="1" t="str">
        <f t="shared" si="80"/>
        <v/>
      </c>
      <c r="F1715" t="str">
        <f t="shared" si="81"/>
        <v/>
      </c>
    </row>
    <row r="1716" spans="1:6" x14ac:dyDescent="0.3">
      <c r="A1716">
        <v>0</v>
      </c>
      <c r="B1716" s="1">
        <v>44713</v>
      </c>
      <c r="C1716">
        <v>12834</v>
      </c>
      <c r="D1716">
        <f t="shared" si="79"/>
        <v>55340</v>
      </c>
      <c r="E1716" s="1" t="str">
        <f t="shared" si="80"/>
        <v/>
      </c>
      <c r="F1716" t="str">
        <f t="shared" si="81"/>
        <v/>
      </c>
    </row>
    <row r="1717" spans="1:6" x14ac:dyDescent="0.3">
      <c r="A1717">
        <v>0</v>
      </c>
      <c r="B1717" s="1">
        <v>44714</v>
      </c>
      <c r="C1717">
        <v>6322</v>
      </c>
      <c r="D1717">
        <f t="shared" si="79"/>
        <v>61662</v>
      </c>
      <c r="E1717" s="1" t="str">
        <f t="shared" si="80"/>
        <v/>
      </c>
      <c r="F1717" t="str">
        <f t="shared" si="81"/>
        <v/>
      </c>
    </row>
    <row r="1718" spans="1:6" x14ac:dyDescent="0.3">
      <c r="A1718">
        <v>0</v>
      </c>
      <c r="B1718" s="1">
        <v>44715</v>
      </c>
      <c r="C1718">
        <v>3483</v>
      </c>
      <c r="D1718">
        <f t="shared" si="79"/>
        <v>65145</v>
      </c>
      <c r="E1718" s="1" t="str">
        <f t="shared" si="80"/>
        <v/>
      </c>
      <c r="F1718" t="str">
        <f t="shared" si="81"/>
        <v/>
      </c>
    </row>
    <row r="1719" spans="1:6" x14ac:dyDescent="0.3">
      <c r="A1719">
        <v>0</v>
      </c>
      <c r="B1719" s="1">
        <v>44716</v>
      </c>
      <c r="C1719">
        <v>4137</v>
      </c>
      <c r="D1719">
        <f t="shared" si="79"/>
        <v>69282</v>
      </c>
      <c r="E1719" s="1" t="str">
        <f t="shared" si="80"/>
        <v/>
      </c>
      <c r="F1719" t="str">
        <f t="shared" si="81"/>
        <v/>
      </c>
    </row>
    <row r="1720" spans="1:6" x14ac:dyDescent="0.3">
      <c r="A1720">
        <v>0</v>
      </c>
      <c r="B1720" s="1">
        <v>44717</v>
      </c>
      <c r="C1720">
        <v>2417</v>
      </c>
      <c r="D1720">
        <f t="shared" si="79"/>
        <v>71699</v>
      </c>
      <c r="E1720" s="1" t="str">
        <f t="shared" si="80"/>
        <v/>
      </c>
      <c r="F1720" t="str">
        <f t="shared" si="81"/>
        <v/>
      </c>
    </row>
    <row r="1721" spans="1:6" x14ac:dyDescent="0.3">
      <c r="A1721">
        <v>0</v>
      </c>
      <c r="B1721" s="1">
        <v>44718</v>
      </c>
      <c r="C1721">
        <v>757</v>
      </c>
      <c r="D1721">
        <f t="shared" si="79"/>
        <v>72456</v>
      </c>
      <c r="E1721" s="1" t="str">
        <f t="shared" si="80"/>
        <v/>
      </c>
      <c r="F1721" t="str">
        <f t="shared" si="81"/>
        <v/>
      </c>
    </row>
    <row r="1722" spans="1:6" x14ac:dyDescent="0.3">
      <c r="A1722">
        <v>0</v>
      </c>
      <c r="B1722" s="1">
        <v>44719</v>
      </c>
      <c r="C1722">
        <v>4739</v>
      </c>
      <c r="D1722">
        <f t="shared" si="79"/>
        <v>77195</v>
      </c>
      <c r="E1722" s="1" t="str">
        <f t="shared" si="80"/>
        <v/>
      </c>
      <c r="F1722" t="str">
        <f t="shared" si="81"/>
        <v/>
      </c>
    </row>
    <row r="1723" spans="1:6" x14ac:dyDescent="0.3">
      <c r="A1723">
        <v>0</v>
      </c>
      <c r="B1723" s="1">
        <v>44720</v>
      </c>
      <c r="C1723">
        <v>14041</v>
      </c>
      <c r="D1723">
        <f t="shared" si="79"/>
        <v>91236</v>
      </c>
      <c r="E1723" s="1" t="str">
        <f t="shared" si="80"/>
        <v/>
      </c>
      <c r="F1723" t="str">
        <f t="shared" si="81"/>
        <v/>
      </c>
    </row>
    <row r="1724" spans="1:6" x14ac:dyDescent="0.3">
      <c r="A1724">
        <v>0</v>
      </c>
      <c r="B1724" s="1">
        <v>44721</v>
      </c>
      <c r="C1724">
        <v>5405</v>
      </c>
      <c r="D1724">
        <f t="shared" si="79"/>
        <v>96641</v>
      </c>
      <c r="E1724" s="1" t="str">
        <f t="shared" si="80"/>
        <v/>
      </c>
      <c r="F1724" t="str">
        <f t="shared" si="81"/>
        <v/>
      </c>
    </row>
    <row r="1725" spans="1:6" x14ac:dyDescent="0.3">
      <c r="A1725">
        <v>0</v>
      </c>
      <c r="B1725" s="1">
        <v>44722</v>
      </c>
      <c r="C1725">
        <v>4075</v>
      </c>
      <c r="D1725">
        <f t="shared" si="79"/>
        <v>100716</v>
      </c>
      <c r="E1725" s="1" t="str">
        <f t="shared" si="80"/>
        <v/>
      </c>
      <c r="F1725" t="str">
        <f t="shared" si="81"/>
        <v/>
      </c>
    </row>
    <row r="1726" spans="1:6" x14ac:dyDescent="0.3">
      <c r="A1726">
        <v>0</v>
      </c>
      <c r="B1726" s="1">
        <v>44723</v>
      </c>
      <c r="C1726">
        <v>11702</v>
      </c>
      <c r="D1726">
        <f t="shared" si="79"/>
        <v>112418</v>
      </c>
      <c r="E1726" s="1" t="str">
        <f t="shared" si="80"/>
        <v/>
      </c>
      <c r="F1726" t="str">
        <f t="shared" si="81"/>
        <v/>
      </c>
    </row>
    <row r="1727" spans="1:6" x14ac:dyDescent="0.3">
      <c r="A1727">
        <v>0</v>
      </c>
      <c r="B1727" s="1">
        <v>44724</v>
      </c>
      <c r="C1727">
        <v>6674</v>
      </c>
      <c r="D1727">
        <f t="shared" si="79"/>
        <v>119092</v>
      </c>
      <c r="E1727" s="1" t="str">
        <f t="shared" si="80"/>
        <v/>
      </c>
      <c r="F1727" t="str">
        <f t="shared" si="81"/>
        <v/>
      </c>
    </row>
    <row r="1728" spans="1:6" x14ac:dyDescent="0.3">
      <c r="A1728">
        <v>0</v>
      </c>
      <c r="B1728" s="1">
        <v>44725</v>
      </c>
      <c r="C1728">
        <v>8203</v>
      </c>
      <c r="D1728">
        <f t="shared" si="79"/>
        <v>127295</v>
      </c>
      <c r="E1728" s="1" t="str">
        <f t="shared" si="80"/>
        <v/>
      </c>
      <c r="F1728" t="str">
        <f t="shared" si="81"/>
        <v/>
      </c>
    </row>
    <row r="1729" spans="1:6" x14ac:dyDescent="0.3">
      <c r="A1729">
        <v>0</v>
      </c>
      <c r="B1729" s="1">
        <v>44726</v>
      </c>
      <c r="C1729">
        <v>2581</v>
      </c>
      <c r="D1729">
        <f t="shared" si="79"/>
        <v>129876</v>
      </c>
      <c r="E1729" s="1" t="str">
        <f t="shared" si="80"/>
        <v/>
      </c>
      <c r="F1729" t="str">
        <f t="shared" si="81"/>
        <v/>
      </c>
    </row>
    <row r="1730" spans="1:6" x14ac:dyDescent="0.3">
      <c r="A1730">
        <v>0</v>
      </c>
      <c r="B1730" s="1">
        <v>44727</v>
      </c>
      <c r="C1730">
        <v>10834</v>
      </c>
      <c r="D1730">
        <f t="shared" si="79"/>
        <v>140710</v>
      </c>
      <c r="E1730" s="1" t="str">
        <f t="shared" si="80"/>
        <v/>
      </c>
      <c r="F1730" t="str">
        <f t="shared" si="81"/>
        <v/>
      </c>
    </row>
    <row r="1731" spans="1:6" x14ac:dyDescent="0.3">
      <c r="A1731">
        <v>0</v>
      </c>
      <c r="B1731" s="1">
        <v>44728</v>
      </c>
      <c r="C1731">
        <v>7466</v>
      </c>
      <c r="D1731">
        <f t="shared" ref="D1731:D1794" si="82">IFERROR(IF(A1731=0,C1731+D1730,0),IF(A1731=0,C1731,0))</f>
        <v>148176</v>
      </c>
      <c r="E1731" s="1" t="str">
        <f t="shared" ref="E1731:E1794" si="83">IF(A1731&lt;&gt;0,B1731,"")</f>
        <v/>
      </c>
      <c r="F1731" t="str">
        <f t="shared" si="81"/>
        <v/>
      </c>
    </row>
    <row r="1732" spans="1:6" x14ac:dyDescent="0.3">
      <c r="A1732">
        <v>0</v>
      </c>
      <c r="B1732" s="1">
        <v>44729</v>
      </c>
      <c r="C1732">
        <v>8044</v>
      </c>
      <c r="D1732">
        <f t="shared" si="82"/>
        <v>156220</v>
      </c>
      <c r="E1732" s="1" t="str">
        <f t="shared" si="83"/>
        <v/>
      </c>
      <c r="F1732" t="str">
        <f t="shared" ref="F1732:F1795" si="84">IF(E1732&lt;&gt;"",D1731,"")</f>
        <v/>
      </c>
    </row>
    <row r="1733" spans="1:6" x14ac:dyDescent="0.3">
      <c r="A1733">
        <v>0</v>
      </c>
      <c r="B1733" s="1">
        <v>44730</v>
      </c>
      <c r="C1733">
        <v>6012</v>
      </c>
      <c r="D1733">
        <f t="shared" si="82"/>
        <v>162232</v>
      </c>
      <c r="E1733" s="1" t="str">
        <f t="shared" si="83"/>
        <v/>
      </c>
      <c r="F1733" t="str">
        <f t="shared" si="84"/>
        <v/>
      </c>
    </row>
    <row r="1734" spans="1:6" x14ac:dyDescent="0.3">
      <c r="A1734">
        <v>0</v>
      </c>
      <c r="B1734" s="1">
        <v>44731</v>
      </c>
      <c r="C1734">
        <v>4158</v>
      </c>
      <c r="D1734">
        <f t="shared" si="82"/>
        <v>166390</v>
      </c>
      <c r="E1734" s="1" t="str">
        <f t="shared" si="83"/>
        <v/>
      </c>
      <c r="F1734" t="str">
        <f t="shared" si="84"/>
        <v/>
      </c>
    </row>
    <row r="1735" spans="1:6" x14ac:dyDescent="0.3">
      <c r="A1735">
        <v>0</v>
      </c>
      <c r="B1735" s="1">
        <v>44732</v>
      </c>
      <c r="C1735">
        <v>4377</v>
      </c>
      <c r="D1735">
        <f t="shared" si="82"/>
        <v>170767</v>
      </c>
      <c r="E1735" s="1" t="str">
        <f t="shared" si="83"/>
        <v/>
      </c>
      <c r="F1735" t="str">
        <f t="shared" si="84"/>
        <v/>
      </c>
    </row>
    <row r="1736" spans="1:6" x14ac:dyDescent="0.3">
      <c r="A1736">
        <v>0</v>
      </c>
      <c r="B1736" s="1">
        <v>44733</v>
      </c>
      <c r="C1736">
        <v>4907</v>
      </c>
      <c r="D1736">
        <f t="shared" si="82"/>
        <v>175674</v>
      </c>
      <c r="E1736" s="1" t="str">
        <f t="shared" si="83"/>
        <v/>
      </c>
      <c r="F1736" t="str">
        <f t="shared" si="84"/>
        <v/>
      </c>
    </row>
    <row r="1737" spans="1:6" x14ac:dyDescent="0.3">
      <c r="A1737">
        <v>0</v>
      </c>
      <c r="B1737" s="1">
        <v>44734</v>
      </c>
      <c r="C1737">
        <v>10310</v>
      </c>
      <c r="D1737">
        <f t="shared" si="82"/>
        <v>185984</v>
      </c>
      <c r="E1737" s="1" t="str">
        <f t="shared" si="83"/>
        <v/>
      </c>
      <c r="F1737" t="str">
        <f t="shared" si="84"/>
        <v/>
      </c>
    </row>
    <row r="1738" spans="1:6" x14ac:dyDescent="0.3">
      <c r="A1738">
        <v>0</v>
      </c>
      <c r="B1738" s="1">
        <v>44735</v>
      </c>
      <c r="C1738">
        <v>3998</v>
      </c>
      <c r="D1738">
        <f t="shared" si="82"/>
        <v>189982</v>
      </c>
      <c r="E1738" s="1" t="str">
        <f t="shared" si="83"/>
        <v/>
      </c>
      <c r="F1738" t="str">
        <f t="shared" si="84"/>
        <v/>
      </c>
    </row>
    <row r="1739" spans="1:6" x14ac:dyDescent="0.3">
      <c r="A1739">
        <v>0</v>
      </c>
      <c r="B1739" s="1">
        <v>44736</v>
      </c>
      <c r="C1739">
        <v>6479</v>
      </c>
      <c r="D1739">
        <f t="shared" si="82"/>
        <v>196461</v>
      </c>
      <c r="E1739" s="1" t="str">
        <f t="shared" si="83"/>
        <v/>
      </c>
      <c r="F1739" t="str">
        <f t="shared" si="84"/>
        <v/>
      </c>
    </row>
    <row r="1740" spans="1:6" x14ac:dyDescent="0.3">
      <c r="A1740">
        <v>0</v>
      </c>
      <c r="B1740" s="1">
        <v>44737</v>
      </c>
      <c r="C1740">
        <v>7808</v>
      </c>
      <c r="D1740">
        <f t="shared" si="82"/>
        <v>204269</v>
      </c>
      <c r="E1740" s="1" t="str">
        <f t="shared" si="83"/>
        <v/>
      </c>
      <c r="F1740" t="str">
        <f t="shared" si="84"/>
        <v/>
      </c>
    </row>
    <row r="1741" spans="1:6" x14ac:dyDescent="0.3">
      <c r="A1741">
        <v>0</v>
      </c>
      <c r="B1741" s="1">
        <v>44738</v>
      </c>
      <c r="C1741">
        <v>1753</v>
      </c>
      <c r="D1741">
        <f t="shared" si="82"/>
        <v>206022</v>
      </c>
      <c r="E1741" s="1" t="str">
        <f t="shared" si="83"/>
        <v/>
      </c>
      <c r="F1741" t="str">
        <f t="shared" si="84"/>
        <v/>
      </c>
    </row>
    <row r="1742" spans="1:6" x14ac:dyDescent="0.3">
      <c r="A1742">
        <v>0</v>
      </c>
      <c r="B1742" s="1">
        <v>44739</v>
      </c>
      <c r="C1742">
        <v>1910</v>
      </c>
      <c r="D1742">
        <f t="shared" si="82"/>
        <v>207932</v>
      </c>
      <c r="E1742" s="1" t="str">
        <f t="shared" si="83"/>
        <v/>
      </c>
      <c r="F1742" t="str">
        <f t="shared" si="84"/>
        <v/>
      </c>
    </row>
    <row r="1743" spans="1:6" x14ac:dyDescent="0.3">
      <c r="A1743">
        <v>0</v>
      </c>
      <c r="B1743" s="1">
        <v>44740</v>
      </c>
      <c r="C1743">
        <v>7346</v>
      </c>
      <c r="D1743">
        <f t="shared" si="82"/>
        <v>215278</v>
      </c>
      <c r="E1743" s="1" t="str">
        <f t="shared" si="83"/>
        <v/>
      </c>
      <c r="F1743" t="str">
        <f t="shared" si="84"/>
        <v/>
      </c>
    </row>
    <row r="1744" spans="1:6" x14ac:dyDescent="0.3">
      <c r="A1744">
        <v>0</v>
      </c>
      <c r="B1744" s="1">
        <v>44741</v>
      </c>
      <c r="C1744">
        <v>12207</v>
      </c>
      <c r="D1744">
        <f t="shared" si="82"/>
        <v>227485</v>
      </c>
      <c r="E1744" s="1" t="str">
        <f t="shared" si="83"/>
        <v/>
      </c>
      <c r="F1744" t="str">
        <f t="shared" si="84"/>
        <v/>
      </c>
    </row>
    <row r="1745" spans="1:6" x14ac:dyDescent="0.3">
      <c r="A1745">
        <v>0</v>
      </c>
      <c r="B1745" s="1">
        <v>44742</v>
      </c>
      <c r="C1745">
        <v>3382</v>
      </c>
      <c r="D1745">
        <f t="shared" si="82"/>
        <v>230867</v>
      </c>
      <c r="E1745" s="1" t="str">
        <f t="shared" si="83"/>
        <v/>
      </c>
      <c r="F1745" t="str">
        <f t="shared" si="84"/>
        <v/>
      </c>
    </row>
    <row r="1746" spans="1:6" x14ac:dyDescent="0.3">
      <c r="A1746">
        <v>0</v>
      </c>
      <c r="B1746" s="1">
        <v>44743</v>
      </c>
      <c r="C1746">
        <v>7865</v>
      </c>
      <c r="D1746">
        <f t="shared" si="82"/>
        <v>238732</v>
      </c>
      <c r="E1746" s="1" t="str">
        <f t="shared" si="83"/>
        <v/>
      </c>
      <c r="F1746" t="str">
        <f t="shared" si="84"/>
        <v/>
      </c>
    </row>
    <row r="1747" spans="1:6" x14ac:dyDescent="0.3">
      <c r="A1747">
        <v>0</v>
      </c>
      <c r="B1747" s="1">
        <v>44744</v>
      </c>
      <c r="C1747">
        <v>4956</v>
      </c>
      <c r="D1747">
        <f t="shared" si="82"/>
        <v>243688</v>
      </c>
      <c r="E1747" s="1" t="str">
        <f t="shared" si="83"/>
        <v/>
      </c>
      <c r="F1747" t="str">
        <f t="shared" si="84"/>
        <v/>
      </c>
    </row>
    <row r="1748" spans="1:6" x14ac:dyDescent="0.3">
      <c r="A1748">
        <v>0</v>
      </c>
      <c r="B1748" s="1">
        <v>44745</v>
      </c>
      <c r="C1748">
        <v>3558</v>
      </c>
      <c r="D1748">
        <f t="shared" si="82"/>
        <v>247246</v>
      </c>
      <c r="E1748" s="1" t="str">
        <f t="shared" si="83"/>
        <v/>
      </c>
      <c r="F1748" t="str">
        <f t="shared" si="84"/>
        <v/>
      </c>
    </row>
    <row r="1749" spans="1:6" x14ac:dyDescent="0.3">
      <c r="A1749">
        <v>0</v>
      </c>
      <c r="B1749" s="1">
        <v>44746</v>
      </c>
      <c r="C1749">
        <v>2136</v>
      </c>
      <c r="D1749">
        <f t="shared" si="82"/>
        <v>249382</v>
      </c>
      <c r="E1749" s="1" t="str">
        <f t="shared" si="83"/>
        <v/>
      </c>
      <c r="F1749" t="str">
        <f t="shared" si="84"/>
        <v/>
      </c>
    </row>
    <row r="1750" spans="1:6" x14ac:dyDescent="0.3">
      <c r="A1750">
        <v>0</v>
      </c>
      <c r="B1750" s="1">
        <v>44747</v>
      </c>
      <c r="C1750">
        <v>3558</v>
      </c>
      <c r="D1750">
        <f t="shared" si="82"/>
        <v>252940</v>
      </c>
      <c r="E1750" s="1" t="str">
        <f t="shared" si="83"/>
        <v/>
      </c>
      <c r="F1750" t="str">
        <f t="shared" si="84"/>
        <v/>
      </c>
    </row>
    <row r="1751" spans="1:6" x14ac:dyDescent="0.3">
      <c r="A1751">
        <v>0</v>
      </c>
      <c r="B1751" s="1">
        <v>44748</v>
      </c>
      <c r="C1751">
        <v>11975</v>
      </c>
      <c r="D1751">
        <f t="shared" si="82"/>
        <v>264915</v>
      </c>
      <c r="E1751" s="1" t="str">
        <f t="shared" si="83"/>
        <v/>
      </c>
      <c r="F1751" t="str">
        <f t="shared" si="84"/>
        <v/>
      </c>
    </row>
    <row r="1752" spans="1:6" x14ac:dyDescent="0.3">
      <c r="A1752">
        <v>0</v>
      </c>
      <c r="B1752" s="1">
        <v>44749</v>
      </c>
      <c r="C1752">
        <v>3170</v>
      </c>
      <c r="D1752">
        <f t="shared" si="82"/>
        <v>268085</v>
      </c>
      <c r="E1752" s="1" t="str">
        <f t="shared" si="83"/>
        <v/>
      </c>
      <c r="F1752" t="str">
        <f t="shared" si="84"/>
        <v/>
      </c>
    </row>
    <row r="1753" spans="1:6" x14ac:dyDescent="0.3">
      <c r="A1753">
        <v>0</v>
      </c>
      <c r="B1753" s="1">
        <v>44750</v>
      </c>
      <c r="C1753">
        <v>8594</v>
      </c>
      <c r="D1753">
        <f t="shared" si="82"/>
        <v>276679</v>
      </c>
      <c r="E1753" s="1" t="str">
        <f t="shared" si="83"/>
        <v/>
      </c>
      <c r="F1753" t="str">
        <f t="shared" si="84"/>
        <v/>
      </c>
    </row>
    <row r="1754" spans="1:6" x14ac:dyDescent="0.3">
      <c r="A1754">
        <v>0</v>
      </c>
      <c r="B1754" s="1">
        <v>44751</v>
      </c>
      <c r="C1754">
        <v>5633</v>
      </c>
      <c r="D1754">
        <f t="shared" si="82"/>
        <v>282312</v>
      </c>
      <c r="E1754" s="1" t="str">
        <f t="shared" si="83"/>
        <v/>
      </c>
      <c r="F1754" t="str">
        <f t="shared" si="84"/>
        <v/>
      </c>
    </row>
    <row r="1755" spans="1:6" x14ac:dyDescent="0.3">
      <c r="A1755">
        <v>0</v>
      </c>
      <c r="B1755" s="1">
        <v>44752</v>
      </c>
      <c r="C1755">
        <v>6004</v>
      </c>
      <c r="D1755">
        <f t="shared" si="82"/>
        <v>288316</v>
      </c>
      <c r="E1755" s="1" t="str">
        <f t="shared" si="83"/>
        <v/>
      </c>
      <c r="F1755" t="str">
        <f t="shared" si="84"/>
        <v/>
      </c>
    </row>
    <row r="1756" spans="1:6" x14ac:dyDescent="0.3">
      <c r="A1756">
        <v>0</v>
      </c>
      <c r="B1756" s="1">
        <v>44753</v>
      </c>
      <c r="C1756">
        <v>2971</v>
      </c>
      <c r="D1756">
        <f t="shared" si="82"/>
        <v>291287</v>
      </c>
      <c r="E1756" s="1" t="str">
        <f t="shared" si="83"/>
        <v/>
      </c>
      <c r="F1756" t="str">
        <f t="shared" si="84"/>
        <v/>
      </c>
    </row>
    <row r="1757" spans="1:6" x14ac:dyDescent="0.3">
      <c r="A1757">
        <v>0</v>
      </c>
      <c r="B1757" s="1">
        <v>44754</v>
      </c>
      <c r="C1757">
        <v>6426</v>
      </c>
      <c r="D1757">
        <f t="shared" si="82"/>
        <v>297713</v>
      </c>
      <c r="E1757" s="1" t="str">
        <f t="shared" si="83"/>
        <v/>
      </c>
      <c r="F1757" t="str">
        <f t="shared" si="84"/>
        <v/>
      </c>
    </row>
    <row r="1758" spans="1:6" x14ac:dyDescent="0.3">
      <c r="A1758">
        <v>0</v>
      </c>
      <c r="B1758" s="1">
        <v>44755</v>
      </c>
      <c r="C1758">
        <v>10488</v>
      </c>
      <c r="D1758">
        <f t="shared" si="82"/>
        <v>308201</v>
      </c>
      <c r="E1758" s="1" t="str">
        <f t="shared" si="83"/>
        <v/>
      </c>
      <c r="F1758" t="str">
        <f t="shared" si="84"/>
        <v/>
      </c>
    </row>
    <row r="1759" spans="1:6" x14ac:dyDescent="0.3">
      <c r="A1759">
        <v>0</v>
      </c>
      <c r="B1759" s="1">
        <v>44756</v>
      </c>
      <c r="C1759">
        <v>4273</v>
      </c>
      <c r="D1759">
        <f t="shared" si="82"/>
        <v>312474</v>
      </c>
      <c r="E1759" s="1" t="str">
        <f t="shared" si="83"/>
        <v/>
      </c>
      <c r="F1759" t="str">
        <f t="shared" si="84"/>
        <v/>
      </c>
    </row>
    <row r="1760" spans="1:6" x14ac:dyDescent="0.3">
      <c r="A1760">
        <v>0</v>
      </c>
      <c r="B1760" s="1">
        <v>44757</v>
      </c>
      <c r="C1760">
        <v>5328</v>
      </c>
      <c r="D1760">
        <f t="shared" si="82"/>
        <v>317802</v>
      </c>
      <c r="E1760" s="1" t="str">
        <f t="shared" si="83"/>
        <v/>
      </c>
      <c r="F1760" t="str">
        <f t="shared" si="84"/>
        <v/>
      </c>
    </row>
    <row r="1761" spans="1:6" x14ac:dyDescent="0.3">
      <c r="A1761">
        <v>0</v>
      </c>
      <c r="B1761" s="1">
        <v>44758</v>
      </c>
      <c r="C1761">
        <v>12917</v>
      </c>
      <c r="D1761">
        <f t="shared" si="82"/>
        <v>330719</v>
      </c>
      <c r="E1761" s="1" t="str">
        <f t="shared" si="83"/>
        <v/>
      </c>
      <c r="F1761" t="str">
        <f t="shared" si="84"/>
        <v/>
      </c>
    </row>
    <row r="1762" spans="1:6" x14ac:dyDescent="0.3">
      <c r="A1762">
        <v>0</v>
      </c>
      <c r="B1762" s="1">
        <v>44759</v>
      </c>
      <c r="C1762">
        <v>4651</v>
      </c>
      <c r="D1762">
        <f t="shared" si="82"/>
        <v>335370</v>
      </c>
      <c r="E1762" s="1" t="str">
        <f t="shared" si="83"/>
        <v/>
      </c>
      <c r="F1762" t="str">
        <f t="shared" si="84"/>
        <v/>
      </c>
    </row>
    <row r="1763" spans="1:6" x14ac:dyDescent="0.3">
      <c r="A1763">
        <v>0</v>
      </c>
      <c r="B1763" s="1">
        <v>44760</v>
      </c>
      <c r="C1763">
        <v>6930</v>
      </c>
      <c r="D1763">
        <f t="shared" si="82"/>
        <v>342300</v>
      </c>
      <c r="E1763" s="1" t="str">
        <f t="shared" si="83"/>
        <v/>
      </c>
      <c r="F1763" t="str">
        <f t="shared" si="84"/>
        <v/>
      </c>
    </row>
    <row r="1764" spans="1:6" x14ac:dyDescent="0.3">
      <c r="A1764">
        <v>0</v>
      </c>
      <c r="B1764" s="1">
        <v>44761</v>
      </c>
      <c r="C1764">
        <v>5731</v>
      </c>
      <c r="D1764">
        <f t="shared" si="82"/>
        <v>348031</v>
      </c>
      <c r="E1764" s="1" t="str">
        <f t="shared" si="83"/>
        <v/>
      </c>
      <c r="F1764" t="str">
        <f t="shared" si="84"/>
        <v/>
      </c>
    </row>
    <row r="1765" spans="1:6" x14ac:dyDescent="0.3">
      <c r="A1765">
        <v>0</v>
      </c>
      <c r="B1765" s="1">
        <v>44762</v>
      </c>
      <c r="C1765">
        <v>11669</v>
      </c>
      <c r="D1765">
        <f t="shared" si="82"/>
        <v>359700</v>
      </c>
      <c r="E1765" s="1" t="str">
        <f t="shared" si="83"/>
        <v/>
      </c>
      <c r="F1765" t="str">
        <f t="shared" si="84"/>
        <v/>
      </c>
    </row>
    <row r="1766" spans="1:6" x14ac:dyDescent="0.3">
      <c r="A1766">
        <v>0</v>
      </c>
      <c r="B1766" s="1">
        <v>44763</v>
      </c>
      <c r="C1766">
        <v>6444</v>
      </c>
      <c r="D1766">
        <f t="shared" si="82"/>
        <v>366144</v>
      </c>
      <c r="E1766" s="1" t="str">
        <f t="shared" si="83"/>
        <v/>
      </c>
      <c r="F1766" t="str">
        <f t="shared" si="84"/>
        <v/>
      </c>
    </row>
    <row r="1767" spans="1:6" x14ac:dyDescent="0.3">
      <c r="A1767">
        <v>0</v>
      </c>
      <c r="B1767" s="1">
        <v>44764</v>
      </c>
      <c r="C1767">
        <v>1974</v>
      </c>
      <c r="D1767">
        <f t="shared" si="82"/>
        <v>368118</v>
      </c>
      <c r="E1767" s="1" t="str">
        <f t="shared" si="83"/>
        <v/>
      </c>
      <c r="F1767" t="str">
        <f t="shared" si="84"/>
        <v/>
      </c>
    </row>
    <row r="1768" spans="1:6" x14ac:dyDescent="0.3">
      <c r="A1768">
        <v>0</v>
      </c>
      <c r="B1768" s="1">
        <v>44765</v>
      </c>
      <c r="C1768">
        <v>5958</v>
      </c>
      <c r="D1768">
        <f t="shared" si="82"/>
        <v>374076</v>
      </c>
      <c r="E1768" s="1" t="str">
        <f t="shared" si="83"/>
        <v/>
      </c>
      <c r="F1768" t="str">
        <f t="shared" si="84"/>
        <v/>
      </c>
    </row>
    <row r="1769" spans="1:6" x14ac:dyDescent="0.3">
      <c r="A1769">
        <v>0</v>
      </c>
      <c r="B1769" s="1">
        <v>44766</v>
      </c>
      <c r="C1769">
        <v>3633</v>
      </c>
      <c r="D1769">
        <f t="shared" si="82"/>
        <v>377709</v>
      </c>
      <c r="E1769" s="1" t="str">
        <f t="shared" si="83"/>
        <v/>
      </c>
      <c r="F1769" t="str">
        <f t="shared" si="84"/>
        <v/>
      </c>
    </row>
    <row r="1770" spans="1:6" x14ac:dyDescent="0.3">
      <c r="A1770">
        <v>0</v>
      </c>
      <c r="B1770" s="1">
        <v>44767</v>
      </c>
      <c r="C1770">
        <v>12208</v>
      </c>
      <c r="D1770">
        <f t="shared" si="82"/>
        <v>389917</v>
      </c>
      <c r="E1770" s="1" t="str">
        <f t="shared" si="83"/>
        <v/>
      </c>
      <c r="F1770" t="str">
        <f t="shared" si="84"/>
        <v/>
      </c>
    </row>
    <row r="1771" spans="1:6" x14ac:dyDescent="0.3">
      <c r="A1771">
        <v>0</v>
      </c>
      <c r="B1771" s="1">
        <v>44768</v>
      </c>
      <c r="C1771">
        <v>3164</v>
      </c>
      <c r="D1771">
        <f t="shared" si="82"/>
        <v>393081</v>
      </c>
      <c r="E1771" s="1" t="str">
        <f t="shared" si="83"/>
        <v/>
      </c>
      <c r="F1771" t="str">
        <f t="shared" si="84"/>
        <v/>
      </c>
    </row>
    <row r="1772" spans="1:6" x14ac:dyDescent="0.3">
      <c r="A1772">
        <v>0</v>
      </c>
      <c r="B1772" s="1">
        <v>44769</v>
      </c>
      <c r="C1772">
        <v>9850</v>
      </c>
      <c r="D1772">
        <f t="shared" si="82"/>
        <v>402931</v>
      </c>
      <c r="E1772" s="1" t="str">
        <f t="shared" si="83"/>
        <v/>
      </c>
      <c r="F1772" t="str">
        <f t="shared" si="84"/>
        <v/>
      </c>
    </row>
    <row r="1773" spans="1:6" x14ac:dyDescent="0.3">
      <c r="A1773">
        <v>0</v>
      </c>
      <c r="B1773" s="1">
        <v>44770</v>
      </c>
      <c r="C1773">
        <v>5607</v>
      </c>
      <c r="D1773">
        <f t="shared" si="82"/>
        <v>408538</v>
      </c>
      <c r="E1773" s="1" t="str">
        <f t="shared" si="83"/>
        <v/>
      </c>
      <c r="F1773" t="str">
        <f t="shared" si="84"/>
        <v/>
      </c>
    </row>
    <row r="1774" spans="1:6" x14ac:dyDescent="0.3">
      <c r="A1774">
        <v>0</v>
      </c>
      <c r="B1774" s="1">
        <v>44771</v>
      </c>
      <c r="C1774">
        <v>10108</v>
      </c>
      <c r="D1774">
        <f t="shared" si="82"/>
        <v>418646</v>
      </c>
      <c r="E1774" s="1" t="str">
        <f t="shared" si="83"/>
        <v/>
      </c>
      <c r="F1774" t="str">
        <f t="shared" si="84"/>
        <v/>
      </c>
    </row>
    <row r="1775" spans="1:6" x14ac:dyDescent="0.3">
      <c r="A1775">
        <v>0</v>
      </c>
      <c r="B1775" s="1">
        <v>44772</v>
      </c>
      <c r="C1775">
        <v>8257</v>
      </c>
      <c r="D1775">
        <f t="shared" si="82"/>
        <v>426903</v>
      </c>
      <c r="E1775" s="1" t="str">
        <f t="shared" si="83"/>
        <v/>
      </c>
      <c r="F1775" t="str">
        <f t="shared" si="84"/>
        <v/>
      </c>
    </row>
    <row r="1776" spans="1:6" x14ac:dyDescent="0.3">
      <c r="A1776">
        <v>0</v>
      </c>
      <c r="B1776" s="1">
        <v>44773</v>
      </c>
      <c r="C1776">
        <v>193</v>
      </c>
      <c r="D1776">
        <f t="shared" si="82"/>
        <v>427096</v>
      </c>
      <c r="E1776" s="1" t="str">
        <f t="shared" si="83"/>
        <v/>
      </c>
      <c r="F1776" t="str">
        <f t="shared" si="84"/>
        <v/>
      </c>
    </row>
    <row r="1777" spans="1:6" x14ac:dyDescent="0.3">
      <c r="A1777">
        <v>0</v>
      </c>
      <c r="B1777" s="1">
        <v>44774</v>
      </c>
      <c r="C1777">
        <v>920</v>
      </c>
      <c r="D1777">
        <f t="shared" si="82"/>
        <v>428016</v>
      </c>
      <c r="E1777" s="1" t="str">
        <f t="shared" si="83"/>
        <v/>
      </c>
      <c r="F1777" t="str">
        <f t="shared" si="84"/>
        <v/>
      </c>
    </row>
    <row r="1778" spans="1:6" x14ac:dyDescent="0.3">
      <c r="A1778">
        <v>0</v>
      </c>
      <c r="B1778" s="1">
        <v>44775</v>
      </c>
      <c r="C1778">
        <v>2496</v>
      </c>
      <c r="D1778">
        <f t="shared" si="82"/>
        <v>430512</v>
      </c>
      <c r="E1778" s="1" t="str">
        <f t="shared" si="83"/>
        <v/>
      </c>
      <c r="F1778" t="str">
        <f t="shared" si="84"/>
        <v/>
      </c>
    </row>
    <row r="1779" spans="1:6" x14ac:dyDescent="0.3">
      <c r="A1779">
        <v>0</v>
      </c>
      <c r="B1779" s="1">
        <v>44776</v>
      </c>
      <c r="C1779">
        <v>12410</v>
      </c>
      <c r="D1779">
        <f t="shared" si="82"/>
        <v>442922</v>
      </c>
      <c r="E1779" s="1" t="str">
        <f t="shared" si="83"/>
        <v/>
      </c>
      <c r="F1779" t="str">
        <f t="shared" si="84"/>
        <v/>
      </c>
    </row>
    <row r="1780" spans="1:6" x14ac:dyDescent="0.3">
      <c r="A1780">
        <v>0</v>
      </c>
      <c r="B1780" s="1">
        <v>44777</v>
      </c>
      <c r="C1780">
        <v>5219</v>
      </c>
      <c r="D1780">
        <f t="shared" si="82"/>
        <v>448141</v>
      </c>
      <c r="E1780" s="1" t="str">
        <f t="shared" si="83"/>
        <v/>
      </c>
      <c r="F1780" t="str">
        <f t="shared" si="84"/>
        <v/>
      </c>
    </row>
    <row r="1781" spans="1:6" x14ac:dyDescent="0.3">
      <c r="A1781">
        <v>0</v>
      </c>
      <c r="B1781" s="1">
        <v>44778</v>
      </c>
      <c r="C1781">
        <v>5422</v>
      </c>
      <c r="D1781">
        <f t="shared" si="82"/>
        <v>453563</v>
      </c>
      <c r="E1781" s="1" t="str">
        <f t="shared" si="83"/>
        <v/>
      </c>
      <c r="F1781" t="str">
        <f t="shared" si="84"/>
        <v/>
      </c>
    </row>
    <row r="1782" spans="1:6" x14ac:dyDescent="0.3">
      <c r="A1782">
        <v>0</v>
      </c>
      <c r="B1782" s="1">
        <v>44779</v>
      </c>
      <c r="C1782">
        <v>5166</v>
      </c>
      <c r="D1782">
        <f t="shared" si="82"/>
        <v>458729</v>
      </c>
      <c r="E1782" s="1" t="str">
        <f t="shared" si="83"/>
        <v/>
      </c>
      <c r="F1782" t="str">
        <f t="shared" si="84"/>
        <v/>
      </c>
    </row>
    <row r="1783" spans="1:6" x14ac:dyDescent="0.3">
      <c r="A1783">
        <v>0</v>
      </c>
      <c r="B1783" s="1">
        <v>44780</v>
      </c>
      <c r="C1783">
        <v>5320</v>
      </c>
      <c r="D1783">
        <f t="shared" si="82"/>
        <v>464049</v>
      </c>
      <c r="E1783" s="1" t="str">
        <f t="shared" si="83"/>
        <v/>
      </c>
      <c r="F1783" t="str">
        <f t="shared" si="84"/>
        <v/>
      </c>
    </row>
    <row r="1784" spans="1:6" x14ac:dyDescent="0.3">
      <c r="A1784">
        <v>0</v>
      </c>
      <c r="B1784" s="1">
        <v>44781</v>
      </c>
      <c r="C1784">
        <v>3285</v>
      </c>
      <c r="D1784">
        <f t="shared" si="82"/>
        <v>467334</v>
      </c>
      <c r="E1784" s="1" t="str">
        <f t="shared" si="83"/>
        <v/>
      </c>
      <c r="F1784" t="str">
        <f t="shared" si="84"/>
        <v/>
      </c>
    </row>
    <row r="1785" spans="1:6" x14ac:dyDescent="0.3">
      <c r="A1785">
        <v>0</v>
      </c>
      <c r="B1785" s="1">
        <v>44782</v>
      </c>
      <c r="C1785">
        <v>1613</v>
      </c>
      <c r="D1785">
        <f t="shared" si="82"/>
        <v>468947</v>
      </c>
      <c r="E1785" s="1" t="str">
        <f t="shared" si="83"/>
        <v/>
      </c>
      <c r="F1785" t="str">
        <f t="shared" si="84"/>
        <v/>
      </c>
    </row>
    <row r="1786" spans="1:6" x14ac:dyDescent="0.3">
      <c r="A1786">
        <v>0</v>
      </c>
      <c r="B1786" s="1">
        <v>44783</v>
      </c>
      <c r="C1786">
        <v>12760</v>
      </c>
      <c r="D1786">
        <f t="shared" si="82"/>
        <v>481707</v>
      </c>
      <c r="E1786" s="1" t="str">
        <f t="shared" si="83"/>
        <v/>
      </c>
      <c r="F1786" t="str">
        <f t="shared" si="84"/>
        <v/>
      </c>
    </row>
    <row r="1787" spans="1:6" x14ac:dyDescent="0.3">
      <c r="A1787">
        <v>0</v>
      </c>
      <c r="B1787" s="1">
        <v>44784</v>
      </c>
      <c r="C1787">
        <v>5132</v>
      </c>
      <c r="D1787">
        <f t="shared" si="82"/>
        <v>486839</v>
      </c>
      <c r="E1787" s="1" t="str">
        <f t="shared" si="83"/>
        <v/>
      </c>
      <c r="F1787" t="str">
        <f t="shared" si="84"/>
        <v/>
      </c>
    </row>
    <row r="1788" spans="1:6" x14ac:dyDescent="0.3">
      <c r="A1788">
        <v>0</v>
      </c>
      <c r="B1788" s="1">
        <v>44785</v>
      </c>
      <c r="C1788">
        <v>2349</v>
      </c>
      <c r="D1788">
        <f t="shared" si="82"/>
        <v>489188</v>
      </c>
      <c r="E1788" s="1" t="str">
        <f t="shared" si="83"/>
        <v/>
      </c>
      <c r="F1788" t="str">
        <f t="shared" si="84"/>
        <v/>
      </c>
    </row>
    <row r="1789" spans="1:6" x14ac:dyDescent="0.3">
      <c r="A1789">
        <v>0</v>
      </c>
      <c r="B1789" s="1">
        <v>44786</v>
      </c>
      <c r="C1789">
        <v>6317</v>
      </c>
      <c r="D1789">
        <f t="shared" si="82"/>
        <v>495505</v>
      </c>
      <c r="E1789" s="1" t="str">
        <f t="shared" si="83"/>
        <v/>
      </c>
      <c r="F1789" t="str">
        <f t="shared" si="84"/>
        <v/>
      </c>
    </row>
    <row r="1790" spans="1:6" x14ac:dyDescent="0.3">
      <c r="A1790">
        <v>0</v>
      </c>
      <c r="B1790" s="1">
        <v>44787</v>
      </c>
      <c r="C1790">
        <v>3618</v>
      </c>
      <c r="D1790">
        <f t="shared" si="82"/>
        <v>499123</v>
      </c>
      <c r="E1790" s="1" t="str">
        <f t="shared" si="83"/>
        <v/>
      </c>
      <c r="F1790" t="str">
        <f t="shared" si="84"/>
        <v/>
      </c>
    </row>
    <row r="1791" spans="1:6" x14ac:dyDescent="0.3">
      <c r="A1791">
        <v>0</v>
      </c>
      <c r="B1791" s="1">
        <v>44788</v>
      </c>
      <c r="C1791">
        <v>5842</v>
      </c>
      <c r="D1791">
        <f t="shared" si="82"/>
        <v>504965</v>
      </c>
      <c r="E1791" s="1" t="str">
        <f t="shared" si="83"/>
        <v/>
      </c>
      <c r="F1791" t="str">
        <f t="shared" si="84"/>
        <v/>
      </c>
    </row>
    <row r="1792" spans="1:6" x14ac:dyDescent="0.3">
      <c r="A1792">
        <v>0</v>
      </c>
      <c r="B1792" s="1">
        <v>44789</v>
      </c>
      <c r="C1792">
        <v>1587</v>
      </c>
      <c r="D1792">
        <f t="shared" si="82"/>
        <v>506552</v>
      </c>
      <c r="E1792" s="1" t="str">
        <f t="shared" si="83"/>
        <v/>
      </c>
      <c r="F1792" t="str">
        <f t="shared" si="84"/>
        <v/>
      </c>
    </row>
    <row r="1793" spans="1:6" x14ac:dyDescent="0.3">
      <c r="A1793">
        <v>0</v>
      </c>
      <c r="B1793" s="1">
        <v>44790</v>
      </c>
      <c r="C1793">
        <v>8379</v>
      </c>
      <c r="D1793">
        <f t="shared" si="82"/>
        <v>514931</v>
      </c>
      <c r="E1793" s="1" t="str">
        <f t="shared" si="83"/>
        <v/>
      </c>
      <c r="F1793" t="str">
        <f t="shared" si="84"/>
        <v/>
      </c>
    </row>
    <row r="1794" spans="1:6" x14ac:dyDescent="0.3">
      <c r="A1794">
        <v>0</v>
      </c>
      <c r="B1794" s="1">
        <v>44791</v>
      </c>
      <c r="C1794">
        <v>5628</v>
      </c>
      <c r="D1794">
        <f t="shared" si="82"/>
        <v>520559</v>
      </c>
      <c r="E1794" s="1" t="str">
        <f t="shared" si="83"/>
        <v/>
      </c>
      <c r="F1794" t="str">
        <f t="shared" si="84"/>
        <v/>
      </c>
    </row>
    <row r="1795" spans="1:6" x14ac:dyDescent="0.3">
      <c r="A1795">
        <v>0</v>
      </c>
      <c r="B1795" s="1">
        <v>44792</v>
      </c>
      <c r="C1795">
        <v>5437</v>
      </c>
      <c r="D1795">
        <f t="shared" ref="D1795:D1858" si="85">IFERROR(IF(A1795=0,C1795+D1794,0),IF(A1795=0,C1795,0))</f>
        <v>525996</v>
      </c>
      <c r="E1795" s="1" t="str">
        <f t="shared" ref="E1795:E1858" si="86">IF(A1795&lt;&gt;0,B1795,"")</f>
        <v/>
      </c>
      <c r="F1795" t="str">
        <f t="shared" si="84"/>
        <v/>
      </c>
    </row>
    <row r="1796" spans="1:6" x14ac:dyDescent="0.3">
      <c r="A1796">
        <v>0</v>
      </c>
      <c r="B1796" s="1">
        <v>44793</v>
      </c>
      <c r="C1796">
        <v>5764</v>
      </c>
      <c r="D1796">
        <f t="shared" si="85"/>
        <v>531760</v>
      </c>
      <c r="E1796" s="1" t="str">
        <f t="shared" si="86"/>
        <v/>
      </c>
      <c r="F1796" t="str">
        <f t="shared" ref="F1796:F1859" si="87">IF(E1796&lt;&gt;"",D1795,"")</f>
        <v/>
      </c>
    </row>
    <row r="1797" spans="1:6" x14ac:dyDescent="0.3">
      <c r="A1797">
        <v>0</v>
      </c>
      <c r="B1797" s="1">
        <v>44794</v>
      </c>
      <c r="C1797">
        <v>8192</v>
      </c>
      <c r="D1797">
        <f t="shared" si="85"/>
        <v>539952</v>
      </c>
      <c r="E1797" s="1" t="str">
        <f t="shared" si="86"/>
        <v/>
      </c>
      <c r="F1797" t="str">
        <f t="shared" si="87"/>
        <v/>
      </c>
    </row>
    <row r="1798" spans="1:6" x14ac:dyDescent="0.3">
      <c r="A1798">
        <v>0</v>
      </c>
      <c r="B1798" s="1">
        <v>44795</v>
      </c>
      <c r="C1798">
        <v>7344</v>
      </c>
      <c r="D1798">
        <f t="shared" si="85"/>
        <v>547296</v>
      </c>
      <c r="E1798" s="1" t="str">
        <f t="shared" si="86"/>
        <v/>
      </c>
      <c r="F1798" t="str">
        <f t="shared" si="87"/>
        <v/>
      </c>
    </row>
    <row r="1799" spans="1:6" x14ac:dyDescent="0.3">
      <c r="A1799">
        <v>0</v>
      </c>
      <c r="B1799" s="1">
        <v>44796</v>
      </c>
      <c r="C1799">
        <v>1769</v>
      </c>
      <c r="D1799">
        <f t="shared" si="85"/>
        <v>549065</v>
      </c>
      <c r="E1799" s="1" t="str">
        <f t="shared" si="86"/>
        <v/>
      </c>
      <c r="F1799" t="str">
        <f t="shared" si="87"/>
        <v/>
      </c>
    </row>
    <row r="1800" spans="1:6" x14ac:dyDescent="0.3">
      <c r="A1800">
        <v>0</v>
      </c>
      <c r="B1800" s="1">
        <v>44797</v>
      </c>
      <c r="C1800">
        <v>7652</v>
      </c>
      <c r="D1800">
        <f t="shared" si="85"/>
        <v>556717</v>
      </c>
      <c r="E1800" s="1" t="str">
        <f t="shared" si="86"/>
        <v/>
      </c>
      <c r="F1800" t="str">
        <f t="shared" si="87"/>
        <v/>
      </c>
    </row>
    <row r="1801" spans="1:6" x14ac:dyDescent="0.3">
      <c r="A1801">
        <v>0</v>
      </c>
      <c r="B1801" s="1">
        <v>44798</v>
      </c>
      <c r="C1801">
        <v>2387</v>
      </c>
      <c r="D1801">
        <f t="shared" si="85"/>
        <v>559104</v>
      </c>
      <c r="E1801" s="1" t="str">
        <f t="shared" si="86"/>
        <v/>
      </c>
      <c r="F1801" t="str">
        <f t="shared" si="87"/>
        <v/>
      </c>
    </row>
    <row r="1802" spans="1:6" x14ac:dyDescent="0.3">
      <c r="A1802">
        <v>0</v>
      </c>
      <c r="B1802" s="1">
        <v>44799</v>
      </c>
      <c r="C1802">
        <v>6260</v>
      </c>
      <c r="D1802">
        <f t="shared" si="85"/>
        <v>565364</v>
      </c>
      <c r="E1802" s="1" t="str">
        <f t="shared" si="86"/>
        <v/>
      </c>
      <c r="F1802" t="str">
        <f t="shared" si="87"/>
        <v/>
      </c>
    </row>
    <row r="1803" spans="1:6" x14ac:dyDescent="0.3">
      <c r="A1803">
        <v>0</v>
      </c>
      <c r="B1803" s="1">
        <v>44800</v>
      </c>
      <c r="C1803">
        <v>7038</v>
      </c>
      <c r="D1803">
        <f t="shared" si="85"/>
        <v>572402</v>
      </c>
      <c r="E1803" s="1" t="str">
        <f t="shared" si="86"/>
        <v/>
      </c>
      <c r="F1803" t="str">
        <f t="shared" si="87"/>
        <v/>
      </c>
    </row>
    <row r="1804" spans="1:6" x14ac:dyDescent="0.3">
      <c r="A1804">
        <v>0</v>
      </c>
      <c r="B1804" s="1">
        <v>44801</v>
      </c>
      <c r="C1804">
        <v>7432</v>
      </c>
      <c r="D1804">
        <f t="shared" si="85"/>
        <v>579834</v>
      </c>
      <c r="E1804" s="1" t="str">
        <f t="shared" si="86"/>
        <v/>
      </c>
      <c r="F1804" t="str">
        <f t="shared" si="87"/>
        <v/>
      </c>
    </row>
    <row r="1805" spans="1:6" x14ac:dyDescent="0.3">
      <c r="A1805">
        <v>0</v>
      </c>
      <c r="B1805" s="1">
        <v>44802</v>
      </c>
      <c r="C1805">
        <v>6396</v>
      </c>
      <c r="D1805">
        <f t="shared" si="85"/>
        <v>586230</v>
      </c>
      <c r="E1805" s="1" t="str">
        <f t="shared" si="86"/>
        <v/>
      </c>
      <c r="F1805" t="str">
        <f t="shared" si="87"/>
        <v/>
      </c>
    </row>
    <row r="1806" spans="1:6" x14ac:dyDescent="0.3">
      <c r="A1806">
        <v>0</v>
      </c>
      <c r="B1806" s="1">
        <v>44803</v>
      </c>
      <c r="C1806">
        <v>2302</v>
      </c>
      <c r="D1806">
        <f t="shared" si="85"/>
        <v>588532</v>
      </c>
      <c r="E1806" s="1" t="str">
        <f t="shared" si="86"/>
        <v/>
      </c>
      <c r="F1806" t="str">
        <f t="shared" si="87"/>
        <v/>
      </c>
    </row>
    <row r="1807" spans="1:6" x14ac:dyDescent="0.3">
      <c r="A1807">
        <v>0</v>
      </c>
      <c r="B1807" s="1">
        <v>44804</v>
      </c>
      <c r="C1807">
        <v>8148</v>
      </c>
      <c r="D1807">
        <f t="shared" si="85"/>
        <v>596680</v>
      </c>
      <c r="E1807" s="1" t="str">
        <f t="shared" si="86"/>
        <v/>
      </c>
      <c r="F1807" t="str">
        <f t="shared" si="87"/>
        <v/>
      </c>
    </row>
    <row r="1808" spans="1:6" x14ac:dyDescent="0.3">
      <c r="A1808">
        <v>0</v>
      </c>
      <c r="B1808" s="1">
        <v>44805</v>
      </c>
      <c r="C1808">
        <v>5788</v>
      </c>
      <c r="D1808">
        <f t="shared" si="85"/>
        <v>602468</v>
      </c>
      <c r="E1808" s="1" t="str">
        <f t="shared" si="86"/>
        <v/>
      </c>
      <c r="F1808" t="str">
        <f t="shared" si="87"/>
        <v/>
      </c>
    </row>
    <row r="1809" spans="1:6" x14ac:dyDescent="0.3">
      <c r="A1809">
        <v>0</v>
      </c>
      <c r="B1809" s="1">
        <v>44806</v>
      </c>
      <c r="C1809">
        <v>6854</v>
      </c>
      <c r="D1809">
        <f t="shared" si="85"/>
        <v>609322</v>
      </c>
      <c r="E1809" s="1" t="str">
        <f t="shared" si="86"/>
        <v/>
      </c>
      <c r="F1809" t="str">
        <f t="shared" si="87"/>
        <v/>
      </c>
    </row>
    <row r="1810" spans="1:6" x14ac:dyDescent="0.3">
      <c r="A1810">
        <v>0</v>
      </c>
      <c r="B1810" s="1">
        <v>44807</v>
      </c>
      <c r="C1810">
        <v>3653</v>
      </c>
      <c r="D1810">
        <f t="shared" si="85"/>
        <v>612975</v>
      </c>
      <c r="E1810" s="1" t="str">
        <f t="shared" si="86"/>
        <v/>
      </c>
      <c r="F1810" t="str">
        <f t="shared" si="87"/>
        <v/>
      </c>
    </row>
    <row r="1811" spans="1:6" x14ac:dyDescent="0.3">
      <c r="A1811">
        <v>0</v>
      </c>
      <c r="B1811" s="1">
        <v>44808</v>
      </c>
      <c r="C1811">
        <v>2672</v>
      </c>
      <c r="D1811">
        <f t="shared" si="85"/>
        <v>615647</v>
      </c>
      <c r="E1811" s="1" t="str">
        <f t="shared" si="86"/>
        <v/>
      </c>
      <c r="F1811" t="str">
        <f t="shared" si="87"/>
        <v/>
      </c>
    </row>
    <row r="1812" spans="1:6" x14ac:dyDescent="0.3">
      <c r="A1812">
        <v>1</v>
      </c>
      <c r="B1812" s="1">
        <v>44809</v>
      </c>
      <c r="C1812">
        <v>6042</v>
      </c>
      <c r="D1812">
        <f t="shared" si="85"/>
        <v>0</v>
      </c>
      <c r="E1812" s="1">
        <f t="shared" si="86"/>
        <v>44809</v>
      </c>
      <c r="F1812">
        <f t="shared" si="87"/>
        <v>615647</v>
      </c>
    </row>
    <row r="1813" spans="1:6" x14ac:dyDescent="0.3">
      <c r="A1813">
        <v>0</v>
      </c>
      <c r="B1813" s="1">
        <v>44810</v>
      </c>
      <c r="C1813">
        <v>2921</v>
      </c>
      <c r="D1813">
        <f t="shared" si="85"/>
        <v>2921</v>
      </c>
      <c r="E1813" s="1" t="str">
        <f t="shared" si="86"/>
        <v/>
      </c>
      <c r="F1813" t="str">
        <f t="shared" si="87"/>
        <v/>
      </c>
    </row>
    <row r="1814" spans="1:6" x14ac:dyDescent="0.3">
      <c r="A1814">
        <v>0</v>
      </c>
      <c r="B1814" s="1">
        <v>44811</v>
      </c>
      <c r="C1814">
        <v>2874</v>
      </c>
      <c r="D1814">
        <f t="shared" si="85"/>
        <v>5795</v>
      </c>
      <c r="E1814" s="1" t="str">
        <f t="shared" si="86"/>
        <v/>
      </c>
      <c r="F1814" t="str">
        <f t="shared" si="87"/>
        <v/>
      </c>
    </row>
    <row r="1815" spans="1:6" x14ac:dyDescent="0.3">
      <c r="A1815">
        <v>0</v>
      </c>
      <c r="B1815" s="1">
        <v>44812</v>
      </c>
      <c r="C1815">
        <v>4601</v>
      </c>
      <c r="D1815">
        <f t="shared" si="85"/>
        <v>10396</v>
      </c>
      <c r="E1815" s="1" t="str">
        <f t="shared" si="86"/>
        <v/>
      </c>
      <c r="F1815" t="str">
        <f t="shared" si="87"/>
        <v/>
      </c>
    </row>
    <row r="1816" spans="1:6" x14ac:dyDescent="0.3">
      <c r="A1816">
        <v>0</v>
      </c>
      <c r="B1816" s="1">
        <v>44813</v>
      </c>
      <c r="C1816">
        <v>8844</v>
      </c>
      <c r="D1816">
        <f t="shared" si="85"/>
        <v>19240</v>
      </c>
      <c r="E1816" s="1" t="str">
        <f t="shared" si="86"/>
        <v/>
      </c>
      <c r="F1816" t="str">
        <f t="shared" si="87"/>
        <v/>
      </c>
    </row>
    <row r="1817" spans="1:6" x14ac:dyDescent="0.3">
      <c r="A1817">
        <v>0</v>
      </c>
      <c r="B1817" s="1">
        <v>44814</v>
      </c>
      <c r="C1817">
        <v>8422</v>
      </c>
      <c r="D1817">
        <f t="shared" si="85"/>
        <v>27662</v>
      </c>
      <c r="E1817" s="1" t="str">
        <f t="shared" si="86"/>
        <v/>
      </c>
      <c r="F1817" t="str">
        <f t="shared" si="87"/>
        <v/>
      </c>
    </row>
    <row r="1818" spans="1:6" x14ac:dyDescent="0.3">
      <c r="A1818">
        <v>0</v>
      </c>
      <c r="B1818" s="1">
        <v>44815</v>
      </c>
      <c r="C1818">
        <v>4959</v>
      </c>
      <c r="D1818">
        <f t="shared" si="85"/>
        <v>32621</v>
      </c>
      <c r="E1818" s="1" t="str">
        <f t="shared" si="86"/>
        <v/>
      </c>
      <c r="F1818" t="str">
        <f t="shared" si="87"/>
        <v/>
      </c>
    </row>
    <row r="1819" spans="1:6" x14ac:dyDescent="0.3">
      <c r="A1819">
        <v>0</v>
      </c>
      <c r="B1819" s="1">
        <v>44816</v>
      </c>
      <c r="C1819">
        <v>6544</v>
      </c>
      <c r="D1819">
        <f t="shared" si="85"/>
        <v>39165</v>
      </c>
      <c r="E1819" s="1" t="str">
        <f t="shared" si="86"/>
        <v/>
      </c>
      <c r="F1819" t="str">
        <f t="shared" si="87"/>
        <v/>
      </c>
    </row>
    <row r="1820" spans="1:6" x14ac:dyDescent="0.3">
      <c r="A1820">
        <v>0</v>
      </c>
      <c r="B1820" s="1">
        <v>44817</v>
      </c>
      <c r="C1820">
        <v>5342</v>
      </c>
      <c r="D1820">
        <f t="shared" si="85"/>
        <v>44507</v>
      </c>
      <c r="E1820" s="1" t="str">
        <f t="shared" si="86"/>
        <v/>
      </c>
      <c r="F1820" t="str">
        <f t="shared" si="87"/>
        <v/>
      </c>
    </row>
    <row r="1821" spans="1:6" x14ac:dyDescent="0.3">
      <c r="A1821">
        <v>0</v>
      </c>
      <c r="B1821" s="1">
        <v>44818</v>
      </c>
      <c r="C1821">
        <v>12001</v>
      </c>
      <c r="D1821">
        <f t="shared" si="85"/>
        <v>56508</v>
      </c>
      <c r="E1821" s="1" t="str">
        <f t="shared" si="86"/>
        <v/>
      </c>
      <c r="F1821" t="str">
        <f t="shared" si="87"/>
        <v/>
      </c>
    </row>
    <row r="1822" spans="1:6" x14ac:dyDescent="0.3">
      <c r="A1822">
        <v>0</v>
      </c>
      <c r="B1822" s="1">
        <v>44819</v>
      </c>
      <c r="C1822">
        <v>2586</v>
      </c>
      <c r="D1822">
        <f t="shared" si="85"/>
        <v>59094</v>
      </c>
      <c r="E1822" s="1" t="str">
        <f t="shared" si="86"/>
        <v/>
      </c>
      <c r="F1822" t="str">
        <f t="shared" si="87"/>
        <v/>
      </c>
    </row>
    <row r="1823" spans="1:6" x14ac:dyDescent="0.3">
      <c r="A1823">
        <v>0</v>
      </c>
      <c r="B1823" s="1">
        <v>44820</v>
      </c>
      <c r="C1823">
        <v>4669</v>
      </c>
      <c r="D1823">
        <f t="shared" si="85"/>
        <v>63763</v>
      </c>
      <c r="E1823" s="1" t="str">
        <f t="shared" si="86"/>
        <v/>
      </c>
      <c r="F1823" t="str">
        <f t="shared" si="87"/>
        <v/>
      </c>
    </row>
    <row r="1824" spans="1:6" x14ac:dyDescent="0.3">
      <c r="A1824">
        <v>0</v>
      </c>
      <c r="B1824" s="1">
        <v>44821</v>
      </c>
      <c r="C1824">
        <v>5374</v>
      </c>
      <c r="D1824">
        <f t="shared" si="85"/>
        <v>69137</v>
      </c>
      <c r="E1824" s="1" t="str">
        <f t="shared" si="86"/>
        <v/>
      </c>
      <c r="F1824" t="str">
        <f t="shared" si="87"/>
        <v/>
      </c>
    </row>
    <row r="1825" spans="1:6" x14ac:dyDescent="0.3">
      <c r="A1825">
        <v>0</v>
      </c>
      <c r="B1825" s="1">
        <v>44822</v>
      </c>
      <c r="C1825">
        <v>5409</v>
      </c>
      <c r="D1825">
        <f t="shared" si="85"/>
        <v>74546</v>
      </c>
      <c r="E1825" s="1" t="str">
        <f t="shared" si="86"/>
        <v/>
      </c>
      <c r="F1825" t="str">
        <f t="shared" si="87"/>
        <v/>
      </c>
    </row>
    <row r="1826" spans="1:6" x14ac:dyDescent="0.3">
      <c r="A1826">
        <v>0</v>
      </c>
      <c r="B1826" s="1">
        <v>44823</v>
      </c>
      <c r="C1826">
        <v>7592</v>
      </c>
      <c r="D1826">
        <f t="shared" si="85"/>
        <v>82138</v>
      </c>
      <c r="E1826" s="1" t="str">
        <f t="shared" si="86"/>
        <v/>
      </c>
      <c r="F1826" t="str">
        <f t="shared" si="87"/>
        <v/>
      </c>
    </row>
    <row r="1827" spans="1:6" x14ac:dyDescent="0.3">
      <c r="A1827">
        <v>0</v>
      </c>
      <c r="B1827" s="1">
        <v>44824</v>
      </c>
      <c r="C1827">
        <v>4513</v>
      </c>
      <c r="D1827">
        <f t="shared" si="85"/>
        <v>86651</v>
      </c>
      <c r="E1827" s="1" t="str">
        <f t="shared" si="86"/>
        <v/>
      </c>
      <c r="F1827" t="str">
        <f t="shared" si="87"/>
        <v/>
      </c>
    </row>
    <row r="1828" spans="1:6" x14ac:dyDescent="0.3">
      <c r="A1828">
        <v>0</v>
      </c>
      <c r="B1828" s="1">
        <v>44825</v>
      </c>
      <c r="C1828">
        <v>7752</v>
      </c>
      <c r="D1828">
        <f t="shared" si="85"/>
        <v>94403</v>
      </c>
      <c r="E1828" s="1" t="str">
        <f t="shared" si="86"/>
        <v/>
      </c>
      <c r="F1828" t="str">
        <f t="shared" si="87"/>
        <v/>
      </c>
    </row>
    <row r="1829" spans="1:6" x14ac:dyDescent="0.3">
      <c r="A1829">
        <v>0</v>
      </c>
      <c r="B1829" s="1">
        <v>44826</v>
      </c>
      <c r="C1829">
        <v>1869</v>
      </c>
      <c r="D1829">
        <f t="shared" si="85"/>
        <v>96272</v>
      </c>
      <c r="E1829" s="1" t="str">
        <f t="shared" si="86"/>
        <v/>
      </c>
      <c r="F1829" t="str">
        <f t="shared" si="87"/>
        <v/>
      </c>
    </row>
    <row r="1830" spans="1:6" x14ac:dyDescent="0.3">
      <c r="A1830">
        <v>0</v>
      </c>
      <c r="B1830" s="1">
        <v>44827</v>
      </c>
      <c r="C1830">
        <v>7095</v>
      </c>
      <c r="D1830">
        <f t="shared" si="85"/>
        <v>103367</v>
      </c>
      <c r="E1830" s="1" t="str">
        <f t="shared" si="86"/>
        <v/>
      </c>
      <c r="F1830" t="str">
        <f t="shared" si="87"/>
        <v/>
      </c>
    </row>
    <row r="1831" spans="1:6" x14ac:dyDescent="0.3">
      <c r="A1831">
        <v>0</v>
      </c>
      <c r="B1831" s="1">
        <v>44828</v>
      </c>
      <c r="C1831">
        <v>2798</v>
      </c>
      <c r="D1831">
        <f t="shared" si="85"/>
        <v>106165</v>
      </c>
      <c r="E1831" s="1" t="str">
        <f t="shared" si="86"/>
        <v/>
      </c>
      <c r="F1831" t="str">
        <f t="shared" si="87"/>
        <v/>
      </c>
    </row>
    <row r="1832" spans="1:6" x14ac:dyDescent="0.3">
      <c r="A1832">
        <v>0</v>
      </c>
      <c r="B1832" s="1">
        <v>44829</v>
      </c>
      <c r="C1832">
        <v>5331</v>
      </c>
      <c r="D1832">
        <f t="shared" si="85"/>
        <v>111496</v>
      </c>
      <c r="E1832" s="1" t="str">
        <f t="shared" si="86"/>
        <v/>
      </c>
      <c r="F1832" t="str">
        <f t="shared" si="87"/>
        <v/>
      </c>
    </row>
    <row r="1833" spans="1:6" x14ac:dyDescent="0.3">
      <c r="A1833">
        <v>0</v>
      </c>
      <c r="B1833" s="1">
        <v>44830</v>
      </c>
      <c r="C1833">
        <v>5613</v>
      </c>
      <c r="D1833">
        <f t="shared" si="85"/>
        <v>117109</v>
      </c>
      <c r="E1833" s="1" t="str">
        <f t="shared" si="86"/>
        <v/>
      </c>
      <c r="F1833" t="str">
        <f t="shared" si="87"/>
        <v/>
      </c>
    </row>
    <row r="1834" spans="1:6" x14ac:dyDescent="0.3">
      <c r="A1834">
        <v>0</v>
      </c>
      <c r="B1834" s="1">
        <v>44831</v>
      </c>
      <c r="C1834">
        <v>6226</v>
      </c>
      <c r="D1834">
        <f t="shared" si="85"/>
        <v>123335</v>
      </c>
      <c r="E1834" s="1" t="str">
        <f t="shared" si="86"/>
        <v/>
      </c>
      <c r="F1834" t="str">
        <f t="shared" si="87"/>
        <v/>
      </c>
    </row>
    <row r="1835" spans="1:6" x14ac:dyDescent="0.3">
      <c r="A1835">
        <v>0</v>
      </c>
      <c r="B1835" s="1">
        <v>44832</v>
      </c>
      <c r="C1835">
        <v>5913</v>
      </c>
      <c r="D1835">
        <f t="shared" si="85"/>
        <v>129248</v>
      </c>
      <c r="E1835" s="1" t="str">
        <f t="shared" si="86"/>
        <v/>
      </c>
      <c r="F1835" t="str">
        <f t="shared" si="87"/>
        <v/>
      </c>
    </row>
    <row r="1836" spans="1:6" x14ac:dyDescent="0.3">
      <c r="A1836">
        <v>0</v>
      </c>
      <c r="B1836" s="1">
        <v>44833</v>
      </c>
      <c r="C1836">
        <v>3913</v>
      </c>
      <c r="D1836">
        <f t="shared" si="85"/>
        <v>133161</v>
      </c>
      <c r="E1836" s="1" t="str">
        <f t="shared" si="86"/>
        <v/>
      </c>
      <c r="F1836" t="str">
        <f t="shared" si="87"/>
        <v/>
      </c>
    </row>
    <row r="1837" spans="1:6" x14ac:dyDescent="0.3">
      <c r="A1837">
        <v>0</v>
      </c>
      <c r="B1837" s="1">
        <v>44834</v>
      </c>
      <c r="C1837">
        <v>6847</v>
      </c>
      <c r="D1837">
        <f t="shared" si="85"/>
        <v>140008</v>
      </c>
      <c r="E1837" s="1" t="str">
        <f t="shared" si="86"/>
        <v/>
      </c>
      <c r="F1837" t="str">
        <f t="shared" si="87"/>
        <v/>
      </c>
    </row>
    <row r="1838" spans="1:6" x14ac:dyDescent="0.3">
      <c r="A1838">
        <v>0</v>
      </c>
      <c r="B1838" s="1">
        <v>44835</v>
      </c>
      <c r="C1838">
        <v>5020</v>
      </c>
      <c r="D1838">
        <f t="shared" si="85"/>
        <v>145028</v>
      </c>
      <c r="E1838" s="1" t="str">
        <f t="shared" si="86"/>
        <v/>
      </c>
      <c r="F1838" t="str">
        <f t="shared" si="87"/>
        <v/>
      </c>
    </row>
    <row r="1839" spans="1:6" x14ac:dyDescent="0.3">
      <c r="A1839">
        <v>0</v>
      </c>
      <c r="B1839" s="1">
        <v>44836</v>
      </c>
      <c r="C1839">
        <v>3618</v>
      </c>
      <c r="D1839">
        <f t="shared" si="85"/>
        <v>148646</v>
      </c>
      <c r="E1839" s="1" t="str">
        <f t="shared" si="86"/>
        <v/>
      </c>
      <c r="F1839" t="str">
        <f t="shared" si="87"/>
        <v/>
      </c>
    </row>
    <row r="1840" spans="1:6" x14ac:dyDescent="0.3">
      <c r="A1840">
        <v>0</v>
      </c>
      <c r="B1840" s="1">
        <v>44837</v>
      </c>
      <c r="C1840">
        <v>6156</v>
      </c>
      <c r="D1840">
        <f t="shared" si="85"/>
        <v>154802</v>
      </c>
      <c r="E1840" s="1" t="str">
        <f t="shared" si="86"/>
        <v/>
      </c>
      <c r="F1840" t="str">
        <f t="shared" si="87"/>
        <v/>
      </c>
    </row>
    <row r="1841" spans="1:6" x14ac:dyDescent="0.3">
      <c r="A1841">
        <v>0</v>
      </c>
      <c r="B1841" s="1">
        <v>44838</v>
      </c>
      <c r="C1841">
        <v>1730</v>
      </c>
      <c r="D1841">
        <f t="shared" si="85"/>
        <v>156532</v>
      </c>
      <c r="E1841" s="1" t="str">
        <f t="shared" si="86"/>
        <v/>
      </c>
      <c r="F1841" t="str">
        <f t="shared" si="87"/>
        <v/>
      </c>
    </row>
    <row r="1842" spans="1:6" x14ac:dyDescent="0.3">
      <c r="A1842">
        <v>0</v>
      </c>
      <c r="B1842" s="1">
        <v>44839</v>
      </c>
      <c r="C1842">
        <v>5604</v>
      </c>
      <c r="D1842">
        <f t="shared" si="85"/>
        <v>162136</v>
      </c>
      <c r="E1842" s="1" t="str">
        <f t="shared" si="86"/>
        <v/>
      </c>
      <c r="F1842" t="str">
        <f t="shared" si="87"/>
        <v/>
      </c>
    </row>
    <row r="1843" spans="1:6" x14ac:dyDescent="0.3">
      <c r="A1843">
        <v>0</v>
      </c>
      <c r="B1843" s="1">
        <v>44840</v>
      </c>
      <c r="C1843">
        <v>2051</v>
      </c>
      <c r="D1843">
        <f t="shared" si="85"/>
        <v>164187</v>
      </c>
      <c r="E1843" s="1" t="str">
        <f t="shared" si="86"/>
        <v/>
      </c>
      <c r="F1843" t="str">
        <f t="shared" si="87"/>
        <v/>
      </c>
    </row>
    <row r="1844" spans="1:6" x14ac:dyDescent="0.3">
      <c r="A1844">
        <v>0</v>
      </c>
      <c r="B1844" s="1">
        <v>44841</v>
      </c>
      <c r="C1844">
        <v>7838</v>
      </c>
      <c r="D1844">
        <f t="shared" si="85"/>
        <v>172025</v>
      </c>
      <c r="E1844" s="1" t="str">
        <f t="shared" si="86"/>
        <v/>
      </c>
      <c r="F1844" t="str">
        <f t="shared" si="87"/>
        <v/>
      </c>
    </row>
    <row r="1845" spans="1:6" x14ac:dyDescent="0.3">
      <c r="A1845">
        <v>0</v>
      </c>
      <c r="B1845" s="1">
        <v>44842</v>
      </c>
      <c r="C1845">
        <v>3906</v>
      </c>
      <c r="D1845">
        <f t="shared" si="85"/>
        <v>175931</v>
      </c>
      <c r="E1845" s="1" t="str">
        <f t="shared" si="86"/>
        <v/>
      </c>
      <c r="F1845" t="str">
        <f t="shared" si="87"/>
        <v/>
      </c>
    </row>
    <row r="1846" spans="1:6" x14ac:dyDescent="0.3">
      <c r="A1846">
        <v>0</v>
      </c>
      <c r="B1846" s="1">
        <v>44843</v>
      </c>
      <c r="C1846">
        <v>6373</v>
      </c>
      <c r="D1846">
        <f t="shared" si="85"/>
        <v>182304</v>
      </c>
      <c r="E1846" s="1" t="str">
        <f t="shared" si="86"/>
        <v/>
      </c>
      <c r="F1846" t="str">
        <f t="shared" si="87"/>
        <v/>
      </c>
    </row>
    <row r="1847" spans="1:6" x14ac:dyDescent="0.3">
      <c r="A1847">
        <v>0</v>
      </c>
      <c r="B1847" s="1">
        <v>44844</v>
      </c>
      <c r="C1847">
        <v>8844</v>
      </c>
      <c r="D1847">
        <f t="shared" si="85"/>
        <v>191148</v>
      </c>
      <c r="E1847" s="1" t="str">
        <f t="shared" si="86"/>
        <v/>
      </c>
      <c r="F1847" t="str">
        <f t="shared" si="87"/>
        <v/>
      </c>
    </row>
    <row r="1848" spans="1:6" x14ac:dyDescent="0.3">
      <c r="A1848">
        <v>0</v>
      </c>
      <c r="B1848" s="1">
        <v>44845</v>
      </c>
      <c r="C1848">
        <v>16277</v>
      </c>
      <c r="D1848">
        <f t="shared" si="85"/>
        <v>207425</v>
      </c>
      <c r="E1848" s="1" t="str">
        <f t="shared" si="86"/>
        <v/>
      </c>
      <c r="F1848" t="str">
        <f t="shared" si="87"/>
        <v/>
      </c>
    </row>
    <row r="1849" spans="1:6" x14ac:dyDescent="0.3">
      <c r="A1849">
        <v>0</v>
      </c>
      <c r="B1849" s="1">
        <v>44846</v>
      </c>
      <c r="C1849">
        <v>11813</v>
      </c>
      <c r="D1849">
        <f t="shared" si="85"/>
        <v>219238</v>
      </c>
      <c r="E1849" s="1" t="str">
        <f t="shared" si="86"/>
        <v/>
      </c>
      <c r="F1849" t="str">
        <f t="shared" si="87"/>
        <v/>
      </c>
    </row>
    <row r="1850" spans="1:6" x14ac:dyDescent="0.3">
      <c r="A1850">
        <v>0</v>
      </c>
      <c r="B1850" s="1">
        <v>44847</v>
      </c>
      <c r="C1850">
        <v>8630</v>
      </c>
      <c r="D1850">
        <f t="shared" si="85"/>
        <v>227868</v>
      </c>
      <c r="E1850" s="1" t="str">
        <f t="shared" si="86"/>
        <v/>
      </c>
      <c r="F1850" t="str">
        <f t="shared" si="87"/>
        <v/>
      </c>
    </row>
    <row r="1851" spans="1:6" x14ac:dyDescent="0.3">
      <c r="A1851">
        <v>0</v>
      </c>
      <c r="B1851" s="1">
        <v>44848</v>
      </c>
      <c r="C1851">
        <v>6442</v>
      </c>
      <c r="D1851">
        <f t="shared" si="85"/>
        <v>234310</v>
      </c>
      <c r="E1851" s="1" t="str">
        <f t="shared" si="86"/>
        <v/>
      </c>
      <c r="F1851" t="str">
        <f t="shared" si="87"/>
        <v/>
      </c>
    </row>
    <row r="1852" spans="1:6" x14ac:dyDescent="0.3">
      <c r="A1852">
        <v>0</v>
      </c>
      <c r="B1852" s="1">
        <v>44849</v>
      </c>
      <c r="C1852">
        <v>3820</v>
      </c>
      <c r="D1852">
        <f t="shared" si="85"/>
        <v>238130</v>
      </c>
      <c r="E1852" s="1" t="str">
        <f t="shared" si="86"/>
        <v/>
      </c>
      <c r="F1852" t="str">
        <f t="shared" si="87"/>
        <v/>
      </c>
    </row>
    <row r="1853" spans="1:6" x14ac:dyDescent="0.3">
      <c r="A1853">
        <v>0</v>
      </c>
      <c r="B1853" s="1">
        <v>44850</v>
      </c>
      <c r="C1853">
        <v>3397</v>
      </c>
      <c r="D1853">
        <f t="shared" si="85"/>
        <v>241527</v>
      </c>
      <c r="E1853" s="1" t="str">
        <f t="shared" si="86"/>
        <v/>
      </c>
      <c r="F1853" t="str">
        <f t="shared" si="87"/>
        <v/>
      </c>
    </row>
    <row r="1854" spans="1:6" x14ac:dyDescent="0.3">
      <c r="A1854">
        <v>0</v>
      </c>
      <c r="B1854" s="1">
        <v>44851</v>
      </c>
      <c r="C1854">
        <v>4846</v>
      </c>
      <c r="D1854">
        <f t="shared" si="85"/>
        <v>246373</v>
      </c>
      <c r="E1854" s="1" t="str">
        <f t="shared" si="86"/>
        <v/>
      </c>
      <c r="F1854" t="str">
        <f t="shared" si="87"/>
        <v/>
      </c>
    </row>
    <row r="1855" spans="1:6" x14ac:dyDescent="0.3">
      <c r="A1855">
        <v>0</v>
      </c>
      <c r="B1855" s="1">
        <v>44852</v>
      </c>
      <c r="C1855">
        <v>4185</v>
      </c>
      <c r="D1855">
        <f t="shared" si="85"/>
        <v>250558</v>
      </c>
      <c r="E1855" s="1" t="str">
        <f t="shared" si="86"/>
        <v/>
      </c>
      <c r="F1855" t="str">
        <f t="shared" si="87"/>
        <v/>
      </c>
    </row>
    <row r="1856" spans="1:6" x14ac:dyDescent="0.3">
      <c r="A1856">
        <v>0</v>
      </c>
      <c r="B1856" s="1">
        <v>44853</v>
      </c>
      <c r="C1856">
        <v>5118</v>
      </c>
      <c r="D1856">
        <f t="shared" si="85"/>
        <v>255676</v>
      </c>
      <c r="E1856" s="1" t="str">
        <f t="shared" si="86"/>
        <v/>
      </c>
      <c r="F1856" t="str">
        <f t="shared" si="87"/>
        <v/>
      </c>
    </row>
    <row r="1857" spans="1:6" x14ac:dyDescent="0.3">
      <c r="A1857">
        <v>0</v>
      </c>
      <c r="B1857" s="1">
        <v>44854</v>
      </c>
      <c r="C1857">
        <v>10757</v>
      </c>
      <c r="D1857">
        <f t="shared" si="85"/>
        <v>266433</v>
      </c>
      <c r="E1857" s="1" t="str">
        <f t="shared" si="86"/>
        <v/>
      </c>
      <c r="F1857" t="str">
        <f t="shared" si="87"/>
        <v/>
      </c>
    </row>
    <row r="1858" spans="1:6" x14ac:dyDescent="0.3">
      <c r="A1858">
        <v>0</v>
      </c>
      <c r="B1858" s="1">
        <v>44855</v>
      </c>
      <c r="C1858">
        <v>3880</v>
      </c>
      <c r="D1858">
        <f t="shared" si="85"/>
        <v>270313</v>
      </c>
      <c r="E1858" s="1" t="str">
        <f t="shared" si="86"/>
        <v/>
      </c>
      <c r="F1858" t="str">
        <f t="shared" si="87"/>
        <v/>
      </c>
    </row>
    <row r="1859" spans="1:6" x14ac:dyDescent="0.3">
      <c r="A1859">
        <v>0</v>
      </c>
      <c r="B1859" s="1">
        <v>44856</v>
      </c>
      <c r="C1859">
        <v>8765</v>
      </c>
      <c r="D1859">
        <f t="shared" ref="D1859:D1922" si="88">IFERROR(IF(A1859=0,C1859+D1858,0),IF(A1859=0,C1859,0))</f>
        <v>279078</v>
      </c>
      <c r="E1859" s="1" t="str">
        <f t="shared" ref="E1859:E1922" si="89">IF(A1859&lt;&gt;0,B1859,"")</f>
        <v/>
      </c>
      <c r="F1859" t="str">
        <f t="shared" si="87"/>
        <v/>
      </c>
    </row>
    <row r="1860" spans="1:6" x14ac:dyDescent="0.3">
      <c r="A1860">
        <v>0</v>
      </c>
      <c r="B1860" s="1">
        <v>44857</v>
      </c>
      <c r="C1860">
        <v>4898</v>
      </c>
      <c r="D1860">
        <f t="shared" si="88"/>
        <v>283976</v>
      </c>
      <c r="E1860" s="1" t="str">
        <f t="shared" si="89"/>
        <v/>
      </c>
      <c r="F1860" t="str">
        <f t="shared" ref="F1860:F1923" si="90">IF(E1860&lt;&gt;"",D1859,"")</f>
        <v/>
      </c>
    </row>
    <row r="1861" spans="1:6" x14ac:dyDescent="0.3">
      <c r="A1861">
        <v>0</v>
      </c>
      <c r="B1861" s="1">
        <v>44858</v>
      </c>
      <c r="C1861">
        <v>4354</v>
      </c>
      <c r="D1861">
        <f t="shared" si="88"/>
        <v>288330</v>
      </c>
      <c r="E1861" s="1" t="str">
        <f t="shared" si="89"/>
        <v/>
      </c>
      <c r="F1861" t="str">
        <f t="shared" si="90"/>
        <v/>
      </c>
    </row>
    <row r="1862" spans="1:6" x14ac:dyDescent="0.3">
      <c r="A1862">
        <v>0</v>
      </c>
      <c r="B1862" s="1">
        <v>44859</v>
      </c>
      <c r="C1862">
        <v>3371</v>
      </c>
      <c r="D1862">
        <f t="shared" si="88"/>
        <v>291701</v>
      </c>
      <c r="E1862" s="1" t="str">
        <f t="shared" si="89"/>
        <v/>
      </c>
      <c r="F1862" t="str">
        <f t="shared" si="90"/>
        <v/>
      </c>
    </row>
    <row r="1863" spans="1:6" x14ac:dyDescent="0.3">
      <c r="A1863">
        <v>0</v>
      </c>
      <c r="B1863" s="1">
        <v>44860</v>
      </c>
      <c r="C1863">
        <v>5424</v>
      </c>
      <c r="D1863">
        <f t="shared" si="88"/>
        <v>297125</v>
      </c>
      <c r="E1863" s="1" t="str">
        <f t="shared" si="89"/>
        <v/>
      </c>
      <c r="F1863" t="str">
        <f t="shared" si="90"/>
        <v/>
      </c>
    </row>
    <row r="1864" spans="1:6" x14ac:dyDescent="0.3">
      <c r="A1864">
        <v>0</v>
      </c>
      <c r="B1864" s="1">
        <v>44861</v>
      </c>
      <c r="C1864">
        <v>7233</v>
      </c>
      <c r="D1864">
        <f t="shared" si="88"/>
        <v>304358</v>
      </c>
      <c r="E1864" s="1" t="str">
        <f t="shared" si="89"/>
        <v/>
      </c>
      <c r="F1864" t="str">
        <f t="shared" si="90"/>
        <v/>
      </c>
    </row>
    <row r="1865" spans="1:6" x14ac:dyDescent="0.3">
      <c r="A1865">
        <v>0</v>
      </c>
      <c r="B1865" s="1">
        <v>44862</v>
      </c>
      <c r="C1865">
        <v>10076</v>
      </c>
      <c r="D1865">
        <f t="shared" si="88"/>
        <v>314434</v>
      </c>
      <c r="E1865" s="1" t="str">
        <f t="shared" si="89"/>
        <v/>
      </c>
      <c r="F1865" t="str">
        <f t="shared" si="90"/>
        <v/>
      </c>
    </row>
    <row r="1866" spans="1:6" x14ac:dyDescent="0.3">
      <c r="A1866">
        <v>0</v>
      </c>
      <c r="B1866" s="1">
        <v>44863</v>
      </c>
      <c r="C1866">
        <v>2471</v>
      </c>
      <c r="D1866">
        <f t="shared" si="88"/>
        <v>316905</v>
      </c>
      <c r="E1866" s="1" t="str">
        <f t="shared" si="89"/>
        <v/>
      </c>
      <c r="F1866" t="str">
        <f t="shared" si="90"/>
        <v/>
      </c>
    </row>
    <row r="1867" spans="1:6" x14ac:dyDescent="0.3">
      <c r="A1867">
        <v>0</v>
      </c>
      <c r="B1867" s="1">
        <v>44864</v>
      </c>
      <c r="C1867">
        <v>5059</v>
      </c>
      <c r="D1867">
        <f t="shared" si="88"/>
        <v>321964</v>
      </c>
      <c r="E1867" s="1" t="str">
        <f t="shared" si="89"/>
        <v/>
      </c>
      <c r="F1867" t="str">
        <f t="shared" si="90"/>
        <v/>
      </c>
    </row>
    <row r="1868" spans="1:6" x14ac:dyDescent="0.3">
      <c r="A1868">
        <v>0</v>
      </c>
      <c r="B1868" s="1">
        <v>44865</v>
      </c>
      <c r="C1868">
        <v>5685</v>
      </c>
      <c r="D1868">
        <f t="shared" si="88"/>
        <v>327649</v>
      </c>
      <c r="E1868" s="1" t="str">
        <f t="shared" si="89"/>
        <v/>
      </c>
      <c r="F1868" t="str">
        <f t="shared" si="90"/>
        <v/>
      </c>
    </row>
    <row r="1869" spans="1:6" x14ac:dyDescent="0.3">
      <c r="A1869">
        <v>0</v>
      </c>
      <c r="B1869" s="1">
        <v>44866</v>
      </c>
      <c r="C1869">
        <v>1953</v>
      </c>
      <c r="D1869">
        <f t="shared" si="88"/>
        <v>329602</v>
      </c>
      <c r="E1869" s="1" t="str">
        <f t="shared" si="89"/>
        <v/>
      </c>
      <c r="F1869" t="str">
        <f t="shared" si="90"/>
        <v/>
      </c>
    </row>
    <row r="1870" spans="1:6" x14ac:dyDescent="0.3">
      <c r="A1870">
        <v>0</v>
      </c>
      <c r="B1870" s="1">
        <v>44867</v>
      </c>
      <c r="C1870">
        <v>3556</v>
      </c>
      <c r="D1870">
        <f t="shared" si="88"/>
        <v>333158</v>
      </c>
      <c r="E1870" s="1" t="str">
        <f t="shared" si="89"/>
        <v/>
      </c>
      <c r="F1870" t="str">
        <f t="shared" si="90"/>
        <v/>
      </c>
    </row>
    <row r="1871" spans="1:6" x14ac:dyDescent="0.3">
      <c r="A1871">
        <v>0</v>
      </c>
      <c r="B1871" s="1">
        <v>44868</v>
      </c>
      <c r="C1871">
        <v>7436</v>
      </c>
      <c r="D1871">
        <f t="shared" si="88"/>
        <v>340594</v>
      </c>
      <c r="E1871" s="1" t="str">
        <f t="shared" si="89"/>
        <v/>
      </c>
      <c r="F1871" t="str">
        <f t="shared" si="90"/>
        <v/>
      </c>
    </row>
    <row r="1872" spans="1:6" x14ac:dyDescent="0.3">
      <c r="A1872">
        <v>0</v>
      </c>
      <c r="B1872" s="1">
        <v>44869</v>
      </c>
      <c r="C1872">
        <v>3579</v>
      </c>
      <c r="D1872">
        <f t="shared" si="88"/>
        <v>344173</v>
      </c>
      <c r="E1872" s="1" t="str">
        <f t="shared" si="89"/>
        <v/>
      </c>
      <c r="F1872" t="str">
        <f t="shared" si="90"/>
        <v/>
      </c>
    </row>
    <row r="1873" spans="1:6" x14ac:dyDescent="0.3">
      <c r="A1873">
        <v>0</v>
      </c>
      <c r="B1873" s="1">
        <v>44870</v>
      </c>
      <c r="C1873">
        <v>8335</v>
      </c>
      <c r="D1873">
        <f t="shared" si="88"/>
        <v>352508</v>
      </c>
      <c r="E1873" s="1" t="str">
        <f t="shared" si="89"/>
        <v/>
      </c>
      <c r="F1873" t="str">
        <f t="shared" si="90"/>
        <v/>
      </c>
    </row>
    <row r="1874" spans="1:6" x14ac:dyDescent="0.3">
      <c r="A1874">
        <v>0</v>
      </c>
      <c r="B1874" s="1">
        <v>44871</v>
      </c>
      <c r="C1874">
        <v>4165</v>
      </c>
      <c r="D1874">
        <f t="shared" si="88"/>
        <v>356673</v>
      </c>
      <c r="E1874" s="1" t="str">
        <f t="shared" si="89"/>
        <v/>
      </c>
      <c r="F1874" t="str">
        <f t="shared" si="90"/>
        <v/>
      </c>
    </row>
    <row r="1875" spans="1:6" x14ac:dyDescent="0.3">
      <c r="A1875">
        <v>0</v>
      </c>
      <c r="B1875" s="1">
        <v>44872</v>
      </c>
      <c r="C1875">
        <v>5004</v>
      </c>
      <c r="D1875">
        <f t="shared" si="88"/>
        <v>361677</v>
      </c>
      <c r="E1875" s="1" t="str">
        <f t="shared" si="89"/>
        <v/>
      </c>
      <c r="F1875" t="str">
        <f t="shared" si="90"/>
        <v/>
      </c>
    </row>
    <row r="1876" spans="1:6" x14ac:dyDescent="0.3">
      <c r="A1876">
        <v>0</v>
      </c>
      <c r="B1876" s="1">
        <v>44873</v>
      </c>
      <c r="C1876">
        <v>3831</v>
      </c>
      <c r="D1876">
        <f t="shared" si="88"/>
        <v>365508</v>
      </c>
      <c r="E1876" s="1" t="str">
        <f t="shared" si="89"/>
        <v/>
      </c>
      <c r="F1876" t="str">
        <f t="shared" si="90"/>
        <v/>
      </c>
    </row>
    <row r="1877" spans="1:6" x14ac:dyDescent="0.3">
      <c r="A1877">
        <v>0</v>
      </c>
      <c r="B1877" s="1">
        <v>44874</v>
      </c>
      <c r="C1877">
        <v>8190</v>
      </c>
      <c r="D1877">
        <f t="shared" si="88"/>
        <v>373698</v>
      </c>
      <c r="E1877" s="1" t="str">
        <f t="shared" si="89"/>
        <v/>
      </c>
      <c r="F1877" t="str">
        <f t="shared" si="90"/>
        <v/>
      </c>
    </row>
    <row r="1878" spans="1:6" x14ac:dyDescent="0.3">
      <c r="A1878">
        <v>0</v>
      </c>
      <c r="B1878" s="1">
        <v>44875</v>
      </c>
      <c r="C1878">
        <v>5047</v>
      </c>
      <c r="D1878">
        <f t="shared" si="88"/>
        <v>378745</v>
      </c>
      <c r="E1878" s="1" t="str">
        <f t="shared" si="89"/>
        <v/>
      </c>
      <c r="F1878" t="str">
        <f t="shared" si="90"/>
        <v/>
      </c>
    </row>
    <row r="1879" spans="1:6" x14ac:dyDescent="0.3">
      <c r="A1879">
        <v>0</v>
      </c>
      <c r="B1879" s="1">
        <v>44876</v>
      </c>
      <c r="C1879">
        <v>5850</v>
      </c>
      <c r="D1879">
        <f t="shared" si="88"/>
        <v>384595</v>
      </c>
      <c r="E1879" s="1" t="str">
        <f t="shared" si="89"/>
        <v/>
      </c>
      <c r="F1879" t="str">
        <f t="shared" si="90"/>
        <v/>
      </c>
    </row>
    <row r="1880" spans="1:6" x14ac:dyDescent="0.3">
      <c r="A1880">
        <v>0</v>
      </c>
      <c r="B1880" s="1">
        <v>44877</v>
      </c>
      <c r="C1880">
        <v>3856</v>
      </c>
      <c r="D1880">
        <f t="shared" si="88"/>
        <v>388451</v>
      </c>
      <c r="E1880" s="1" t="str">
        <f t="shared" si="89"/>
        <v/>
      </c>
      <c r="F1880" t="str">
        <f t="shared" si="90"/>
        <v/>
      </c>
    </row>
    <row r="1881" spans="1:6" x14ac:dyDescent="0.3">
      <c r="A1881">
        <v>0</v>
      </c>
      <c r="B1881" s="1">
        <v>44878</v>
      </c>
      <c r="C1881">
        <v>1089</v>
      </c>
      <c r="D1881">
        <f t="shared" si="88"/>
        <v>389540</v>
      </c>
      <c r="E1881" s="1" t="str">
        <f t="shared" si="89"/>
        <v/>
      </c>
      <c r="F1881" t="str">
        <f t="shared" si="90"/>
        <v/>
      </c>
    </row>
    <row r="1882" spans="1:6" x14ac:dyDescent="0.3">
      <c r="A1882">
        <v>0</v>
      </c>
      <c r="B1882" s="1">
        <v>44879</v>
      </c>
      <c r="C1882">
        <v>5067</v>
      </c>
      <c r="D1882">
        <f t="shared" si="88"/>
        <v>394607</v>
      </c>
      <c r="E1882" s="1" t="str">
        <f t="shared" si="89"/>
        <v/>
      </c>
      <c r="F1882" t="str">
        <f t="shared" si="90"/>
        <v/>
      </c>
    </row>
    <row r="1883" spans="1:6" x14ac:dyDescent="0.3">
      <c r="A1883">
        <v>0</v>
      </c>
      <c r="B1883" s="1">
        <v>44880</v>
      </c>
      <c r="C1883">
        <v>356</v>
      </c>
      <c r="D1883">
        <f t="shared" si="88"/>
        <v>394963</v>
      </c>
      <c r="E1883" s="1" t="str">
        <f t="shared" si="89"/>
        <v/>
      </c>
      <c r="F1883" t="str">
        <f t="shared" si="90"/>
        <v/>
      </c>
    </row>
    <row r="1884" spans="1:6" x14ac:dyDescent="0.3">
      <c r="A1884">
        <v>0</v>
      </c>
      <c r="B1884" s="1">
        <v>44881</v>
      </c>
      <c r="C1884">
        <v>404</v>
      </c>
      <c r="D1884">
        <f t="shared" si="88"/>
        <v>395367</v>
      </c>
      <c r="E1884" s="1" t="str">
        <f t="shared" si="89"/>
        <v/>
      </c>
      <c r="F1884" t="str">
        <f t="shared" si="90"/>
        <v/>
      </c>
    </row>
    <row r="1885" spans="1:6" x14ac:dyDescent="0.3">
      <c r="A1885">
        <v>0</v>
      </c>
      <c r="B1885" s="1">
        <v>44882</v>
      </c>
      <c r="C1885">
        <v>416</v>
      </c>
      <c r="D1885">
        <f t="shared" si="88"/>
        <v>395783</v>
      </c>
      <c r="E1885" s="1" t="str">
        <f t="shared" si="89"/>
        <v/>
      </c>
      <c r="F1885" t="str">
        <f t="shared" si="90"/>
        <v/>
      </c>
    </row>
    <row r="1886" spans="1:6" x14ac:dyDescent="0.3">
      <c r="A1886">
        <v>0</v>
      </c>
      <c r="B1886" s="1">
        <v>44883</v>
      </c>
      <c r="C1886">
        <v>4306</v>
      </c>
      <c r="D1886">
        <f t="shared" si="88"/>
        <v>400089</v>
      </c>
      <c r="E1886" s="1" t="str">
        <f t="shared" si="89"/>
        <v/>
      </c>
      <c r="F1886" t="str">
        <f t="shared" si="90"/>
        <v/>
      </c>
    </row>
    <row r="1887" spans="1:6" x14ac:dyDescent="0.3">
      <c r="A1887">
        <v>0</v>
      </c>
      <c r="B1887" s="1">
        <v>44884</v>
      </c>
      <c r="C1887">
        <v>2437</v>
      </c>
      <c r="D1887">
        <f t="shared" si="88"/>
        <v>402526</v>
      </c>
      <c r="E1887" s="1" t="str">
        <f t="shared" si="89"/>
        <v/>
      </c>
      <c r="F1887" t="str">
        <f t="shared" si="90"/>
        <v/>
      </c>
    </row>
    <row r="1888" spans="1:6" x14ac:dyDescent="0.3">
      <c r="A1888">
        <v>0</v>
      </c>
      <c r="B1888" s="1">
        <v>44885</v>
      </c>
      <c r="C1888">
        <v>4163</v>
      </c>
      <c r="D1888">
        <f t="shared" si="88"/>
        <v>406689</v>
      </c>
      <c r="E1888" s="1" t="str">
        <f t="shared" si="89"/>
        <v/>
      </c>
      <c r="F1888" t="str">
        <f t="shared" si="90"/>
        <v/>
      </c>
    </row>
    <row r="1889" spans="1:6" x14ac:dyDescent="0.3">
      <c r="A1889">
        <v>0</v>
      </c>
      <c r="B1889" s="1">
        <v>44886</v>
      </c>
      <c r="C1889">
        <v>5244</v>
      </c>
      <c r="D1889">
        <f t="shared" si="88"/>
        <v>411933</v>
      </c>
      <c r="E1889" s="1" t="str">
        <f t="shared" si="89"/>
        <v/>
      </c>
      <c r="F1889" t="str">
        <f t="shared" si="90"/>
        <v/>
      </c>
    </row>
    <row r="1890" spans="1:6" x14ac:dyDescent="0.3">
      <c r="A1890">
        <v>0</v>
      </c>
      <c r="B1890" s="1">
        <v>44887</v>
      </c>
      <c r="C1890">
        <v>3796</v>
      </c>
      <c r="D1890">
        <f t="shared" si="88"/>
        <v>415729</v>
      </c>
      <c r="E1890" s="1" t="str">
        <f t="shared" si="89"/>
        <v/>
      </c>
      <c r="F1890" t="str">
        <f t="shared" si="90"/>
        <v/>
      </c>
    </row>
    <row r="1891" spans="1:6" x14ac:dyDescent="0.3">
      <c r="A1891">
        <v>0</v>
      </c>
      <c r="B1891" s="1">
        <v>44888</v>
      </c>
      <c r="C1891">
        <v>5383</v>
      </c>
      <c r="D1891">
        <f t="shared" si="88"/>
        <v>421112</v>
      </c>
      <c r="E1891" s="1" t="str">
        <f t="shared" si="89"/>
        <v/>
      </c>
      <c r="F1891" t="str">
        <f t="shared" si="90"/>
        <v/>
      </c>
    </row>
    <row r="1892" spans="1:6" x14ac:dyDescent="0.3">
      <c r="A1892">
        <v>0</v>
      </c>
      <c r="B1892" s="1">
        <v>44889</v>
      </c>
      <c r="C1892">
        <v>967</v>
      </c>
      <c r="D1892">
        <f t="shared" si="88"/>
        <v>422079</v>
      </c>
      <c r="E1892" s="1" t="str">
        <f t="shared" si="89"/>
        <v/>
      </c>
      <c r="F1892" t="str">
        <f t="shared" si="90"/>
        <v/>
      </c>
    </row>
    <row r="1893" spans="1:6" x14ac:dyDescent="0.3">
      <c r="A1893">
        <v>0</v>
      </c>
      <c r="B1893" s="1">
        <v>44890</v>
      </c>
      <c r="C1893">
        <v>6710</v>
      </c>
      <c r="D1893">
        <f t="shared" si="88"/>
        <v>428789</v>
      </c>
      <c r="E1893" s="1" t="str">
        <f t="shared" si="89"/>
        <v/>
      </c>
      <c r="F1893" t="str">
        <f t="shared" si="90"/>
        <v/>
      </c>
    </row>
    <row r="1894" spans="1:6" x14ac:dyDescent="0.3">
      <c r="A1894">
        <v>0</v>
      </c>
      <c r="B1894" s="1">
        <v>44891</v>
      </c>
      <c r="C1894">
        <v>7672</v>
      </c>
      <c r="D1894">
        <f t="shared" si="88"/>
        <v>436461</v>
      </c>
      <c r="E1894" s="1" t="str">
        <f t="shared" si="89"/>
        <v/>
      </c>
      <c r="F1894" t="str">
        <f t="shared" si="90"/>
        <v/>
      </c>
    </row>
    <row r="1895" spans="1:6" x14ac:dyDescent="0.3">
      <c r="A1895">
        <v>0</v>
      </c>
      <c r="B1895" s="1">
        <v>44892</v>
      </c>
      <c r="C1895">
        <v>6129</v>
      </c>
      <c r="D1895">
        <f t="shared" si="88"/>
        <v>442590</v>
      </c>
      <c r="E1895" s="1" t="str">
        <f t="shared" si="89"/>
        <v/>
      </c>
      <c r="F1895" t="str">
        <f t="shared" si="90"/>
        <v/>
      </c>
    </row>
    <row r="1896" spans="1:6" x14ac:dyDescent="0.3">
      <c r="A1896">
        <v>0</v>
      </c>
      <c r="B1896" s="1">
        <v>44893</v>
      </c>
      <c r="C1896">
        <v>6888</v>
      </c>
      <c r="D1896">
        <f t="shared" si="88"/>
        <v>449478</v>
      </c>
      <c r="E1896" s="1" t="str">
        <f t="shared" si="89"/>
        <v/>
      </c>
      <c r="F1896" t="str">
        <f t="shared" si="90"/>
        <v/>
      </c>
    </row>
    <row r="1897" spans="1:6" x14ac:dyDescent="0.3">
      <c r="A1897">
        <v>0</v>
      </c>
      <c r="B1897" s="1">
        <v>44894</v>
      </c>
      <c r="C1897">
        <v>2173</v>
      </c>
      <c r="D1897">
        <f t="shared" si="88"/>
        <v>451651</v>
      </c>
      <c r="E1897" s="1" t="str">
        <f t="shared" si="89"/>
        <v/>
      </c>
      <c r="F1897" t="str">
        <f t="shared" si="90"/>
        <v/>
      </c>
    </row>
    <row r="1898" spans="1:6" x14ac:dyDescent="0.3">
      <c r="A1898">
        <v>0</v>
      </c>
      <c r="B1898" s="1">
        <v>44895</v>
      </c>
      <c r="C1898">
        <v>7006</v>
      </c>
      <c r="D1898">
        <f t="shared" si="88"/>
        <v>458657</v>
      </c>
      <c r="E1898" s="1" t="str">
        <f t="shared" si="89"/>
        <v/>
      </c>
      <c r="F1898" t="str">
        <f t="shared" si="90"/>
        <v/>
      </c>
    </row>
    <row r="1899" spans="1:6" x14ac:dyDescent="0.3">
      <c r="A1899">
        <v>0</v>
      </c>
      <c r="B1899" s="1">
        <v>44896</v>
      </c>
      <c r="C1899">
        <v>4879</v>
      </c>
      <c r="D1899">
        <f t="shared" si="88"/>
        <v>463536</v>
      </c>
      <c r="E1899" s="1" t="str">
        <f t="shared" si="89"/>
        <v/>
      </c>
      <c r="F1899" t="str">
        <f t="shared" si="90"/>
        <v/>
      </c>
    </row>
    <row r="1900" spans="1:6" x14ac:dyDescent="0.3">
      <c r="A1900">
        <v>0</v>
      </c>
      <c r="B1900" s="1">
        <v>44897</v>
      </c>
      <c r="C1900">
        <v>7594</v>
      </c>
      <c r="D1900">
        <f t="shared" si="88"/>
        <v>471130</v>
      </c>
      <c r="E1900" s="1" t="str">
        <f t="shared" si="89"/>
        <v/>
      </c>
      <c r="F1900" t="str">
        <f t="shared" si="90"/>
        <v/>
      </c>
    </row>
    <row r="1901" spans="1:6" x14ac:dyDescent="0.3">
      <c r="A1901">
        <v>0</v>
      </c>
      <c r="B1901" s="1">
        <v>44898</v>
      </c>
      <c r="C1901">
        <v>5245</v>
      </c>
      <c r="D1901">
        <f t="shared" si="88"/>
        <v>476375</v>
      </c>
      <c r="E1901" s="1" t="str">
        <f t="shared" si="89"/>
        <v/>
      </c>
      <c r="F1901" t="str">
        <f t="shared" si="90"/>
        <v/>
      </c>
    </row>
    <row r="1902" spans="1:6" x14ac:dyDescent="0.3">
      <c r="A1902">
        <v>0</v>
      </c>
      <c r="B1902" s="1">
        <v>44899</v>
      </c>
      <c r="C1902">
        <v>638</v>
      </c>
      <c r="D1902">
        <f t="shared" si="88"/>
        <v>477013</v>
      </c>
      <c r="E1902" s="1" t="str">
        <f t="shared" si="89"/>
        <v/>
      </c>
      <c r="F1902" t="str">
        <f t="shared" si="90"/>
        <v/>
      </c>
    </row>
    <row r="1903" spans="1:6" x14ac:dyDescent="0.3">
      <c r="A1903">
        <v>0</v>
      </c>
      <c r="B1903" s="1">
        <v>44900</v>
      </c>
      <c r="C1903">
        <v>7507</v>
      </c>
      <c r="D1903">
        <f t="shared" si="88"/>
        <v>484520</v>
      </c>
      <c r="E1903" s="1" t="str">
        <f t="shared" si="89"/>
        <v/>
      </c>
      <c r="F1903" t="str">
        <f t="shared" si="90"/>
        <v/>
      </c>
    </row>
    <row r="1904" spans="1:6" x14ac:dyDescent="0.3">
      <c r="A1904">
        <v>0</v>
      </c>
      <c r="B1904" s="1">
        <v>44901</v>
      </c>
      <c r="C1904">
        <v>5762</v>
      </c>
      <c r="D1904">
        <f t="shared" si="88"/>
        <v>490282</v>
      </c>
      <c r="E1904" s="1" t="str">
        <f t="shared" si="89"/>
        <v/>
      </c>
      <c r="F1904" t="str">
        <f t="shared" si="90"/>
        <v/>
      </c>
    </row>
    <row r="1905" spans="1:6" x14ac:dyDescent="0.3">
      <c r="A1905">
        <v>0</v>
      </c>
      <c r="B1905" s="1">
        <v>44902</v>
      </c>
      <c r="C1905">
        <v>6028</v>
      </c>
      <c r="D1905">
        <f t="shared" si="88"/>
        <v>496310</v>
      </c>
      <c r="E1905" s="1" t="str">
        <f t="shared" si="89"/>
        <v/>
      </c>
      <c r="F1905" t="str">
        <f t="shared" si="90"/>
        <v/>
      </c>
    </row>
    <row r="1906" spans="1:6" x14ac:dyDescent="0.3">
      <c r="A1906">
        <v>0</v>
      </c>
      <c r="B1906" s="1">
        <v>44903</v>
      </c>
      <c r="C1906">
        <v>5793</v>
      </c>
      <c r="D1906">
        <f t="shared" si="88"/>
        <v>502103</v>
      </c>
      <c r="E1906" s="1" t="str">
        <f t="shared" si="89"/>
        <v/>
      </c>
      <c r="F1906" t="str">
        <f t="shared" si="90"/>
        <v/>
      </c>
    </row>
    <row r="1907" spans="1:6" x14ac:dyDescent="0.3">
      <c r="A1907">
        <v>0</v>
      </c>
      <c r="B1907" s="1">
        <v>44904</v>
      </c>
      <c r="C1907">
        <v>5023</v>
      </c>
      <c r="D1907">
        <f t="shared" si="88"/>
        <v>507126</v>
      </c>
      <c r="E1907" s="1" t="str">
        <f t="shared" si="89"/>
        <v/>
      </c>
      <c r="F1907" t="str">
        <f t="shared" si="90"/>
        <v/>
      </c>
    </row>
    <row r="1908" spans="1:6" x14ac:dyDescent="0.3">
      <c r="A1908">
        <v>0</v>
      </c>
      <c r="B1908" s="1">
        <v>44905</v>
      </c>
      <c r="C1908">
        <v>863</v>
      </c>
      <c r="D1908">
        <f t="shared" si="88"/>
        <v>507989</v>
      </c>
      <c r="E1908" s="1" t="str">
        <f t="shared" si="89"/>
        <v/>
      </c>
      <c r="F1908" t="str">
        <f t="shared" si="90"/>
        <v/>
      </c>
    </row>
    <row r="1909" spans="1:6" x14ac:dyDescent="0.3">
      <c r="A1909">
        <v>0</v>
      </c>
      <c r="B1909" s="1">
        <v>44906</v>
      </c>
      <c r="C1909">
        <v>4664</v>
      </c>
      <c r="D1909">
        <f t="shared" si="88"/>
        <v>512653</v>
      </c>
      <c r="E1909" s="1" t="str">
        <f t="shared" si="89"/>
        <v/>
      </c>
      <c r="F1909" t="str">
        <f t="shared" si="90"/>
        <v/>
      </c>
    </row>
    <row r="1910" spans="1:6" x14ac:dyDescent="0.3">
      <c r="A1910">
        <v>0</v>
      </c>
      <c r="B1910" s="1">
        <v>44907</v>
      </c>
      <c r="C1910">
        <v>8848</v>
      </c>
      <c r="D1910">
        <f t="shared" si="88"/>
        <v>521501</v>
      </c>
      <c r="E1910" s="1" t="str">
        <f t="shared" si="89"/>
        <v/>
      </c>
      <c r="F1910" t="str">
        <f t="shared" si="90"/>
        <v/>
      </c>
    </row>
    <row r="1911" spans="1:6" x14ac:dyDescent="0.3">
      <c r="A1911">
        <v>0</v>
      </c>
      <c r="B1911" s="1">
        <v>44908</v>
      </c>
      <c r="C1911">
        <v>298</v>
      </c>
      <c r="D1911">
        <f t="shared" si="88"/>
        <v>521799</v>
      </c>
      <c r="E1911" s="1" t="str">
        <f t="shared" si="89"/>
        <v/>
      </c>
      <c r="F1911" t="str">
        <f t="shared" si="90"/>
        <v/>
      </c>
    </row>
    <row r="1912" spans="1:6" x14ac:dyDescent="0.3">
      <c r="A1912">
        <v>0</v>
      </c>
      <c r="B1912" s="1">
        <v>44909</v>
      </c>
      <c r="C1912">
        <v>4220</v>
      </c>
      <c r="D1912">
        <f t="shared" si="88"/>
        <v>526019</v>
      </c>
      <c r="E1912" s="1" t="str">
        <f t="shared" si="89"/>
        <v/>
      </c>
      <c r="F1912" t="str">
        <f t="shared" si="90"/>
        <v/>
      </c>
    </row>
    <row r="1913" spans="1:6" x14ac:dyDescent="0.3">
      <c r="A1913">
        <v>0</v>
      </c>
      <c r="B1913" s="1">
        <v>44910</v>
      </c>
      <c r="C1913">
        <v>6927</v>
      </c>
      <c r="D1913">
        <f t="shared" si="88"/>
        <v>532946</v>
      </c>
      <c r="E1913" s="1" t="str">
        <f t="shared" si="89"/>
        <v/>
      </c>
      <c r="F1913" t="str">
        <f t="shared" si="90"/>
        <v/>
      </c>
    </row>
    <row r="1914" spans="1:6" x14ac:dyDescent="0.3">
      <c r="A1914">
        <v>0</v>
      </c>
      <c r="B1914" s="1">
        <v>44911</v>
      </c>
      <c r="C1914">
        <v>5603</v>
      </c>
      <c r="D1914">
        <f t="shared" si="88"/>
        <v>538549</v>
      </c>
      <c r="E1914" s="1" t="str">
        <f t="shared" si="89"/>
        <v/>
      </c>
      <c r="F1914" t="str">
        <f t="shared" si="90"/>
        <v/>
      </c>
    </row>
    <row r="1915" spans="1:6" x14ac:dyDescent="0.3">
      <c r="A1915">
        <v>0</v>
      </c>
      <c r="B1915" s="1">
        <v>44912</v>
      </c>
      <c r="C1915">
        <v>1749</v>
      </c>
      <c r="D1915">
        <f t="shared" si="88"/>
        <v>540298</v>
      </c>
      <c r="E1915" s="1" t="str">
        <f t="shared" si="89"/>
        <v/>
      </c>
      <c r="F1915" t="str">
        <f t="shared" si="90"/>
        <v/>
      </c>
    </row>
    <row r="1916" spans="1:6" x14ac:dyDescent="0.3">
      <c r="A1916">
        <v>0</v>
      </c>
      <c r="B1916" s="1">
        <v>44913</v>
      </c>
      <c r="C1916">
        <v>5212</v>
      </c>
      <c r="D1916">
        <f t="shared" si="88"/>
        <v>545510</v>
      </c>
      <c r="E1916" s="1" t="str">
        <f t="shared" si="89"/>
        <v/>
      </c>
      <c r="F1916" t="str">
        <f t="shared" si="90"/>
        <v/>
      </c>
    </row>
    <row r="1917" spans="1:6" x14ac:dyDescent="0.3">
      <c r="A1917">
        <v>0</v>
      </c>
      <c r="B1917" s="1">
        <v>44914</v>
      </c>
      <c r="C1917">
        <v>6514</v>
      </c>
      <c r="D1917">
        <f t="shared" si="88"/>
        <v>552024</v>
      </c>
      <c r="E1917" s="1" t="str">
        <f t="shared" si="89"/>
        <v/>
      </c>
      <c r="F1917" t="str">
        <f t="shared" si="90"/>
        <v/>
      </c>
    </row>
    <row r="1918" spans="1:6" x14ac:dyDescent="0.3">
      <c r="A1918">
        <v>0</v>
      </c>
      <c r="B1918" s="1">
        <v>44915</v>
      </c>
      <c r="C1918">
        <v>1333</v>
      </c>
      <c r="D1918">
        <f t="shared" si="88"/>
        <v>553357</v>
      </c>
      <c r="E1918" s="1" t="str">
        <f t="shared" si="89"/>
        <v/>
      </c>
      <c r="F1918" t="str">
        <f t="shared" si="90"/>
        <v/>
      </c>
    </row>
    <row r="1919" spans="1:6" x14ac:dyDescent="0.3">
      <c r="A1919">
        <v>0</v>
      </c>
      <c r="B1919" s="1">
        <v>44916</v>
      </c>
      <c r="C1919">
        <v>2847</v>
      </c>
      <c r="D1919">
        <f t="shared" si="88"/>
        <v>556204</v>
      </c>
      <c r="E1919" s="1" t="str">
        <f t="shared" si="89"/>
        <v/>
      </c>
      <c r="F1919" t="str">
        <f t="shared" si="90"/>
        <v/>
      </c>
    </row>
    <row r="1920" spans="1:6" x14ac:dyDescent="0.3">
      <c r="A1920">
        <v>0</v>
      </c>
      <c r="B1920" s="1">
        <v>44917</v>
      </c>
      <c r="C1920">
        <v>1559</v>
      </c>
      <c r="D1920">
        <f t="shared" si="88"/>
        <v>557763</v>
      </c>
      <c r="E1920" s="1" t="str">
        <f t="shared" si="89"/>
        <v/>
      </c>
      <c r="F1920" t="str">
        <f t="shared" si="90"/>
        <v/>
      </c>
    </row>
    <row r="1921" spans="1:6" x14ac:dyDescent="0.3">
      <c r="A1921">
        <v>0</v>
      </c>
      <c r="B1921" s="1">
        <v>44918</v>
      </c>
      <c r="C1921">
        <v>3444</v>
      </c>
      <c r="D1921">
        <f t="shared" si="88"/>
        <v>561207</v>
      </c>
      <c r="E1921" s="1" t="str">
        <f t="shared" si="89"/>
        <v/>
      </c>
      <c r="F1921" t="str">
        <f t="shared" si="90"/>
        <v/>
      </c>
    </row>
    <row r="1922" spans="1:6" x14ac:dyDescent="0.3">
      <c r="A1922">
        <v>0</v>
      </c>
      <c r="B1922" s="1">
        <v>44919</v>
      </c>
      <c r="C1922">
        <v>2929</v>
      </c>
      <c r="D1922">
        <f t="shared" si="88"/>
        <v>564136</v>
      </c>
      <c r="E1922" s="1" t="str">
        <f t="shared" si="89"/>
        <v/>
      </c>
      <c r="F1922" t="str">
        <f t="shared" si="90"/>
        <v/>
      </c>
    </row>
    <row r="1923" spans="1:6" x14ac:dyDescent="0.3">
      <c r="A1923">
        <v>0</v>
      </c>
      <c r="B1923" s="1">
        <v>44920</v>
      </c>
      <c r="C1923">
        <v>1909</v>
      </c>
      <c r="D1923">
        <f t="shared" ref="D1923:D1986" si="91">IFERROR(IF(A1923=0,C1923+D1922,0),IF(A1923=0,C1923,0))</f>
        <v>566045</v>
      </c>
      <c r="E1923" s="1" t="str">
        <f t="shared" ref="E1923:E1986" si="92">IF(A1923&lt;&gt;0,B1923,"")</f>
        <v/>
      </c>
      <c r="F1923" t="str">
        <f t="shared" si="90"/>
        <v/>
      </c>
    </row>
    <row r="1924" spans="1:6" x14ac:dyDescent="0.3">
      <c r="A1924">
        <v>0</v>
      </c>
      <c r="B1924" s="1">
        <v>44921</v>
      </c>
      <c r="C1924">
        <v>2755</v>
      </c>
      <c r="D1924">
        <f t="shared" si="91"/>
        <v>568800</v>
      </c>
      <c r="E1924" s="1" t="str">
        <f t="shared" si="92"/>
        <v/>
      </c>
      <c r="F1924" t="str">
        <f t="shared" ref="F1924:F1987" si="93">IF(E1924&lt;&gt;"",D1923,"")</f>
        <v/>
      </c>
    </row>
    <row r="1925" spans="1:6" x14ac:dyDescent="0.3">
      <c r="A1925">
        <v>0</v>
      </c>
      <c r="B1925" s="1">
        <v>44922</v>
      </c>
      <c r="C1925">
        <v>5260</v>
      </c>
      <c r="D1925">
        <f t="shared" si="91"/>
        <v>574060</v>
      </c>
      <c r="E1925" s="1" t="str">
        <f t="shared" si="92"/>
        <v/>
      </c>
      <c r="F1925" t="str">
        <f t="shared" si="93"/>
        <v/>
      </c>
    </row>
    <row r="1926" spans="1:6" x14ac:dyDescent="0.3">
      <c r="A1926">
        <v>0</v>
      </c>
      <c r="B1926" s="1">
        <v>44923</v>
      </c>
      <c r="C1926">
        <v>6713</v>
      </c>
      <c r="D1926">
        <f t="shared" si="91"/>
        <v>580773</v>
      </c>
      <c r="E1926" s="1" t="str">
        <f t="shared" si="92"/>
        <v/>
      </c>
      <c r="F1926" t="str">
        <f t="shared" si="93"/>
        <v/>
      </c>
    </row>
    <row r="1927" spans="1:6" x14ac:dyDescent="0.3">
      <c r="A1927">
        <v>0</v>
      </c>
      <c r="B1927" s="1">
        <v>44924</v>
      </c>
      <c r="C1927">
        <v>4389</v>
      </c>
      <c r="D1927">
        <f t="shared" si="91"/>
        <v>585162</v>
      </c>
      <c r="E1927" s="1" t="str">
        <f t="shared" si="92"/>
        <v/>
      </c>
      <c r="F1927" t="str">
        <f t="shared" si="93"/>
        <v/>
      </c>
    </row>
    <row r="1928" spans="1:6" x14ac:dyDescent="0.3">
      <c r="A1928">
        <v>0</v>
      </c>
      <c r="B1928" s="1">
        <v>44925</v>
      </c>
      <c r="C1928">
        <v>5121</v>
      </c>
      <c r="D1928">
        <f t="shared" si="91"/>
        <v>590283</v>
      </c>
      <c r="E1928" s="1" t="str">
        <f t="shared" si="92"/>
        <v/>
      </c>
      <c r="F1928" t="str">
        <f t="shared" si="93"/>
        <v/>
      </c>
    </row>
    <row r="1929" spans="1:6" x14ac:dyDescent="0.3">
      <c r="A1929">
        <v>0</v>
      </c>
      <c r="B1929" s="1">
        <v>44926</v>
      </c>
      <c r="C1929">
        <v>1932</v>
      </c>
      <c r="D1929">
        <f t="shared" si="91"/>
        <v>592215</v>
      </c>
      <c r="E1929" s="1" t="str">
        <f t="shared" si="92"/>
        <v/>
      </c>
      <c r="F1929" t="str">
        <f t="shared" si="93"/>
        <v/>
      </c>
    </row>
    <row r="1930" spans="1:6" x14ac:dyDescent="0.3">
      <c r="A1930">
        <v>0</v>
      </c>
      <c r="B1930" s="1">
        <v>44927</v>
      </c>
      <c r="C1930">
        <v>5848</v>
      </c>
      <c r="D1930">
        <f t="shared" si="91"/>
        <v>598063</v>
      </c>
      <c r="E1930" s="1" t="str">
        <f t="shared" si="92"/>
        <v/>
      </c>
      <c r="F1930" t="str">
        <f t="shared" si="93"/>
        <v/>
      </c>
    </row>
    <row r="1931" spans="1:6" x14ac:dyDescent="0.3">
      <c r="A1931">
        <v>0</v>
      </c>
      <c r="B1931" s="1">
        <v>44928</v>
      </c>
      <c r="C1931">
        <v>4330</v>
      </c>
      <c r="D1931">
        <f t="shared" si="91"/>
        <v>602393</v>
      </c>
      <c r="E1931" s="1" t="str">
        <f t="shared" si="92"/>
        <v/>
      </c>
      <c r="F1931" t="str">
        <f t="shared" si="93"/>
        <v/>
      </c>
    </row>
    <row r="1932" spans="1:6" x14ac:dyDescent="0.3">
      <c r="A1932">
        <v>0</v>
      </c>
      <c r="B1932" s="1">
        <v>44929</v>
      </c>
      <c r="C1932">
        <v>4478</v>
      </c>
      <c r="D1932">
        <f t="shared" si="91"/>
        <v>606871</v>
      </c>
      <c r="E1932" s="1" t="str">
        <f t="shared" si="92"/>
        <v/>
      </c>
      <c r="F1932" t="str">
        <f t="shared" si="93"/>
        <v/>
      </c>
    </row>
    <row r="1933" spans="1:6" x14ac:dyDescent="0.3">
      <c r="A1933">
        <v>0</v>
      </c>
      <c r="B1933" s="1">
        <v>44930</v>
      </c>
      <c r="C1933">
        <v>6093</v>
      </c>
      <c r="D1933">
        <f t="shared" si="91"/>
        <v>612964</v>
      </c>
      <c r="E1933" s="1" t="str">
        <f t="shared" si="92"/>
        <v/>
      </c>
      <c r="F1933" t="str">
        <f t="shared" si="93"/>
        <v/>
      </c>
    </row>
    <row r="1934" spans="1:6" x14ac:dyDescent="0.3">
      <c r="A1934">
        <v>0</v>
      </c>
      <c r="B1934" s="1">
        <v>44931</v>
      </c>
      <c r="C1934">
        <v>6022</v>
      </c>
      <c r="D1934">
        <f t="shared" si="91"/>
        <v>618986</v>
      </c>
      <c r="E1934" s="1" t="str">
        <f t="shared" si="92"/>
        <v/>
      </c>
      <c r="F1934" t="str">
        <f t="shared" si="93"/>
        <v/>
      </c>
    </row>
    <row r="1935" spans="1:6" x14ac:dyDescent="0.3">
      <c r="A1935">
        <v>0</v>
      </c>
      <c r="B1935" s="1">
        <v>44932</v>
      </c>
      <c r="C1935">
        <v>2254</v>
      </c>
      <c r="D1935">
        <f t="shared" si="91"/>
        <v>621240</v>
      </c>
      <c r="E1935" s="1" t="str">
        <f t="shared" si="92"/>
        <v/>
      </c>
      <c r="F1935" t="str">
        <f t="shared" si="93"/>
        <v/>
      </c>
    </row>
    <row r="1936" spans="1:6" x14ac:dyDescent="0.3">
      <c r="A1936">
        <v>0</v>
      </c>
      <c r="B1936" s="1">
        <v>44933</v>
      </c>
      <c r="C1936">
        <v>4168</v>
      </c>
      <c r="D1936">
        <f t="shared" si="91"/>
        <v>625408</v>
      </c>
      <c r="E1936" s="1" t="str">
        <f t="shared" si="92"/>
        <v/>
      </c>
      <c r="F1936" t="str">
        <f t="shared" si="93"/>
        <v/>
      </c>
    </row>
    <row r="1937" spans="1:6" x14ac:dyDescent="0.3">
      <c r="A1937">
        <v>0</v>
      </c>
      <c r="B1937" s="1">
        <v>44934</v>
      </c>
      <c r="C1937">
        <v>3985</v>
      </c>
      <c r="D1937">
        <f t="shared" si="91"/>
        <v>629393</v>
      </c>
      <c r="E1937" s="1" t="str">
        <f t="shared" si="92"/>
        <v/>
      </c>
      <c r="F1937" t="str">
        <f t="shared" si="93"/>
        <v/>
      </c>
    </row>
    <row r="1938" spans="1:6" x14ac:dyDescent="0.3">
      <c r="A1938">
        <v>0</v>
      </c>
      <c r="B1938" s="1">
        <v>44935</v>
      </c>
      <c r="C1938">
        <v>9385</v>
      </c>
      <c r="D1938">
        <f t="shared" si="91"/>
        <v>638778</v>
      </c>
      <c r="E1938" s="1" t="str">
        <f t="shared" si="92"/>
        <v/>
      </c>
      <c r="F1938" t="str">
        <f t="shared" si="93"/>
        <v/>
      </c>
    </row>
    <row r="1939" spans="1:6" x14ac:dyDescent="0.3">
      <c r="A1939">
        <v>0</v>
      </c>
      <c r="B1939" s="1">
        <v>44936</v>
      </c>
      <c r="C1939">
        <v>5902</v>
      </c>
      <c r="D1939">
        <f t="shared" si="91"/>
        <v>644680</v>
      </c>
      <c r="E1939" s="1" t="str">
        <f t="shared" si="92"/>
        <v/>
      </c>
      <c r="F1939" t="str">
        <f t="shared" si="93"/>
        <v/>
      </c>
    </row>
    <row r="1940" spans="1:6" x14ac:dyDescent="0.3">
      <c r="A1940">
        <v>0</v>
      </c>
      <c r="B1940" s="1">
        <v>44937</v>
      </c>
      <c r="C1940">
        <v>5805</v>
      </c>
      <c r="D1940">
        <f t="shared" si="91"/>
        <v>650485</v>
      </c>
      <c r="E1940" s="1" t="str">
        <f t="shared" si="92"/>
        <v/>
      </c>
      <c r="F1940" t="str">
        <f t="shared" si="93"/>
        <v/>
      </c>
    </row>
    <row r="1941" spans="1:6" x14ac:dyDescent="0.3">
      <c r="A1941">
        <v>0</v>
      </c>
      <c r="B1941" s="1">
        <v>44938</v>
      </c>
      <c r="C1941">
        <v>8331</v>
      </c>
      <c r="D1941">
        <f t="shared" si="91"/>
        <v>658816</v>
      </c>
      <c r="E1941" s="1" t="str">
        <f t="shared" si="92"/>
        <v/>
      </c>
      <c r="F1941" t="str">
        <f t="shared" si="93"/>
        <v/>
      </c>
    </row>
    <row r="1942" spans="1:6" x14ac:dyDescent="0.3">
      <c r="A1942">
        <v>0</v>
      </c>
      <c r="B1942" s="1">
        <v>44939</v>
      </c>
      <c r="C1942">
        <v>4549</v>
      </c>
      <c r="D1942">
        <f t="shared" si="91"/>
        <v>663365</v>
      </c>
      <c r="E1942" s="1" t="str">
        <f t="shared" si="92"/>
        <v/>
      </c>
      <c r="F1942" t="str">
        <f t="shared" si="93"/>
        <v/>
      </c>
    </row>
    <row r="1943" spans="1:6" x14ac:dyDescent="0.3">
      <c r="A1943">
        <v>0</v>
      </c>
      <c r="B1943" s="1">
        <v>44940</v>
      </c>
      <c r="C1943">
        <v>5619</v>
      </c>
      <c r="D1943">
        <f t="shared" si="91"/>
        <v>668984</v>
      </c>
      <c r="E1943" s="1" t="str">
        <f t="shared" si="92"/>
        <v/>
      </c>
      <c r="F1943" t="str">
        <f t="shared" si="93"/>
        <v/>
      </c>
    </row>
    <row r="1944" spans="1:6" x14ac:dyDescent="0.3">
      <c r="A1944">
        <v>0</v>
      </c>
      <c r="B1944" s="1">
        <v>44941</v>
      </c>
      <c r="C1944">
        <v>3072</v>
      </c>
      <c r="D1944">
        <f t="shared" si="91"/>
        <v>672056</v>
      </c>
      <c r="E1944" s="1" t="str">
        <f t="shared" si="92"/>
        <v/>
      </c>
      <c r="F1944" t="str">
        <f t="shared" si="93"/>
        <v/>
      </c>
    </row>
    <row r="1945" spans="1:6" x14ac:dyDescent="0.3">
      <c r="A1945">
        <v>0</v>
      </c>
      <c r="B1945" s="1">
        <v>44942</v>
      </c>
      <c r="C1945">
        <v>4390</v>
      </c>
      <c r="D1945">
        <f t="shared" si="91"/>
        <v>676446</v>
      </c>
      <c r="E1945" s="1" t="str">
        <f t="shared" si="92"/>
        <v/>
      </c>
      <c r="F1945" t="str">
        <f t="shared" si="93"/>
        <v/>
      </c>
    </row>
    <row r="1946" spans="1:6" x14ac:dyDescent="0.3">
      <c r="A1946">
        <v>0</v>
      </c>
      <c r="B1946" s="1">
        <v>44943</v>
      </c>
      <c r="C1946">
        <v>9409</v>
      </c>
      <c r="D1946">
        <f t="shared" si="91"/>
        <v>685855</v>
      </c>
      <c r="E1946" s="1" t="str">
        <f t="shared" si="92"/>
        <v/>
      </c>
      <c r="F1946" t="str">
        <f t="shared" si="93"/>
        <v/>
      </c>
    </row>
    <row r="1947" spans="1:6" x14ac:dyDescent="0.3">
      <c r="A1947">
        <v>0</v>
      </c>
      <c r="B1947" s="1">
        <v>44944</v>
      </c>
      <c r="C1947">
        <v>1295</v>
      </c>
      <c r="D1947">
        <f t="shared" si="91"/>
        <v>687150</v>
      </c>
      <c r="E1947" s="1" t="str">
        <f t="shared" si="92"/>
        <v/>
      </c>
      <c r="F1947" t="str">
        <f t="shared" si="93"/>
        <v/>
      </c>
    </row>
    <row r="1948" spans="1:6" x14ac:dyDescent="0.3">
      <c r="A1948">
        <v>0</v>
      </c>
      <c r="B1948" s="1">
        <v>44945</v>
      </c>
      <c r="C1948">
        <v>5119</v>
      </c>
      <c r="D1948">
        <f t="shared" si="91"/>
        <v>692269</v>
      </c>
      <c r="E1948" s="1" t="str">
        <f t="shared" si="92"/>
        <v/>
      </c>
      <c r="F1948" t="str">
        <f t="shared" si="93"/>
        <v/>
      </c>
    </row>
    <row r="1949" spans="1:6" x14ac:dyDescent="0.3">
      <c r="A1949">
        <v>0</v>
      </c>
      <c r="B1949" s="1">
        <v>44946</v>
      </c>
      <c r="C1949">
        <v>8473</v>
      </c>
      <c r="D1949">
        <f t="shared" si="91"/>
        <v>700742</v>
      </c>
      <c r="E1949" s="1" t="str">
        <f t="shared" si="92"/>
        <v/>
      </c>
      <c r="F1949" t="str">
        <f t="shared" si="93"/>
        <v/>
      </c>
    </row>
    <row r="1950" spans="1:6" x14ac:dyDescent="0.3">
      <c r="A1950">
        <v>0</v>
      </c>
      <c r="B1950" s="1">
        <v>44947</v>
      </c>
      <c r="C1950">
        <v>3664</v>
      </c>
      <c r="D1950">
        <f t="shared" si="91"/>
        <v>704406</v>
      </c>
      <c r="E1950" s="1" t="str">
        <f t="shared" si="92"/>
        <v/>
      </c>
      <c r="F1950" t="str">
        <f t="shared" si="93"/>
        <v/>
      </c>
    </row>
    <row r="1951" spans="1:6" x14ac:dyDescent="0.3">
      <c r="A1951">
        <v>0</v>
      </c>
      <c r="B1951" s="1">
        <v>44948</v>
      </c>
      <c r="C1951">
        <v>3564</v>
      </c>
      <c r="D1951">
        <f t="shared" si="91"/>
        <v>707970</v>
      </c>
      <c r="E1951" s="1" t="str">
        <f t="shared" si="92"/>
        <v/>
      </c>
      <c r="F1951" t="str">
        <f t="shared" si="93"/>
        <v/>
      </c>
    </row>
    <row r="1952" spans="1:6" x14ac:dyDescent="0.3">
      <c r="A1952">
        <v>0</v>
      </c>
      <c r="B1952" s="1">
        <v>44949</v>
      </c>
      <c r="C1952">
        <v>4799</v>
      </c>
      <c r="D1952">
        <f t="shared" si="91"/>
        <v>712769</v>
      </c>
      <c r="E1952" s="1" t="str">
        <f t="shared" si="92"/>
        <v/>
      </c>
      <c r="F1952" t="str">
        <f t="shared" si="93"/>
        <v/>
      </c>
    </row>
    <row r="1953" spans="1:6" x14ac:dyDescent="0.3">
      <c r="A1953">
        <v>0</v>
      </c>
      <c r="B1953" s="1">
        <v>44950</v>
      </c>
      <c r="C1953">
        <v>1631</v>
      </c>
      <c r="D1953">
        <f t="shared" si="91"/>
        <v>714400</v>
      </c>
      <c r="E1953" s="1" t="str">
        <f t="shared" si="92"/>
        <v/>
      </c>
      <c r="F1953" t="str">
        <f t="shared" si="93"/>
        <v/>
      </c>
    </row>
    <row r="1954" spans="1:6" x14ac:dyDescent="0.3">
      <c r="A1954">
        <v>0</v>
      </c>
      <c r="B1954" s="1">
        <v>44951</v>
      </c>
      <c r="C1954">
        <v>4079</v>
      </c>
      <c r="D1954">
        <f t="shared" si="91"/>
        <v>718479</v>
      </c>
      <c r="E1954" s="1" t="str">
        <f t="shared" si="92"/>
        <v/>
      </c>
      <c r="F1954" t="str">
        <f t="shared" si="93"/>
        <v/>
      </c>
    </row>
    <row r="1955" spans="1:6" x14ac:dyDescent="0.3">
      <c r="A1955">
        <v>0</v>
      </c>
      <c r="B1955" s="1">
        <v>44952</v>
      </c>
      <c r="C1955">
        <v>5083</v>
      </c>
      <c r="D1955">
        <f t="shared" si="91"/>
        <v>723562</v>
      </c>
      <c r="E1955" s="1" t="str">
        <f t="shared" si="92"/>
        <v/>
      </c>
      <c r="F1955" t="str">
        <f t="shared" si="93"/>
        <v/>
      </c>
    </row>
    <row r="1956" spans="1:6" x14ac:dyDescent="0.3">
      <c r="A1956">
        <v>0</v>
      </c>
      <c r="B1956" s="1">
        <v>44953</v>
      </c>
      <c r="C1956">
        <v>4824</v>
      </c>
      <c r="D1956">
        <f t="shared" si="91"/>
        <v>728386</v>
      </c>
      <c r="E1956" s="1" t="str">
        <f t="shared" si="92"/>
        <v/>
      </c>
      <c r="F1956" t="str">
        <f t="shared" si="93"/>
        <v/>
      </c>
    </row>
    <row r="1957" spans="1:6" x14ac:dyDescent="0.3">
      <c r="A1957">
        <v>0</v>
      </c>
      <c r="B1957" s="1">
        <v>44954</v>
      </c>
      <c r="C1957">
        <v>4335</v>
      </c>
      <c r="D1957">
        <f t="shared" si="91"/>
        <v>732721</v>
      </c>
      <c r="E1957" s="1" t="str">
        <f t="shared" si="92"/>
        <v/>
      </c>
      <c r="F1957" t="str">
        <f t="shared" si="93"/>
        <v/>
      </c>
    </row>
    <row r="1958" spans="1:6" x14ac:dyDescent="0.3">
      <c r="A1958">
        <v>0</v>
      </c>
      <c r="B1958" s="1">
        <v>44955</v>
      </c>
      <c r="C1958">
        <v>3746</v>
      </c>
      <c r="D1958">
        <f t="shared" si="91"/>
        <v>736467</v>
      </c>
      <c r="E1958" s="1" t="str">
        <f t="shared" si="92"/>
        <v/>
      </c>
      <c r="F1958" t="str">
        <f t="shared" si="93"/>
        <v/>
      </c>
    </row>
    <row r="1959" spans="1:6" x14ac:dyDescent="0.3">
      <c r="A1959">
        <v>0</v>
      </c>
      <c r="B1959" s="1">
        <v>44956</v>
      </c>
      <c r="C1959">
        <v>7741</v>
      </c>
      <c r="D1959">
        <f t="shared" si="91"/>
        <v>744208</v>
      </c>
      <c r="E1959" s="1" t="str">
        <f t="shared" si="92"/>
        <v/>
      </c>
      <c r="F1959" t="str">
        <f t="shared" si="93"/>
        <v/>
      </c>
    </row>
    <row r="1960" spans="1:6" x14ac:dyDescent="0.3">
      <c r="A1960">
        <v>0</v>
      </c>
      <c r="B1960" s="1">
        <v>44957</v>
      </c>
      <c r="C1960">
        <v>3384</v>
      </c>
      <c r="D1960">
        <f t="shared" si="91"/>
        <v>747592</v>
      </c>
      <c r="E1960" s="1" t="str">
        <f t="shared" si="92"/>
        <v/>
      </c>
      <c r="F1960" t="str">
        <f t="shared" si="93"/>
        <v/>
      </c>
    </row>
    <row r="1961" spans="1:6" x14ac:dyDescent="0.3">
      <c r="A1961">
        <v>0</v>
      </c>
      <c r="B1961" s="1">
        <v>44958</v>
      </c>
      <c r="C1961">
        <v>4423</v>
      </c>
      <c r="D1961">
        <f t="shared" si="91"/>
        <v>752015</v>
      </c>
      <c r="E1961" s="1" t="str">
        <f t="shared" si="92"/>
        <v/>
      </c>
      <c r="F1961" t="str">
        <f t="shared" si="93"/>
        <v/>
      </c>
    </row>
    <row r="1962" spans="1:6" x14ac:dyDescent="0.3">
      <c r="A1962">
        <v>0</v>
      </c>
      <c r="B1962" s="1">
        <v>44959</v>
      </c>
      <c r="C1962">
        <v>5209</v>
      </c>
      <c r="D1962">
        <f t="shared" si="91"/>
        <v>757224</v>
      </c>
      <c r="E1962" s="1" t="str">
        <f t="shared" si="92"/>
        <v/>
      </c>
      <c r="F1962" t="str">
        <f t="shared" si="93"/>
        <v/>
      </c>
    </row>
    <row r="1963" spans="1:6" x14ac:dyDescent="0.3">
      <c r="A1963">
        <v>0</v>
      </c>
      <c r="B1963" s="1">
        <v>44960</v>
      </c>
      <c r="C1963">
        <v>5079</v>
      </c>
      <c r="D1963">
        <f t="shared" si="91"/>
        <v>762303</v>
      </c>
      <c r="E1963" s="1" t="str">
        <f t="shared" si="92"/>
        <v/>
      </c>
      <c r="F1963" t="str">
        <f t="shared" si="93"/>
        <v/>
      </c>
    </row>
    <row r="1964" spans="1:6" x14ac:dyDescent="0.3">
      <c r="A1964">
        <v>0</v>
      </c>
      <c r="B1964" s="1">
        <v>44961</v>
      </c>
      <c r="C1964">
        <v>7436</v>
      </c>
      <c r="D1964">
        <f t="shared" si="91"/>
        <v>769739</v>
      </c>
      <c r="E1964" s="1" t="str">
        <f t="shared" si="92"/>
        <v/>
      </c>
      <c r="F1964" t="str">
        <f t="shared" si="93"/>
        <v/>
      </c>
    </row>
    <row r="1965" spans="1:6" x14ac:dyDescent="0.3">
      <c r="A1965">
        <v>0</v>
      </c>
      <c r="B1965" s="1">
        <v>44962</v>
      </c>
      <c r="C1965">
        <v>4114</v>
      </c>
      <c r="D1965">
        <f t="shared" si="91"/>
        <v>773853</v>
      </c>
      <c r="E1965" s="1" t="str">
        <f t="shared" si="92"/>
        <v/>
      </c>
      <c r="F1965" t="str">
        <f t="shared" si="93"/>
        <v/>
      </c>
    </row>
    <row r="1966" spans="1:6" x14ac:dyDescent="0.3">
      <c r="A1966">
        <v>0</v>
      </c>
      <c r="B1966" s="1">
        <v>44963</v>
      </c>
      <c r="C1966">
        <v>4266</v>
      </c>
      <c r="D1966">
        <f t="shared" si="91"/>
        <v>778119</v>
      </c>
      <c r="E1966" s="1" t="str">
        <f t="shared" si="92"/>
        <v/>
      </c>
      <c r="F1966" t="str">
        <f t="shared" si="93"/>
        <v/>
      </c>
    </row>
    <row r="1967" spans="1:6" x14ac:dyDescent="0.3">
      <c r="A1967">
        <v>0</v>
      </c>
      <c r="B1967" s="1">
        <v>44964</v>
      </c>
      <c r="C1967">
        <v>3941</v>
      </c>
      <c r="D1967">
        <f t="shared" si="91"/>
        <v>782060</v>
      </c>
      <c r="E1967" s="1" t="str">
        <f t="shared" si="92"/>
        <v/>
      </c>
      <c r="F1967" t="str">
        <f t="shared" si="93"/>
        <v/>
      </c>
    </row>
    <row r="1968" spans="1:6" x14ac:dyDescent="0.3">
      <c r="A1968">
        <v>0</v>
      </c>
      <c r="B1968" s="1">
        <v>44965</v>
      </c>
      <c r="C1968">
        <v>3795</v>
      </c>
      <c r="D1968">
        <f t="shared" si="91"/>
        <v>785855</v>
      </c>
      <c r="E1968" s="1" t="str">
        <f t="shared" si="92"/>
        <v/>
      </c>
      <c r="F1968" t="str">
        <f t="shared" si="93"/>
        <v/>
      </c>
    </row>
    <row r="1969" spans="1:6" x14ac:dyDescent="0.3">
      <c r="A1969">
        <v>0</v>
      </c>
      <c r="B1969" s="1">
        <v>44966</v>
      </c>
      <c r="C1969">
        <v>3658</v>
      </c>
      <c r="D1969">
        <f t="shared" si="91"/>
        <v>789513</v>
      </c>
      <c r="E1969" s="1" t="str">
        <f t="shared" si="92"/>
        <v/>
      </c>
      <c r="F1969" t="str">
        <f t="shared" si="93"/>
        <v/>
      </c>
    </row>
    <row r="1970" spans="1:6" x14ac:dyDescent="0.3">
      <c r="A1970">
        <v>0</v>
      </c>
      <c r="B1970" s="1">
        <v>44967</v>
      </c>
      <c r="C1970">
        <v>3876</v>
      </c>
      <c r="D1970">
        <f t="shared" si="91"/>
        <v>793389</v>
      </c>
      <c r="E1970" s="1" t="str">
        <f t="shared" si="92"/>
        <v/>
      </c>
      <c r="F1970" t="str">
        <f t="shared" si="93"/>
        <v/>
      </c>
    </row>
    <row r="1971" spans="1:6" x14ac:dyDescent="0.3">
      <c r="A1971">
        <v>0</v>
      </c>
      <c r="B1971" s="1">
        <v>44968</v>
      </c>
      <c r="C1971">
        <v>4108</v>
      </c>
      <c r="D1971">
        <f t="shared" si="91"/>
        <v>797497</v>
      </c>
      <c r="E1971" s="1" t="str">
        <f t="shared" si="92"/>
        <v/>
      </c>
      <c r="F1971" t="str">
        <f t="shared" si="93"/>
        <v/>
      </c>
    </row>
    <row r="1972" spans="1:6" x14ac:dyDescent="0.3">
      <c r="A1972">
        <v>0</v>
      </c>
      <c r="B1972" s="1">
        <v>44969</v>
      </c>
      <c r="C1972">
        <v>4434</v>
      </c>
      <c r="D1972">
        <f t="shared" si="91"/>
        <v>801931</v>
      </c>
      <c r="E1972" s="1" t="str">
        <f t="shared" si="92"/>
        <v/>
      </c>
      <c r="F1972" t="str">
        <f t="shared" si="93"/>
        <v/>
      </c>
    </row>
    <row r="1973" spans="1:6" x14ac:dyDescent="0.3">
      <c r="A1973">
        <v>0</v>
      </c>
      <c r="B1973" s="1">
        <v>44970</v>
      </c>
      <c r="C1973">
        <v>3476</v>
      </c>
      <c r="D1973">
        <f t="shared" si="91"/>
        <v>805407</v>
      </c>
      <c r="E1973" s="1" t="str">
        <f t="shared" si="92"/>
        <v/>
      </c>
      <c r="F1973" t="str">
        <f t="shared" si="93"/>
        <v/>
      </c>
    </row>
    <row r="1974" spans="1:6" x14ac:dyDescent="0.3">
      <c r="A1974">
        <v>0</v>
      </c>
      <c r="B1974" s="1">
        <v>44971</v>
      </c>
      <c r="C1974">
        <v>4178</v>
      </c>
      <c r="D1974">
        <f t="shared" si="91"/>
        <v>809585</v>
      </c>
      <c r="E1974" s="1" t="str">
        <f t="shared" si="92"/>
        <v/>
      </c>
      <c r="F1974" t="str">
        <f t="shared" si="93"/>
        <v/>
      </c>
    </row>
    <row r="1975" spans="1:6" x14ac:dyDescent="0.3">
      <c r="A1975">
        <v>0</v>
      </c>
      <c r="B1975" s="1">
        <v>44972</v>
      </c>
      <c r="C1975">
        <v>3902</v>
      </c>
      <c r="D1975">
        <f t="shared" si="91"/>
        <v>813487</v>
      </c>
      <c r="E1975" s="1" t="str">
        <f t="shared" si="92"/>
        <v/>
      </c>
      <c r="F1975" t="str">
        <f t="shared" si="93"/>
        <v/>
      </c>
    </row>
    <row r="1976" spans="1:6" x14ac:dyDescent="0.3">
      <c r="A1976">
        <v>0</v>
      </c>
      <c r="B1976" s="1">
        <v>44973</v>
      </c>
      <c r="C1976">
        <v>96</v>
      </c>
      <c r="D1976">
        <f t="shared" si="91"/>
        <v>813583</v>
      </c>
      <c r="E1976" s="1" t="str">
        <f t="shared" si="92"/>
        <v/>
      </c>
      <c r="F1976" t="str">
        <f t="shared" si="93"/>
        <v/>
      </c>
    </row>
    <row r="1977" spans="1:6" x14ac:dyDescent="0.3">
      <c r="A1977">
        <v>0</v>
      </c>
      <c r="B1977" s="1">
        <v>44974</v>
      </c>
      <c r="C1977">
        <v>6709</v>
      </c>
      <c r="D1977">
        <f t="shared" si="91"/>
        <v>820292</v>
      </c>
      <c r="E1977" s="1" t="str">
        <f t="shared" si="92"/>
        <v/>
      </c>
      <c r="F1977" t="str">
        <f t="shared" si="93"/>
        <v/>
      </c>
    </row>
    <row r="1978" spans="1:6" x14ac:dyDescent="0.3">
      <c r="A1978">
        <v>0</v>
      </c>
      <c r="B1978" s="1">
        <v>44975</v>
      </c>
      <c r="C1978">
        <v>4952</v>
      </c>
      <c r="D1978">
        <f t="shared" si="91"/>
        <v>825244</v>
      </c>
      <c r="E1978" s="1" t="str">
        <f t="shared" si="92"/>
        <v/>
      </c>
      <c r="F1978" t="str">
        <f t="shared" si="93"/>
        <v/>
      </c>
    </row>
    <row r="1979" spans="1:6" x14ac:dyDescent="0.3">
      <c r="A1979">
        <v>0</v>
      </c>
      <c r="B1979" s="1">
        <v>44976</v>
      </c>
      <c r="C1979">
        <v>1118</v>
      </c>
      <c r="D1979">
        <f t="shared" si="91"/>
        <v>826362</v>
      </c>
      <c r="E1979" s="1" t="str">
        <f t="shared" si="92"/>
        <v/>
      </c>
      <c r="F1979" t="str">
        <f t="shared" si="93"/>
        <v/>
      </c>
    </row>
    <row r="1980" spans="1:6" x14ac:dyDescent="0.3">
      <c r="A1980">
        <v>0</v>
      </c>
      <c r="B1980" s="1">
        <v>44977</v>
      </c>
      <c r="C1980">
        <v>3322</v>
      </c>
      <c r="D1980">
        <f t="shared" si="91"/>
        <v>829684</v>
      </c>
      <c r="E1980" s="1" t="str">
        <f t="shared" si="92"/>
        <v/>
      </c>
      <c r="F1980" t="str">
        <f t="shared" si="93"/>
        <v/>
      </c>
    </row>
    <row r="1981" spans="1:6" x14ac:dyDescent="0.3">
      <c r="A1981">
        <v>0</v>
      </c>
      <c r="B1981" s="1">
        <v>44978</v>
      </c>
      <c r="C1981">
        <v>1736</v>
      </c>
      <c r="D1981">
        <f t="shared" si="91"/>
        <v>831420</v>
      </c>
      <c r="E1981" s="1" t="str">
        <f t="shared" si="92"/>
        <v/>
      </c>
      <c r="F1981" t="str">
        <f t="shared" si="93"/>
        <v/>
      </c>
    </row>
    <row r="1982" spans="1:6" x14ac:dyDescent="0.3">
      <c r="A1982">
        <v>0</v>
      </c>
      <c r="B1982" s="1">
        <v>44979</v>
      </c>
      <c r="C1982">
        <v>2718</v>
      </c>
      <c r="D1982">
        <f t="shared" si="91"/>
        <v>834138</v>
      </c>
      <c r="E1982" s="1" t="str">
        <f t="shared" si="92"/>
        <v/>
      </c>
      <c r="F1982" t="str">
        <f t="shared" si="93"/>
        <v/>
      </c>
    </row>
    <row r="1983" spans="1:6" x14ac:dyDescent="0.3">
      <c r="A1983">
        <v>0</v>
      </c>
      <c r="B1983" s="1">
        <v>44980</v>
      </c>
      <c r="C1983">
        <v>3874</v>
      </c>
      <c r="D1983">
        <f t="shared" si="91"/>
        <v>838012</v>
      </c>
      <c r="E1983" s="1" t="str">
        <f t="shared" si="92"/>
        <v/>
      </c>
      <c r="F1983" t="str">
        <f t="shared" si="93"/>
        <v/>
      </c>
    </row>
    <row r="1984" spans="1:6" x14ac:dyDescent="0.3">
      <c r="A1984">
        <v>0</v>
      </c>
      <c r="B1984" s="1">
        <v>44981</v>
      </c>
      <c r="C1984">
        <v>1534</v>
      </c>
      <c r="D1984">
        <f t="shared" si="91"/>
        <v>839546</v>
      </c>
      <c r="E1984" s="1" t="str">
        <f t="shared" si="92"/>
        <v/>
      </c>
      <c r="F1984" t="str">
        <f t="shared" si="93"/>
        <v/>
      </c>
    </row>
    <row r="1985" spans="1:6" x14ac:dyDescent="0.3">
      <c r="A1985">
        <v>0</v>
      </c>
      <c r="B1985" s="1">
        <v>44982</v>
      </c>
      <c r="C1985">
        <v>6691</v>
      </c>
      <c r="D1985">
        <f t="shared" si="91"/>
        <v>846237</v>
      </c>
      <c r="E1985" s="1" t="str">
        <f t="shared" si="92"/>
        <v/>
      </c>
      <c r="F1985" t="str">
        <f t="shared" si="93"/>
        <v/>
      </c>
    </row>
    <row r="1986" spans="1:6" x14ac:dyDescent="0.3">
      <c r="A1986">
        <v>0</v>
      </c>
      <c r="B1986" s="1">
        <v>44983</v>
      </c>
      <c r="C1986">
        <v>216</v>
      </c>
      <c r="D1986">
        <f t="shared" si="91"/>
        <v>846453</v>
      </c>
      <c r="E1986" s="1" t="str">
        <f t="shared" si="92"/>
        <v/>
      </c>
      <c r="F1986" t="str">
        <f t="shared" si="93"/>
        <v/>
      </c>
    </row>
    <row r="1987" spans="1:6" x14ac:dyDescent="0.3">
      <c r="A1987">
        <v>0</v>
      </c>
      <c r="B1987" s="1">
        <v>44984</v>
      </c>
      <c r="C1987">
        <v>3583</v>
      </c>
      <c r="D1987">
        <f t="shared" ref="D1987:D2050" si="94">IFERROR(IF(A1987=0,C1987+D1986,0),IF(A1987=0,C1987,0))</f>
        <v>850036</v>
      </c>
      <c r="E1987" s="1" t="str">
        <f t="shared" ref="E1987:E2050" si="95">IF(A1987&lt;&gt;0,B1987,"")</f>
        <v/>
      </c>
      <c r="F1987" t="str">
        <f t="shared" si="93"/>
        <v/>
      </c>
    </row>
    <row r="1988" spans="1:6" x14ac:dyDescent="0.3">
      <c r="A1988">
        <v>0</v>
      </c>
      <c r="B1988" s="1">
        <v>44985</v>
      </c>
      <c r="C1988">
        <v>4698</v>
      </c>
      <c r="D1988">
        <f t="shared" si="94"/>
        <v>854734</v>
      </c>
      <c r="E1988" s="1" t="str">
        <f t="shared" si="95"/>
        <v/>
      </c>
      <c r="F1988" t="str">
        <f t="shared" ref="F1988:F2051" si="96">IF(E1988&lt;&gt;"",D1987,"")</f>
        <v/>
      </c>
    </row>
    <row r="1989" spans="1:6" x14ac:dyDescent="0.3">
      <c r="A1989">
        <v>0</v>
      </c>
      <c r="B1989" s="1">
        <v>44986</v>
      </c>
      <c r="C1989">
        <v>3171</v>
      </c>
      <c r="D1989">
        <f t="shared" si="94"/>
        <v>857905</v>
      </c>
      <c r="E1989" s="1" t="str">
        <f t="shared" si="95"/>
        <v/>
      </c>
      <c r="F1989" t="str">
        <f t="shared" si="96"/>
        <v/>
      </c>
    </row>
    <row r="1990" spans="1:6" x14ac:dyDescent="0.3">
      <c r="A1990">
        <v>0</v>
      </c>
      <c r="B1990" s="1">
        <v>44987</v>
      </c>
      <c r="C1990">
        <v>4175</v>
      </c>
      <c r="D1990">
        <f t="shared" si="94"/>
        <v>862080</v>
      </c>
      <c r="E1990" s="1" t="str">
        <f t="shared" si="95"/>
        <v/>
      </c>
      <c r="F1990" t="str">
        <f t="shared" si="96"/>
        <v/>
      </c>
    </row>
    <row r="1991" spans="1:6" x14ac:dyDescent="0.3">
      <c r="A1991">
        <v>0</v>
      </c>
      <c r="B1991" s="1">
        <v>44988</v>
      </c>
      <c r="C1991">
        <v>2982</v>
      </c>
      <c r="D1991">
        <f t="shared" si="94"/>
        <v>865062</v>
      </c>
      <c r="E1991" s="1" t="str">
        <f t="shared" si="95"/>
        <v/>
      </c>
      <c r="F1991" t="str">
        <f t="shared" si="96"/>
        <v/>
      </c>
    </row>
    <row r="1992" spans="1:6" x14ac:dyDescent="0.3">
      <c r="A1992">
        <v>0</v>
      </c>
      <c r="B1992" s="1">
        <v>44989</v>
      </c>
      <c r="C1992">
        <v>4240</v>
      </c>
      <c r="D1992">
        <f t="shared" si="94"/>
        <v>869302</v>
      </c>
      <c r="E1992" s="1" t="str">
        <f t="shared" si="95"/>
        <v/>
      </c>
      <c r="F1992" t="str">
        <f t="shared" si="96"/>
        <v/>
      </c>
    </row>
    <row r="1993" spans="1:6" x14ac:dyDescent="0.3">
      <c r="A1993">
        <v>0</v>
      </c>
      <c r="B1993" s="1">
        <v>44990</v>
      </c>
      <c r="C1993">
        <v>4026</v>
      </c>
      <c r="D1993">
        <f t="shared" si="94"/>
        <v>873328</v>
      </c>
      <c r="E1993" s="1" t="str">
        <f t="shared" si="95"/>
        <v/>
      </c>
      <c r="F1993" t="str">
        <f t="shared" si="96"/>
        <v/>
      </c>
    </row>
    <row r="1994" spans="1:6" x14ac:dyDescent="0.3">
      <c r="A1994">
        <v>0</v>
      </c>
      <c r="B1994" s="1">
        <v>44991</v>
      </c>
      <c r="C1994">
        <v>3483</v>
      </c>
      <c r="D1994">
        <f t="shared" si="94"/>
        <v>876811</v>
      </c>
      <c r="E1994" s="1" t="str">
        <f t="shared" si="95"/>
        <v/>
      </c>
      <c r="F1994" t="str">
        <f t="shared" si="96"/>
        <v/>
      </c>
    </row>
    <row r="1995" spans="1:6" x14ac:dyDescent="0.3">
      <c r="A1995">
        <v>0</v>
      </c>
      <c r="B1995" s="1">
        <v>44992</v>
      </c>
      <c r="C1995">
        <v>4262</v>
      </c>
      <c r="D1995">
        <f t="shared" si="94"/>
        <v>881073</v>
      </c>
      <c r="E1995" s="1" t="str">
        <f t="shared" si="95"/>
        <v/>
      </c>
      <c r="F1995" t="str">
        <f t="shared" si="96"/>
        <v/>
      </c>
    </row>
    <row r="1996" spans="1:6" x14ac:dyDescent="0.3">
      <c r="A1996">
        <v>1</v>
      </c>
      <c r="B1996" s="1">
        <v>44993</v>
      </c>
      <c r="C1996">
        <v>5840</v>
      </c>
      <c r="D1996">
        <f t="shared" si="94"/>
        <v>0</v>
      </c>
      <c r="E1996" s="1">
        <f t="shared" si="95"/>
        <v>44993</v>
      </c>
      <c r="F1996">
        <f t="shared" si="96"/>
        <v>881073</v>
      </c>
    </row>
    <row r="1997" spans="1:6" x14ac:dyDescent="0.3">
      <c r="A1997">
        <v>0</v>
      </c>
      <c r="B1997" s="1">
        <v>44994</v>
      </c>
      <c r="C1997">
        <v>4307</v>
      </c>
      <c r="D1997">
        <f t="shared" si="94"/>
        <v>4307</v>
      </c>
      <c r="E1997" s="1" t="str">
        <f t="shared" si="95"/>
        <v/>
      </c>
      <c r="F1997" t="str">
        <f t="shared" si="96"/>
        <v/>
      </c>
    </row>
    <row r="1998" spans="1:6" x14ac:dyDescent="0.3">
      <c r="A1998">
        <v>0</v>
      </c>
      <c r="B1998" s="1">
        <v>44995</v>
      </c>
      <c r="C1998">
        <v>7586</v>
      </c>
      <c r="D1998">
        <f t="shared" si="94"/>
        <v>11893</v>
      </c>
      <c r="E1998" s="1" t="str">
        <f t="shared" si="95"/>
        <v/>
      </c>
      <c r="F1998" t="str">
        <f t="shared" si="96"/>
        <v/>
      </c>
    </row>
    <row r="1999" spans="1:6" x14ac:dyDescent="0.3">
      <c r="A1999">
        <v>0</v>
      </c>
      <c r="B1999" s="1">
        <v>44996</v>
      </c>
      <c r="C1999">
        <v>997</v>
      </c>
      <c r="D1999">
        <f t="shared" si="94"/>
        <v>12890</v>
      </c>
      <c r="E1999" s="1" t="str">
        <f t="shared" si="95"/>
        <v/>
      </c>
      <c r="F1999" t="str">
        <f t="shared" si="96"/>
        <v/>
      </c>
    </row>
    <row r="2000" spans="1:6" x14ac:dyDescent="0.3">
      <c r="A2000">
        <v>0</v>
      </c>
      <c r="B2000" s="1">
        <v>44997</v>
      </c>
      <c r="C2000">
        <v>1300</v>
      </c>
      <c r="D2000">
        <f t="shared" si="94"/>
        <v>14190</v>
      </c>
      <c r="E2000" s="1" t="str">
        <f t="shared" si="95"/>
        <v/>
      </c>
      <c r="F2000" t="str">
        <f t="shared" si="96"/>
        <v/>
      </c>
    </row>
    <row r="2001" spans="1:6" x14ac:dyDescent="0.3">
      <c r="A2001">
        <v>0</v>
      </c>
      <c r="B2001" s="1">
        <v>44998</v>
      </c>
      <c r="C2001">
        <v>3353</v>
      </c>
      <c r="D2001">
        <f t="shared" si="94"/>
        <v>17543</v>
      </c>
      <c r="E2001" s="1" t="str">
        <f t="shared" si="95"/>
        <v/>
      </c>
      <c r="F2001" t="str">
        <f t="shared" si="96"/>
        <v/>
      </c>
    </row>
    <row r="2002" spans="1:6" x14ac:dyDescent="0.3">
      <c r="A2002">
        <v>0</v>
      </c>
      <c r="B2002" s="1">
        <v>44999</v>
      </c>
      <c r="C2002">
        <v>2991</v>
      </c>
      <c r="D2002">
        <f t="shared" si="94"/>
        <v>20534</v>
      </c>
      <c r="E2002" s="1" t="str">
        <f t="shared" si="95"/>
        <v/>
      </c>
      <c r="F2002" t="str">
        <f t="shared" si="96"/>
        <v/>
      </c>
    </row>
    <row r="2003" spans="1:6" x14ac:dyDescent="0.3">
      <c r="A2003">
        <v>0</v>
      </c>
      <c r="B2003" s="1">
        <v>45000</v>
      </c>
      <c r="C2003">
        <v>2918</v>
      </c>
      <c r="D2003">
        <f t="shared" si="94"/>
        <v>23452</v>
      </c>
      <c r="E2003" s="1" t="str">
        <f t="shared" si="95"/>
        <v/>
      </c>
      <c r="F2003" t="str">
        <f t="shared" si="96"/>
        <v/>
      </c>
    </row>
    <row r="2004" spans="1:6" x14ac:dyDescent="0.3">
      <c r="A2004">
        <v>0</v>
      </c>
      <c r="B2004" s="1">
        <v>45001</v>
      </c>
      <c r="C2004">
        <v>2201</v>
      </c>
      <c r="D2004">
        <f t="shared" si="94"/>
        <v>25653</v>
      </c>
      <c r="E2004" s="1" t="str">
        <f t="shared" si="95"/>
        <v/>
      </c>
      <c r="F2004" t="str">
        <f t="shared" si="96"/>
        <v/>
      </c>
    </row>
    <row r="2005" spans="1:6" x14ac:dyDescent="0.3">
      <c r="A2005">
        <v>0</v>
      </c>
      <c r="B2005" s="1">
        <v>45002</v>
      </c>
      <c r="C2005">
        <v>3789</v>
      </c>
      <c r="D2005">
        <f t="shared" si="94"/>
        <v>29442</v>
      </c>
      <c r="E2005" s="1" t="str">
        <f t="shared" si="95"/>
        <v/>
      </c>
      <c r="F2005" t="str">
        <f t="shared" si="96"/>
        <v/>
      </c>
    </row>
    <row r="2006" spans="1:6" x14ac:dyDescent="0.3">
      <c r="A2006">
        <v>0</v>
      </c>
      <c r="B2006" s="1">
        <v>45003</v>
      </c>
      <c r="C2006">
        <v>1076</v>
      </c>
      <c r="D2006">
        <f t="shared" si="94"/>
        <v>30518</v>
      </c>
      <c r="E2006" s="1" t="str">
        <f t="shared" si="95"/>
        <v/>
      </c>
      <c r="F2006" t="str">
        <f t="shared" si="96"/>
        <v/>
      </c>
    </row>
    <row r="2007" spans="1:6" x14ac:dyDescent="0.3">
      <c r="A2007">
        <v>0</v>
      </c>
      <c r="B2007" s="1">
        <v>45004</v>
      </c>
      <c r="C2007">
        <v>2529</v>
      </c>
      <c r="D2007">
        <f t="shared" si="94"/>
        <v>33047</v>
      </c>
      <c r="E2007" s="1" t="str">
        <f t="shared" si="95"/>
        <v/>
      </c>
      <c r="F2007" t="str">
        <f t="shared" si="96"/>
        <v/>
      </c>
    </row>
    <row r="2008" spans="1:6" x14ac:dyDescent="0.3">
      <c r="A2008">
        <v>0</v>
      </c>
      <c r="B2008" s="1">
        <v>45005</v>
      </c>
      <c r="C2008">
        <v>2104</v>
      </c>
      <c r="D2008">
        <f t="shared" si="94"/>
        <v>35151</v>
      </c>
      <c r="E2008" s="1" t="str">
        <f t="shared" si="95"/>
        <v/>
      </c>
      <c r="F2008" t="str">
        <f t="shared" si="96"/>
        <v/>
      </c>
    </row>
    <row r="2009" spans="1:6" x14ac:dyDescent="0.3">
      <c r="A2009">
        <v>0</v>
      </c>
      <c r="B2009" s="1">
        <v>45006</v>
      </c>
      <c r="C2009">
        <v>3568</v>
      </c>
      <c r="D2009">
        <f t="shared" si="94"/>
        <v>38719</v>
      </c>
      <c r="E2009" s="1" t="str">
        <f t="shared" si="95"/>
        <v/>
      </c>
      <c r="F2009" t="str">
        <f t="shared" si="96"/>
        <v/>
      </c>
    </row>
    <row r="2010" spans="1:6" x14ac:dyDescent="0.3">
      <c r="A2010">
        <v>0</v>
      </c>
      <c r="B2010" s="1">
        <v>45007</v>
      </c>
      <c r="C2010">
        <v>4682</v>
      </c>
      <c r="D2010">
        <f t="shared" si="94"/>
        <v>43401</v>
      </c>
      <c r="E2010" s="1" t="str">
        <f t="shared" si="95"/>
        <v/>
      </c>
      <c r="F2010" t="str">
        <f t="shared" si="96"/>
        <v/>
      </c>
    </row>
    <row r="2011" spans="1:6" x14ac:dyDescent="0.3">
      <c r="A2011">
        <v>0</v>
      </c>
      <c r="B2011" s="1">
        <v>45008</v>
      </c>
      <c r="C2011">
        <v>3807</v>
      </c>
      <c r="D2011">
        <f t="shared" si="94"/>
        <v>47208</v>
      </c>
      <c r="E2011" s="1" t="str">
        <f t="shared" si="95"/>
        <v/>
      </c>
      <c r="F2011" t="str">
        <f t="shared" si="96"/>
        <v/>
      </c>
    </row>
    <row r="2012" spans="1:6" x14ac:dyDescent="0.3">
      <c r="A2012">
        <v>0</v>
      </c>
      <c r="B2012" s="1">
        <v>45009</v>
      </c>
      <c r="C2012">
        <v>4306</v>
      </c>
      <c r="D2012">
        <f t="shared" si="94"/>
        <v>51514</v>
      </c>
      <c r="E2012" s="1" t="str">
        <f t="shared" si="95"/>
        <v/>
      </c>
      <c r="F2012" t="str">
        <f t="shared" si="96"/>
        <v/>
      </c>
    </row>
    <row r="2013" spans="1:6" x14ac:dyDescent="0.3">
      <c r="A2013">
        <v>0</v>
      </c>
      <c r="B2013" s="1">
        <v>45010</v>
      </c>
      <c r="C2013">
        <v>5930</v>
      </c>
      <c r="D2013">
        <f t="shared" si="94"/>
        <v>57444</v>
      </c>
      <c r="E2013" s="1" t="str">
        <f t="shared" si="95"/>
        <v/>
      </c>
      <c r="F2013" t="str">
        <f t="shared" si="96"/>
        <v/>
      </c>
    </row>
    <row r="2014" spans="1:6" x14ac:dyDescent="0.3">
      <c r="A2014">
        <v>0</v>
      </c>
      <c r="B2014" s="1">
        <v>45011</v>
      </c>
      <c r="C2014">
        <v>5579</v>
      </c>
      <c r="D2014">
        <f t="shared" si="94"/>
        <v>63023</v>
      </c>
      <c r="E2014" s="1" t="str">
        <f t="shared" si="95"/>
        <v/>
      </c>
      <c r="F2014" t="str">
        <f t="shared" si="96"/>
        <v/>
      </c>
    </row>
    <row r="2015" spans="1:6" x14ac:dyDescent="0.3">
      <c r="A2015">
        <v>0</v>
      </c>
      <c r="B2015" s="1">
        <v>45012</v>
      </c>
      <c r="C2015">
        <v>4061</v>
      </c>
      <c r="D2015">
        <f t="shared" si="94"/>
        <v>67084</v>
      </c>
      <c r="E2015" s="1" t="str">
        <f t="shared" si="95"/>
        <v/>
      </c>
      <c r="F2015" t="str">
        <f t="shared" si="96"/>
        <v/>
      </c>
    </row>
    <row r="2016" spans="1:6" x14ac:dyDescent="0.3">
      <c r="A2016">
        <v>0</v>
      </c>
      <c r="B2016" s="1">
        <v>45013</v>
      </c>
      <c r="C2016">
        <v>3870</v>
      </c>
      <c r="D2016">
        <f t="shared" si="94"/>
        <v>70954</v>
      </c>
      <c r="E2016" s="1" t="str">
        <f t="shared" si="95"/>
        <v/>
      </c>
      <c r="F2016" t="str">
        <f t="shared" si="96"/>
        <v/>
      </c>
    </row>
    <row r="2017" spans="1:6" x14ac:dyDescent="0.3">
      <c r="A2017">
        <v>0</v>
      </c>
      <c r="B2017" s="1">
        <v>45014</v>
      </c>
      <c r="C2017">
        <v>5280</v>
      </c>
      <c r="D2017">
        <f t="shared" si="94"/>
        <v>76234</v>
      </c>
      <c r="E2017" s="1" t="str">
        <f t="shared" si="95"/>
        <v/>
      </c>
      <c r="F2017" t="str">
        <f t="shared" si="96"/>
        <v/>
      </c>
    </row>
    <row r="2018" spans="1:6" x14ac:dyDescent="0.3">
      <c r="A2018">
        <v>0</v>
      </c>
      <c r="B2018" s="1">
        <v>45015</v>
      </c>
      <c r="C2018">
        <v>6056</v>
      </c>
      <c r="D2018">
        <f t="shared" si="94"/>
        <v>82290</v>
      </c>
      <c r="E2018" s="1" t="str">
        <f t="shared" si="95"/>
        <v/>
      </c>
      <c r="F2018" t="str">
        <f t="shared" si="96"/>
        <v/>
      </c>
    </row>
    <row r="2019" spans="1:6" x14ac:dyDescent="0.3">
      <c r="A2019">
        <v>0</v>
      </c>
      <c r="B2019" s="1">
        <v>45016</v>
      </c>
      <c r="C2019">
        <v>3428</v>
      </c>
      <c r="D2019">
        <f t="shared" si="94"/>
        <v>85718</v>
      </c>
      <c r="E2019" s="1" t="str">
        <f t="shared" si="95"/>
        <v/>
      </c>
      <c r="F2019" t="str">
        <f t="shared" si="96"/>
        <v/>
      </c>
    </row>
    <row r="2020" spans="1:6" x14ac:dyDescent="0.3">
      <c r="A2020">
        <v>0</v>
      </c>
      <c r="B2020" s="1">
        <v>45017</v>
      </c>
      <c r="C2020">
        <v>4377</v>
      </c>
      <c r="D2020">
        <f t="shared" si="94"/>
        <v>90095</v>
      </c>
      <c r="E2020" s="1" t="str">
        <f t="shared" si="95"/>
        <v/>
      </c>
      <c r="F2020" t="str">
        <f t="shared" si="96"/>
        <v/>
      </c>
    </row>
    <row r="2021" spans="1:6" x14ac:dyDescent="0.3">
      <c r="A2021">
        <v>0</v>
      </c>
      <c r="B2021" s="1">
        <v>45018</v>
      </c>
      <c r="C2021">
        <v>5172</v>
      </c>
      <c r="D2021">
        <f t="shared" si="94"/>
        <v>95267</v>
      </c>
      <c r="E2021" s="1" t="str">
        <f t="shared" si="95"/>
        <v/>
      </c>
      <c r="F2021" t="str">
        <f t="shared" si="96"/>
        <v/>
      </c>
    </row>
    <row r="2022" spans="1:6" x14ac:dyDescent="0.3">
      <c r="A2022">
        <v>0</v>
      </c>
      <c r="B2022" s="1">
        <v>45019</v>
      </c>
      <c r="C2022">
        <v>13163</v>
      </c>
      <c r="D2022">
        <f t="shared" si="94"/>
        <v>108430</v>
      </c>
      <c r="E2022" s="1" t="str">
        <f t="shared" si="95"/>
        <v/>
      </c>
      <c r="F2022" t="str">
        <f t="shared" si="96"/>
        <v/>
      </c>
    </row>
    <row r="2023" spans="1:6" x14ac:dyDescent="0.3">
      <c r="A2023">
        <v>0</v>
      </c>
      <c r="B2023" s="1">
        <v>45020</v>
      </c>
      <c r="C2023">
        <v>2431</v>
      </c>
      <c r="D2023">
        <f t="shared" si="94"/>
        <v>110861</v>
      </c>
      <c r="E2023" s="1" t="str">
        <f t="shared" si="95"/>
        <v/>
      </c>
      <c r="F2023" t="str">
        <f t="shared" si="96"/>
        <v/>
      </c>
    </row>
    <row r="2024" spans="1:6" x14ac:dyDescent="0.3">
      <c r="A2024">
        <v>0</v>
      </c>
      <c r="B2024" s="1">
        <v>45021</v>
      </c>
      <c r="C2024">
        <v>2442</v>
      </c>
      <c r="D2024">
        <f t="shared" si="94"/>
        <v>113303</v>
      </c>
      <c r="E2024" s="1" t="str">
        <f t="shared" si="95"/>
        <v/>
      </c>
      <c r="F2024" t="str">
        <f t="shared" si="96"/>
        <v/>
      </c>
    </row>
    <row r="2025" spans="1:6" x14ac:dyDescent="0.3">
      <c r="A2025">
        <v>0</v>
      </c>
      <c r="B2025" s="1">
        <v>45022</v>
      </c>
      <c r="C2025">
        <v>5199</v>
      </c>
      <c r="D2025">
        <f t="shared" si="94"/>
        <v>118502</v>
      </c>
      <c r="E2025" s="1" t="str">
        <f t="shared" si="95"/>
        <v/>
      </c>
      <c r="F2025" t="str">
        <f t="shared" si="96"/>
        <v/>
      </c>
    </row>
    <row r="2026" spans="1:6" x14ac:dyDescent="0.3">
      <c r="A2026">
        <v>0</v>
      </c>
      <c r="B2026" s="1">
        <v>45023</v>
      </c>
      <c r="C2026">
        <v>5673</v>
      </c>
      <c r="D2026">
        <f t="shared" si="94"/>
        <v>124175</v>
      </c>
      <c r="E2026" s="1" t="str">
        <f t="shared" si="95"/>
        <v/>
      </c>
      <c r="F2026" t="str">
        <f t="shared" si="96"/>
        <v/>
      </c>
    </row>
    <row r="2027" spans="1:6" x14ac:dyDescent="0.3">
      <c r="A2027">
        <v>0</v>
      </c>
      <c r="B2027" s="1">
        <v>45024</v>
      </c>
      <c r="C2027">
        <v>3759</v>
      </c>
      <c r="D2027">
        <f t="shared" si="94"/>
        <v>127934</v>
      </c>
      <c r="E2027" s="1" t="str">
        <f t="shared" si="95"/>
        <v/>
      </c>
      <c r="F2027" t="str">
        <f t="shared" si="96"/>
        <v/>
      </c>
    </row>
    <row r="2028" spans="1:6" x14ac:dyDescent="0.3">
      <c r="A2028">
        <v>0</v>
      </c>
      <c r="B2028" s="1">
        <v>45025</v>
      </c>
      <c r="C2028">
        <v>1445</v>
      </c>
      <c r="D2028">
        <f t="shared" si="94"/>
        <v>129379</v>
      </c>
      <c r="E2028" s="1" t="str">
        <f t="shared" si="95"/>
        <v/>
      </c>
      <c r="F2028" t="str">
        <f t="shared" si="96"/>
        <v/>
      </c>
    </row>
    <row r="2029" spans="1:6" x14ac:dyDescent="0.3">
      <c r="A2029">
        <v>0</v>
      </c>
      <c r="B2029" s="1">
        <v>45026</v>
      </c>
      <c r="C2029">
        <v>3433</v>
      </c>
      <c r="D2029">
        <f t="shared" si="94"/>
        <v>132812</v>
      </c>
      <c r="E2029" s="1" t="str">
        <f t="shared" si="95"/>
        <v/>
      </c>
      <c r="F2029" t="str">
        <f t="shared" si="96"/>
        <v/>
      </c>
    </row>
    <row r="2030" spans="1:6" x14ac:dyDescent="0.3">
      <c r="A2030">
        <v>0</v>
      </c>
      <c r="B2030" s="1">
        <v>45027</v>
      </c>
      <c r="C2030">
        <v>1673</v>
      </c>
      <c r="D2030">
        <f t="shared" si="94"/>
        <v>134485</v>
      </c>
      <c r="E2030" s="1" t="str">
        <f t="shared" si="95"/>
        <v/>
      </c>
      <c r="F2030" t="str">
        <f t="shared" si="96"/>
        <v/>
      </c>
    </row>
    <row r="2031" spans="1:6" x14ac:dyDescent="0.3">
      <c r="A2031">
        <v>0</v>
      </c>
      <c r="B2031" s="1">
        <v>45028</v>
      </c>
      <c r="C2031">
        <v>2386</v>
      </c>
      <c r="D2031">
        <f t="shared" si="94"/>
        <v>136871</v>
      </c>
      <c r="E2031" s="1" t="str">
        <f t="shared" si="95"/>
        <v/>
      </c>
      <c r="F2031" t="str">
        <f t="shared" si="96"/>
        <v/>
      </c>
    </row>
    <row r="2032" spans="1:6" x14ac:dyDescent="0.3">
      <c r="A2032">
        <v>0</v>
      </c>
      <c r="B2032" s="1">
        <v>45029</v>
      </c>
      <c r="C2032">
        <v>1450</v>
      </c>
      <c r="D2032">
        <f t="shared" si="94"/>
        <v>138321</v>
      </c>
      <c r="E2032" s="1" t="str">
        <f t="shared" si="95"/>
        <v/>
      </c>
      <c r="F2032" t="str">
        <f t="shared" si="96"/>
        <v/>
      </c>
    </row>
    <row r="2033" spans="1:6" x14ac:dyDescent="0.3">
      <c r="A2033">
        <v>0</v>
      </c>
      <c r="B2033" s="1">
        <v>45030</v>
      </c>
      <c r="C2033">
        <v>1786</v>
      </c>
      <c r="D2033">
        <f t="shared" si="94"/>
        <v>140107</v>
      </c>
      <c r="E2033" s="1" t="str">
        <f t="shared" si="95"/>
        <v/>
      </c>
      <c r="F2033" t="str">
        <f t="shared" si="96"/>
        <v/>
      </c>
    </row>
    <row r="2034" spans="1:6" x14ac:dyDescent="0.3">
      <c r="A2034">
        <v>0</v>
      </c>
      <c r="B2034" s="1">
        <v>45031</v>
      </c>
      <c r="C2034">
        <v>3670</v>
      </c>
      <c r="D2034">
        <f t="shared" si="94"/>
        <v>143777</v>
      </c>
      <c r="E2034" s="1" t="str">
        <f t="shared" si="95"/>
        <v/>
      </c>
      <c r="F2034" t="str">
        <f t="shared" si="96"/>
        <v/>
      </c>
    </row>
    <row r="2035" spans="1:6" x14ac:dyDescent="0.3">
      <c r="A2035">
        <v>0</v>
      </c>
      <c r="B2035" s="1">
        <v>45032</v>
      </c>
      <c r="C2035">
        <v>2442</v>
      </c>
      <c r="D2035">
        <f t="shared" si="94"/>
        <v>146219</v>
      </c>
      <c r="E2035" s="1" t="str">
        <f t="shared" si="95"/>
        <v/>
      </c>
      <c r="F2035" t="str">
        <f t="shared" si="96"/>
        <v/>
      </c>
    </row>
    <row r="2036" spans="1:6" x14ac:dyDescent="0.3">
      <c r="A2036">
        <v>0</v>
      </c>
      <c r="B2036" s="1">
        <v>45033</v>
      </c>
      <c r="C2036">
        <v>2337</v>
      </c>
      <c r="D2036">
        <f t="shared" si="94"/>
        <v>148556</v>
      </c>
      <c r="E2036" s="1" t="str">
        <f t="shared" si="95"/>
        <v/>
      </c>
      <c r="F2036" t="str">
        <f t="shared" si="96"/>
        <v/>
      </c>
    </row>
    <row r="2037" spans="1:6" x14ac:dyDescent="0.3">
      <c r="A2037">
        <v>0</v>
      </c>
      <c r="B2037" s="1">
        <v>45034</v>
      </c>
      <c r="C2037">
        <v>2674</v>
      </c>
      <c r="D2037">
        <f t="shared" si="94"/>
        <v>151230</v>
      </c>
      <c r="E2037" s="1" t="str">
        <f t="shared" si="95"/>
        <v/>
      </c>
      <c r="F2037" t="str">
        <f t="shared" si="96"/>
        <v/>
      </c>
    </row>
    <row r="2038" spans="1:6" x14ac:dyDescent="0.3">
      <c r="A2038">
        <v>0</v>
      </c>
      <c r="B2038" s="1">
        <v>45035</v>
      </c>
      <c r="C2038">
        <v>5914</v>
      </c>
      <c r="D2038">
        <f t="shared" si="94"/>
        <v>157144</v>
      </c>
      <c r="E2038" s="1" t="str">
        <f t="shared" si="95"/>
        <v/>
      </c>
      <c r="F2038" t="str">
        <f t="shared" si="96"/>
        <v/>
      </c>
    </row>
    <row r="2039" spans="1:6" x14ac:dyDescent="0.3">
      <c r="A2039">
        <v>0</v>
      </c>
      <c r="B2039" s="1">
        <v>45036</v>
      </c>
      <c r="C2039">
        <v>3958</v>
      </c>
      <c r="D2039">
        <f t="shared" si="94"/>
        <v>161102</v>
      </c>
      <c r="E2039" s="1" t="str">
        <f t="shared" si="95"/>
        <v/>
      </c>
      <c r="F2039" t="str">
        <f t="shared" si="96"/>
        <v/>
      </c>
    </row>
    <row r="2040" spans="1:6" x14ac:dyDescent="0.3">
      <c r="A2040">
        <v>0</v>
      </c>
      <c r="B2040" s="1">
        <v>45037</v>
      </c>
      <c r="C2040">
        <v>4468</v>
      </c>
      <c r="D2040">
        <f t="shared" si="94"/>
        <v>165570</v>
      </c>
      <c r="E2040" s="1" t="str">
        <f t="shared" si="95"/>
        <v/>
      </c>
      <c r="F2040" t="str">
        <f t="shared" si="96"/>
        <v/>
      </c>
    </row>
    <row r="2041" spans="1:6" x14ac:dyDescent="0.3">
      <c r="A2041">
        <v>0</v>
      </c>
      <c r="B2041" s="1">
        <v>45038</v>
      </c>
      <c r="C2041">
        <v>2902</v>
      </c>
      <c r="D2041">
        <f t="shared" si="94"/>
        <v>168472</v>
      </c>
      <c r="E2041" s="1" t="str">
        <f t="shared" si="95"/>
        <v/>
      </c>
      <c r="F2041" t="str">
        <f t="shared" si="96"/>
        <v/>
      </c>
    </row>
    <row r="2042" spans="1:6" x14ac:dyDescent="0.3">
      <c r="A2042">
        <v>0</v>
      </c>
      <c r="B2042" s="1">
        <v>45039</v>
      </c>
      <c r="C2042">
        <v>6421</v>
      </c>
      <c r="D2042">
        <f t="shared" si="94"/>
        <v>174893</v>
      </c>
      <c r="E2042" s="1" t="str">
        <f t="shared" si="95"/>
        <v/>
      </c>
      <c r="F2042" t="str">
        <f t="shared" si="96"/>
        <v/>
      </c>
    </row>
    <row r="2043" spans="1:6" x14ac:dyDescent="0.3">
      <c r="A2043">
        <v>0</v>
      </c>
      <c r="B2043" s="1">
        <v>45040</v>
      </c>
      <c r="C2043">
        <v>2750</v>
      </c>
      <c r="D2043">
        <f t="shared" si="94"/>
        <v>177643</v>
      </c>
      <c r="E2043" s="1" t="str">
        <f t="shared" si="95"/>
        <v/>
      </c>
      <c r="F2043" t="str">
        <f t="shared" si="96"/>
        <v/>
      </c>
    </row>
    <row r="2044" spans="1:6" x14ac:dyDescent="0.3">
      <c r="A2044">
        <v>0</v>
      </c>
      <c r="B2044" s="1">
        <v>45041</v>
      </c>
      <c r="C2044">
        <v>5112</v>
      </c>
      <c r="D2044">
        <f t="shared" si="94"/>
        <v>182755</v>
      </c>
      <c r="E2044" s="1" t="str">
        <f t="shared" si="95"/>
        <v/>
      </c>
      <c r="F2044" t="str">
        <f t="shared" si="96"/>
        <v/>
      </c>
    </row>
    <row r="2045" spans="1:6" x14ac:dyDescent="0.3">
      <c r="A2045">
        <v>0</v>
      </c>
      <c r="B2045" s="1">
        <v>45042</v>
      </c>
      <c r="C2045">
        <v>3036</v>
      </c>
      <c r="D2045">
        <f t="shared" si="94"/>
        <v>185791</v>
      </c>
      <c r="E2045" s="1" t="str">
        <f t="shared" si="95"/>
        <v/>
      </c>
      <c r="F2045" t="str">
        <f t="shared" si="96"/>
        <v/>
      </c>
    </row>
    <row r="2046" spans="1:6" x14ac:dyDescent="0.3">
      <c r="A2046">
        <v>0</v>
      </c>
      <c r="B2046" s="1">
        <v>45043</v>
      </c>
      <c r="C2046">
        <v>6819</v>
      </c>
      <c r="D2046">
        <f t="shared" si="94"/>
        <v>192610</v>
      </c>
      <c r="E2046" s="1" t="str">
        <f t="shared" si="95"/>
        <v/>
      </c>
      <c r="F2046" t="str">
        <f t="shared" si="96"/>
        <v/>
      </c>
    </row>
    <row r="2047" spans="1:6" x14ac:dyDescent="0.3">
      <c r="A2047">
        <v>0</v>
      </c>
      <c r="B2047" s="1">
        <v>45044</v>
      </c>
      <c r="C2047">
        <v>4664</v>
      </c>
      <c r="D2047">
        <f t="shared" si="94"/>
        <v>197274</v>
      </c>
      <c r="E2047" s="1" t="str">
        <f t="shared" si="95"/>
        <v/>
      </c>
      <c r="F2047" t="str">
        <f t="shared" si="96"/>
        <v/>
      </c>
    </row>
    <row r="2048" spans="1:6" x14ac:dyDescent="0.3">
      <c r="A2048">
        <v>0</v>
      </c>
      <c r="B2048" s="1">
        <v>45045</v>
      </c>
      <c r="C2048">
        <v>2428</v>
      </c>
      <c r="D2048">
        <f t="shared" si="94"/>
        <v>199702</v>
      </c>
      <c r="E2048" s="1" t="str">
        <f t="shared" si="95"/>
        <v/>
      </c>
      <c r="F2048" t="str">
        <f t="shared" si="96"/>
        <v/>
      </c>
    </row>
    <row r="2049" spans="1:6" x14ac:dyDescent="0.3">
      <c r="A2049">
        <v>0</v>
      </c>
      <c r="B2049" s="1">
        <v>45046</v>
      </c>
      <c r="C2049">
        <v>4084</v>
      </c>
      <c r="D2049">
        <f t="shared" si="94"/>
        <v>203786</v>
      </c>
      <c r="E2049" s="1" t="str">
        <f t="shared" si="95"/>
        <v/>
      </c>
      <c r="F2049" t="str">
        <f t="shared" si="96"/>
        <v/>
      </c>
    </row>
    <row r="2050" spans="1:6" x14ac:dyDescent="0.3">
      <c r="A2050">
        <v>0</v>
      </c>
      <c r="B2050" s="1">
        <v>45047</v>
      </c>
      <c r="C2050">
        <v>4844</v>
      </c>
      <c r="D2050">
        <f t="shared" si="94"/>
        <v>208630</v>
      </c>
      <c r="E2050" s="1" t="str">
        <f t="shared" si="95"/>
        <v/>
      </c>
      <c r="F2050" t="str">
        <f t="shared" si="96"/>
        <v/>
      </c>
    </row>
    <row r="2051" spans="1:6" x14ac:dyDescent="0.3">
      <c r="A2051">
        <v>0</v>
      </c>
      <c r="B2051" s="1">
        <v>45048</v>
      </c>
      <c r="C2051">
        <v>1655</v>
      </c>
      <c r="D2051">
        <f t="shared" ref="D2051:D2114" si="97">IFERROR(IF(A2051=0,C2051+D2050,0),IF(A2051=0,C2051,0))</f>
        <v>210285</v>
      </c>
      <c r="E2051" s="1" t="str">
        <f t="shared" ref="E2051:E2114" si="98">IF(A2051&lt;&gt;0,B2051,"")</f>
        <v/>
      </c>
      <c r="F2051" t="str">
        <f t="shared" si="96"/>
        <v/>
      </c>
    </row>
    <row r="2052" spans="1:6" x14ac:dyDescent="0.3">
      <c r="A2052">
        <v>0</v>
      </c>
      <c r="B2052" s="1">
        <v>45049</v>
      </c>
      <c r="C2052">
        <v>1577</v>
      </c>
      <c r="D2052">
        <f t="shared" si="97"/>
        <v>211862</v>
      </c>
      <c r="E2052" s="1" t="str">
        <f t="shared" si="98"/>
        <v/>
      </c>
      <c r="F2052" t="str">
        <f t="shared" ref="F2052:F2115" si="99">IF(E2052&lt;&gt;"",D2051,"")</f>
        <v/>
      </c>
    </row>
    <row r="2053" spans="1:6" x14ac:dyDescent="0.3">
      <c r="A2053">
        <v>0</v>
      </c>
      <c r="B2053" s="1">
        <v>45050</v>
      </c>
      <c r="C2053">
        <v>9061</v>
      </c>
      <c r="D2053">
        <f t="shared" si="97"/>
        <v>220923</v>
      </c>
      <c r="E2053" s="1" t="str">
        <f t="shared" si="98"/>
        <v/>
      </c>
      <c r="F2053" t="str">
        <f t="shared" si="99"/>
        <v/>
      </c>
    </row>
    <row r="2054" spans="1:6" x14ac:dyDescent="0.3">
      <c r="A2054">
        <v>1</v>
      </c>
      <c r="B2054" s="1">
        <v>45051</v>
      </c>
      <c r="C2054">
        <v>4473</v>
      </c>
      <c r="D2054">
        <f t="shared" si="97"/>
        <v>0</v>
      </c>
      <c r="E2054" s="1">
        <f t="shared" si="98"/>
        <v>45051</v>
      </c>
      <c r="F2054">
        <f t="shared" si="99"/>
        <v>220923</v>
      </c>
    </row>
    <row r="2055" spans="1:6" x14ac:dyDescent="0.3">
      <c r="A2055">
        <v>0</v>
      </c>
      <c r="B2055" s="1">
        <v>45052</v>
      </c>
      <c r="C2055">
        <v>7328</v>
      </c>
      <c r="D2055">
        <f t="shared" si="97"/>
        <v>7328</v>
      </c>
      <c r="E2055" s="1" t="str">
        <f t="shared" si="98"/>
        <v/>
      </c>
      <c r="F2055" t="str">
        <f t="shared" si="99"/>
        <v/>
      </c>
    </row>
    <row r="2056" spans="1:6" x14ac:dyDescent="0.3">
      <c r="A2056">
        <v>0</v>
      </c>
      <c r="B2056" s="1">
        <v>45053</v>
      </c>
      <c r="C2056">
        <v>1607</v>
      </c>
      <c r="D2056">
        <f t="shared" si="97"/>
        <v>8935</v>
      </c>
      <c r="E2056" s="1" t="str">
        <f t="shared" si="98"/>
        <v/>
      </c>
      <c r="F2056" t="str">
        <f t="shared" si="99"/>
        <v/>
      </c>
    </row>
    <row r="2057" spans="1:6" x14ac:dyDescent="0.3">
      <c r="A2057">
        <v>0</v>
      </c>
      <c r="B2057" s="1">
        <v>45054</v>
      </c>
      <c r="C2057">
        <v>3175</v>
      </c>
      <c r="D2057">
        <f t="shared" si="97"/>
        <v>12110</v>
      </c>
      <c r="E2057" s="1" t="str">
        <f t="shared" si="98"/>
        <v/>
      </c>
      <c r="F2057" t="str">
        <f t="shared" si="99"/>
        <v/>
      </c>
    </row>
    <row r="2058" spans="1:6" x14ac:dyDescent="0.3">
      <c r="A2058">
        <v>0</v>
      </c>
      <c r="B2058" s="1">
        <v>45055</v>
      </c>
      <c r="C2058">
        <v>1403</v>
      </c>
      <c r="D2058">
        <f t="shared" si="97"/>
        <v>13513</v>
      </c>
      <c r="E2058" s="1" t="str">
        <f t="shared" si="98"/>
        <v/>
      </c>
      <c r="F2058" t="str">
        <f t="shared" si="99"/>
        <v/>
      </c>
    </row>
    <row r="2059" spans="1:6" x14ac:dyDescent="0.3">
      <c r="A2059">
        <v>0</v>
      </c>
      <c r="B2059" s="1">
        <v>45056</v>
      </c>
      <c r="C2059">
        <v>4146</v>
      </c>
      <c r="D2059">
        <f t="shared" si="97"/>
        <v>17659</v>
      </c>
      <c r="E2059" s="1" t="str">
        <f t="shared" si="98"/>
        <v/>
      </c>
      <c r="F2059" t="str">
        <f t="shared" si="99"/>
        <v/>
      </c>
    </row>
    <row r="2060" spans="1:6" x14ac:dyDescent="0.3">
      <c r="A2060">
        <v>0</v>
      </c>
      <c r="B2060" s="1">
        <v>45057</v>
      </c>
      <c r="C2060">
        <v>4703</v>
      </c>
      <c r="D2060">
        <f t="shared" si="97"/>
        <v>22362</v>
      </c>
      <c r="E2060" s="1" t="str">
        <f t="shared" si="98"/>
        <v/>
      </c>
      <c r="F2060" t="str">
        <f t="shared" si="99"/>
        <v/>
      </c>
    </row>
    <row r="2061" spans="1:6" x14ac:dyDescent="0.3">
      <c r="A2061">
        <v>0</v>
      </c>
      <c r="B2061" s="1">
        <v>45058</v>
      </c>
      <c r="C2061">
        <v>2318</v>
      </c>
      <c r="D2061">
        <f t="shared" si="97"/>
        <v>24680</v>
      </c>
      <c r="E2061" s="1" t="str">
        <f t="shared" si="98"/>
        <v/>
      </c>
      <c r="F2061" t="str">
        <f t="shared" si="99"/>
        <v/>
      </c>
    </row>
    <row r="2062" spans="1:6" x14ac:dyDescent="0.3">
      <c r="A2062">
        <v>0</v>
      </c>
      <c r="B2062" s="1">
        <v>45059</v>
      </c>
      <c r="C2062">
        <v>4785</v>
      </c>
      <c r="D2062">
        <f t="shared" si="97"/>
        <v>29465</v>
      </c>
      <c r="E2062" s="1" t="str">
        <f t="shared" si="98"/>
        <v/>
      </c>
      <c r="F2062" t="str">
        <f t="shared" si="99"/>
        <v/>
      </c>
    </row>
    <row r="2063" spans="1:6" x14ac:dyDescent="0.3">
      <c r="A2063">
        <v>0</v>
      </c>
      <c r="B2063" s="1">
        <v>45060</v>
      </c>
      <c r="C2063">
        <v>5022</v>
      </c>
      <c r="D2063">
        <f t="shared" si="97"/>
        <v>34487</v>
      </c>
      <c r="E2063" s="1" t="str">
        <f t="shared" si="98"/>
        <v/>
      </c>
      <c r="F2063" t="str">
        <f t="shared" si="99"/>
        <v/>
      </c>
    </row>
    <row r="2064" spans="1:6" x14ac:dyDescent="0.3">
      <c r="A2064">
        <v>0</v>
      </c>
      <c r="B2064" s="1">
        <v>45061</v>
      </c>
      <c r="C2064">
        <v>4824</v>
      </c>
      <c r="D2064">
        <f t="shared" si="97"/>
        <v>39311</v>
      </c>
      <c r="E2064" s="1" t="str">
        <f t="shared" si="98"/>
        <v/>
      </c>
      <c r="F2064" t="str">
        <f t="shared" si="99"/>
        <v/>
      </c>
    </row>
    <row r="2065" spans="1:6" x14ac:dyDescent="0.3">
      <c r="A2065">
        <v>0</v>
      </c>
      <c r="B2065" s="1">
        <v>45062</v>
      </c>
      <c r="C2065">
        <v>1498</v>
      </c>
      <c r="D2065">
        <f t="shared" si="97"/>
        <v>40809</v>
      </c>
      <c r="E2065" s="1" t="str">
        <f t="shared" si="98"/>
        <v/>
      </c>
      <c r="F2065" t="str">
        <f t="shared" si="99"/>
        <v/>
      </c>
    </row>
    <row r="2066" spans="1:6" x14ac:dyDescent="0.3">
      <c r="A2066">
        <v>0</v>
      </c>
      <c r="B2066" s="1">
        <v>45063</v>
      </c>
      <c r="C2066">
        <v>1427</v>
      </c>
      <c r="D2066">
        <f t="shared" si="97"/>
        <v>42236</v>
      </c>
      <c r="E2066" s="1" t="str">
        <f t="shared" si="98"/>
        <v/>
      </c>
      <c r="F2066" t="str">
        <f t="shared" si="99"/>
        <v/>
      </c>
    </row>
    <row r="2067" spans="1:6" x14ac:dyDescent="0.3">
      <c r="A2067">
        <v>0</v>
      </c>
      <c r="B2067" s="1">
        <v>45064</v>
      </c>
      <c r="C2067">
        <v>4474</v>
      </c>
      <c r="D2067">
        <f t="shared" si="97"/>
        <v>46710</v>
      </c>
      <c r="E2067" s="1" t="str">
        <f t="shared" si="98"/>
        <v/>
      </c>
      <c r="F2067" t="str">
        <f t="shared" si="99"/>
        <v/>
      </c>
    </row>
    <row r="2068" spans="1:6" x14ac:dyDescent="0.3">
      <c r="A2068">
        <v>0</v>
      </c>
      <c r="B2068" s="1">
        <v>45065</v>
      </c>
      <c r="C2068">
        <v>10059</v>
      </c>
      <c r="D2068">
        <f t="shared" si="97"/>
        <v>56769</v>
      </c>
      <c r="E2068" s="1" t="str">
        <f t="shared" si="98"/>
        <v/>
      </c>
      <c r="F2068" t="str">
        <f t="shared" si="99"/>
        <v/>
      </c>
    </row>
    <row r="2069" spans="1:6" x14ac:dyDescent="0.3">
      <c r="A2069">
        <v>0</v>
      </c>
      <c r="B2069" s="1">
        <v>45066</v>
      </c>
      <c r="C2069">
        <v>6272</v>
      </c>
      <c r="D2069">
        <f t="shared" si="97"/>
        <v>63041</v>
      </c>
      <c r="E2069" s="1" t="str">
        <f t="shared" si="98"/>
        <v/>
      </c>
      <c r="F2069" t="str">
        <f t="shared" si="99"/>
        <v/>
      </c>
    </row>
    <row r="2070" spans="1:6" x14ac:dyDescent="0.3">
      <c r="A2070">
        <v>0</v>
      </c>
      <c r="B2070" s="1">
        <v>45067</v>
      </c>
      <c r="C2070">
        <v>5736</v>
      </c>
      <c r="D2070">
        <f t="shared" si="97"/>
        <v>68777</v>
      </c>
      <c r="E2070" s="1" t="str">
        <f t="shared" si="98"/>
        <v/>
      </c>
      <c r="F2070" t="str">
        <f t="shared" si="99"/>
        <v/>
      </c>
    </row>
    <row r="2071" spans="1:6" x14ac:dyDescent="0.3">
      <c r="A2071">
        <v>0</v>
      </c>
      <c r="B2071" s="1">
        <v>45068</v>
      </c>
      <c r="C2071">
        <v>5767</v>
      </c>
      <c r="D2071">
        <f t="shared" si="97"/>
        <v>74544</v>
      </c>
      <c r="E2071" s="1" t="str">
        <f t="shared" si="98"/>
        <v/>
      </c>
      <c r="F2071" t="str">
        <f t="shared" si="99"/>
        <v/>
      </c>
    </row>
    <row r="2072" spans="1:6" x14ac:dyDescent="0.3">
      <c r="A2072">
        <v>0</v>
      </c>
      <c r="B2072" s="1">
        <v>45069</v>
      </c>
      <c r="C2072">
        <v>2355</v>
      </c>
      <c r="D2072">
        <f t="shared" si="97"/>
        <v>76899</v>
      </c>
      <c r="E2072" s="1" t="str">
        <f t="shared" si="98"/>
        <v/>
      </c>
      <c r="F2072" t="str">
        <f t="shared" si="99"/>
        <v/>
      </c>
    </row>
    <row r="2073" spans="1:6" x14ac:dyDescent="0.3">
      <c r="A2073">
        <v>0</v>
      </c>
      <c r="B2073" s="1">
        <v>45070</v>
      </c>
      <c r="C2073">
        <v>1912</v>
      </c>
      <c r="D2073">
        <f t="shared" si="97"/>
        <v>78811</v>
      </c>
      <c r="E2073" s="1" t="str">
        <f t="shared" si="98"/>
        <v/>
      </c>
      <c r="F2073" t="str">
        <f t="shared" si="99"/>
        <v/>
      </c>
    </row>
    <row r="2074" spans="1:6" x14ac:dyDescent="0.3">
      <c r="A2074">
        <v>0</v>
      </c>
      <c r="B2074" s="1">
        <v>45071</v>
      </c>
      <c r="C2074">
        <v>3462</v>
      </c>
      <c r="D2074">
        <f t="shared" si="97"/>
        <v>82273</v>
      </c>
      <c r="E2074" s="1" t="str">
        <f t="shared" si="98"/>
        <v/>
      </c>
      <c r="F2074" t="str">
        <f t="shared" si="99"/>
        <v/>
      </c>
    </row>
    <row r="2075" spans="1:6" x14ac:dyDescent="0.3">
      <c r="A2075">
        <v>0</v>
      </c>
      <c r="B2075" s="1">
        <v>45072</v>
      </c>
      <c r="C2075">
        <v>6747</v>
      </c>
      <c r="D2075">
        <f t="shared" si="97"/>
        <v>89020</v>
      </c>
      <c r="E2075" s="1" t="str">
        <f t="shared" si="98"/>
        <v/>
      </c>
      <c r="F2075" t="str">
        <f t="shared" si="99"/>
        <v/>
      </c>
    </row>
    <row r="2076" spans="1:6" x14ac:dyDescent="0.3">
      <c r="A2076">
        <v>0</v>
      </c>
      <c r="B2076" s="1">
        <v>45073</v>
      </c>
      <c r="C2076">
        <v>2996</v>
      </c>
      <c r="D2076">
        <f t="shared" si="97"/>
        <v>92016</v>
      </c>
      <c r="E2076" s="1" t="str">
        <f t="shared" si="98"/>
        <v/>
      </c>
      <c r="F2076" t="str">
        <f t="shared" si="99"/>
        <v/>
      </c>
    </row>
    <row r="2077" spans="1:6" x14ac:dyDescent="0.3">
      <c r="A2077">
        <v>0</v>
      </c>
      <c r="B2077" s="1">
        <v>45074</v>
      </c>
      <c r="C2077">
        <v>2172</v>
      </c>
      <c r="D2077">
        <f t="shared" si="97"/>
        <v>94188</v>
      </c>
      <c r="E2077" s="1" t="str">
        <f t="shared" si="98"/>
        <v/>
      </c>
      <c r="F2077" t="str">
        <f t="shared" si="99"/>
        <v/>
      </c>
    </row>
    <row r="2078" spans="1:6" x14ac:dyDescent="0.3">
      <c r="A2078">
        <v>0</v>
      </c>
      <c r="B2078" s="1">
        <v>45075</v>
      </c>
      <c r="C2078">
        <v>2113</v>
      </c>
      <c r="D2078">
        <f t="shared" si="97"/>
        <v>96301</v>
      </c>
      <c r="E2078" s="1" t="str">
        <f t="shared" si="98"/>
        <v/>
      </c>
      <c r="F2078" t="str">
        <f t="shared" si="99"/>
        <v/>
      </c>
    </row>
    <row r="2079" spans="1:6" x14ac:dyDescent="0.3">
      <c r="A2079">
        <v>0</v>
      </c>
      <c r="B2079" s="1">
        <v>45076</v>
      </c>
      <c r="C2079">
        <v>5341</v>
      </c>
      <c r="D2079">
        <f t="shared" si="97"/>
        <v>101642</v>
      </c>
      <c r="E2079" s="1" t="str">
        <f t="shared" si="98"/>
        <v/>
      </c>
      <c r="F2079" t="str">
        <f t="shared" si="99"/>
        <v/>
      </c>
    </row>
    <row r="2080" spans="1:6" x14ac:dyDescent="0.3">
      <c r="A2080">
        <v>0</v>
      </c>
      <c r="B2080" s="1">
        <v>45077</v>
      </c>
      <c r="C2080">
        <v>2429</v>
      </c>
      <c r="D2080">
        <f t="shared" si="97"/>
        <v>104071</v>
      </c>
      <c r="E2080" s="1" t="str">
        <f t="shared" si="98"/>
        <v/>
      </c>
      <c r="F2080" t="str">
        <f t="shared" si="99"/>
        <v/>
      </c>
    </row>
    <row r="2081" spans="1:6" x14ac:dyDescent="0.3">
      <c r="A2081">
        <v>0</v>
      </c>
      <c r="B2081" s="1">
        <v>45078</v>
      </c>
      <c r="C2081">
        <v>2710</v>
      </c>
      <c r="D2081">
        <f t="shared" si="97"/>
        <v>106781</v>
      </c>
      <c r="E2081" s="1" t="str">
        <f t="shared" si="98"/>
        <v/>
      </c>
      <c r="F2081" t="str">
        <f t="shared" si="99"/>
        <v/>
      </c>
    </row>
    <row r="2082" spans="1:6" x14ac:dyDescent="0.3">
      <c r="A2082">
        <v>0</v>
      </c>
      <c r="B2082" s="1">
        <v>45079</v>
      </c>
      <c r="C2082">
        <v>1443</v>
      </c>
      <c r="D2082">
        <f t="shared" si="97"/>
        <v>108224</v>
      </c>
      <c r="E2082" s="1" t="str">
        <f t="shared" si="98"/>
        <v/>
      </c>
      <c r="F2082" t="str">
        <f t="shared" si="99"/>
        <v/>
      </c>
    </row>
    <row r="2083" spans="1:6" x14ac:dyDescent="0.3">
      <c r="A2083">
        <v>0</v>
      </c>
      <c r="B2083" s="1">
        <v>45080</v>
      </c>
      <c r="C2083">
        <v>6910</v>
      </c>
      <c r="D2083">
        <f t="shared" si="97"/>
        <v>115134</v>
      </c>
      <c r="E2083" s="1" t="str">
        <f t="shared" si="98"/>
        <v/>
      </c>
      <c r="F2083" t="str">
        <f t="shared" si="99"/>
        <v/>
      </c>
    </row>
    <row r="2084" spans="1:6" x14ac:dyDescent="0.3">
      <c r="A2084">
        <v>0</v>
      </c>
      <c r="B2084" s="1">
        <v>45081</v>
      </c>
      <c r="C2084">
        <v>775</v>
      </c>
      <c r="D2084">
        <f t="shared" si="97"/>
        <v>115909</v>
      </c>
      <c r="E2084" s="1" t="str">
        <f t="shared" si="98"/>
        <v/>
      </c>
      <c r="F2084" t="str">
        <f t="shared" si="99"/>
        <v/>
      </c>
    </row>
    <row r="2085" spans="1:6" x14ac:dyDescent="0.3">
      <c r="A2085">
        <v>0</v>
      </c>
      <c r="B2085" s="1">
        <v>45082</v>
      </c>
      <c r="C2085">
        <v>1064</v>
      </c>
      <c r="D2085">
        <f t="shared" si="97"/>
        <v>116973</v>
      </c>
      <c r="E2085" s="1" t="str">
        <f t="shared" si="98"/>
        <v/>
      </c>
      <c r="F2085" t="str">
        <f t="shared" si="99"/>
        <v/>
      </c>
    </row>
    <row r="2086" spans="1:6" x14ac:dyDescent="0.3">
      <c r="A2086">
        <v>0</v>
      </c>
      <c r="B2086" s="1">
        <v>45083</v>
      </c>
      <c r="C2086">
        <v>917</v>
      </c>
      <c r="D2086">
        <f t="shared" si="97"/>
        <v>117890</v>
      </c>
      <c r="E2086" s="1" t="str">
        <f t="shared" si="98"/>
        <v/>
      </c>
      <c r="F2086" t="str">
        <f t="shared" si="99"/>
        <v/>
      </c>
    </row>
    <row r="2087" spans="1:6" x14ac:dyDescent="0.3">
      <c r="A2087">
        <v>0</v>
      </c>
      <c r="B2087" s="1">
        <v>45084</v>
      </c>
      <c r="C2087">
        <v>3042</v>
      </c>
      <c r="D2087">
        <f t="shared" si="97"/>
        <v>120932</v>
      </c>
      <c r="E2087" s="1" t="str">
        <f t="shared" si="98"/>
        <v/>
      </c>
      <c r="F2087" t="str">
        <f t="shared" si="99"/>
        <v/>
      </c>
    </row>
    <row r="2088" spans="1:6" x14ac:dyDescent="0.3">
      <c r="A2088">
        <v>0</v>
      </c>
      <c r="B2088" s="1">
        <v>45085</v>
      </c>
      <c r="C2088">
        <v>5657</v>
      </c>
      <c r="D2088">
        <f t="shared" si="97"/>
        <v>126589</v>
      </c>
      <c r="E2088" s="1" t="str">
        <f t="shared" si="98"/>
        <v/>
      </c>
      <c r="F2088" t="str">
        <f t="shared" si="99"/>
        <v/>
      </c>
    </row>
    <row r="2089" spans="1:6" x14ac:dyDescent="0.3">
      <c r="A2089">
        <v>0</v>
      </c>
      <c r="B2089" s="1">
        <v>45086</v>
      </c>
      <c r="C2089">
        <v>980</v>
      </c>
      <c r="D2089">
        <f t="shared" si="97"/>
        <v>127569</v>
      </c>
      <c r="E2089" s="1" t="str">
        <f t="shared" si="98"/>
        <v/>
      </c>
      <c r="F2089" t="str">
        <f t="shared" si="99"/>
        <v/>
      </c>
    </row>
    <row r="2090" spans="1:6" x14ac:dyDescent="0.3">
      <c r="A2090">
        <v>0</v>
      </c>
      <c r="B2090" s="1">
        <v>45087</v>
      </c>
      <c r="C2090">
        <v>3305</v>
      </c>
      <c r="D2090">
        <f t="shared" si="97"/>
        <v>130874</v>
      </c>
      <c r="E2090" s="1" t="str">
        <f t="shared" si="98"/>
        <v/>
      </c>
      <c r="F2090" t="str">
        <f t="shared" si="99"/>
        <v/>
      </c>
    </row>
    <row r="2091" spans="1:6" x14ac:dyDescent="0.3">
      <c r="A2091">
        <v>0</v>
      </c>
      <c r="B2091" s="1">
        <v>45088</v>
      </c>
      <c r="C2091">
        <v>1079</v>
      </c>
      <c r="D2091">
        <f t="shared" si="97"/>
        <v>131953</v>
      </c>
      <c r="E2091" s="1" t="str">
        <f t="shared" si="98"/>
        <v/>
      </c>
      <c r="F2091" t="str">
        <f t="shared" si="99"/>
        <v/>
      </c>
    </row>
    <row r="2092" spans="1:6" x14ac:dyDescent="0.3">
      <c r="A2092">
        <v>0</v>
      </c>
      <c r="B2092" s="1">
        <v>45089</v>
      </c>
      <c r="C2092">
        <v>3732</v>
      </c>
      <c r="D2092">
        <f t="shared" si="97"/>
        <v>135685</v>
      </c>
      <c r="E2092" s="1" t="str">
        <f t="shared" si="98"/>
        <v/>
      </c>
      <c r="F2092" t="str">
        <f t="shared" si="99"/>
        <v/>
      </c>
    </row>
    <row r="2093" spans="1:6" x14ac:dyDescent="0.3">
      <c r="A2093">
        <v>0</v>
      </c>
      <c r="B2093" s="1">
        <v>45090</v>
      </c>
      <c r="C2093">
        <v>5677</v>
      </c>
      <c r="D2093">
        <f t="shared" si="97"/>
        <v>141362</v>
      </c>
      <c r="E2093" s="1" t="str">
        <f t="shared" si="98"/>
        <v/>
      </c>
      <c r="F2093" t="str">
        <f t="shared" si="99"/>
        <v/>
      </c>
    </row>
    <row r="2094" spans="1:6" x14ac:dyDescent="0.3">
      <c r="A2094">
        <v>0</v>
      </c>
      <c r="B2094" s="1">
        <v>45091</v>
      </c>
      <c r="C2094">
        <v>2212</v>
      </c>
      <c r="D2094">
        <f t="shared" si="97"/>
        <v>143574</v>
      </c>
      <c r="E2094" s="1" t="str">
        <f t="shared" si="98"/>
        <v/>
      </c>
      <c r="F2094" t="str">
        <f t="shared" si="99"/>
        <v/>
      </c>
    </row>
    <row r="2095" spans="1:6" x14ac:dyDescent="0.3">
      <c r="A2095">
        <v>0</v>
      </c>
      <c r="B2095" s="1">
        <v>45092</v>
      </c>
      <c r="C2095">
        <v>1792</v>
      </c>
      <c r="D2095">
        <f t="shared" si="97"/>
        <v>145366</v>
      </c>
      <c r="E2095" s="1" t="str">
        <f t="shared" si="98"/>
        <v/>
      </c>
      <c r="F2095" t="str">
        <f t="shared" si="99"/>
        <v/>
      </c>
    </row>
    <row r="2096" spans="1:6" x14ac:dyDescent="0.3">
      <c r="A2096">
        <v>0</v>
      </c>
      <c r="B2096" s="1">
        <v>45093</v>
      </c>
      <c r="C2096">
        <v>1412</v>
      </c>
      <c r="D2096">
        <f t="shared" si="97"/>
        <v>146778</v>
      </c>
      <c r="E2096" s="1" t="str">
        <f t="shared" si="98"/>
        <v/>
      </c>
      <c r="F2096" t="str">
        <f t="shared" si="99"/>
        <v/>
      </c>
    </row>
    <row r="2097" spans="1:6" x14ac:dyDescent="0.3">
      <c r="A2097">
        <v>0</v>
      </c>
      <c r="B2097" s="1">
        <v>45094</v>
      </c>
      <c r="C2097">
        <v>4625</v>
      </c>
      <c r="D2097">
        <f t="shared" si="97"/>
        <v>151403</v>
      </c>
      <c r="E2097" s="1" t="str">
        <f t="shared" si="98"/>
        <v/>
      </c>
      <c r="F2097" t="str">
        <f t="shared" si="99"/>
        <v/>
      </c>
    </row>
    <row r="2098" spans="1:6" x14ac:dyDescent="0.3">
      <c r="A2098">
        <v>0</v>
      </c>
      <c r="B2098" s="1">
        <v>45095</v>
      </c>
      <c r="C2098">
        <v>987</v>
      </c>
      <c r="D2098">
        <f t="shared" si="97"/>
        <v>152390</v>
      </c>
      <c r="E2098" s="1" t="str">
        <f t="shared" si="98"/>
        <v/>
      </c>
      <c r="F2098" t="str">
        <f t="shared" si="99"/>
        <v/>
      </c>
    </row>
    <row r="2099" spans="1:6" x14ac:dyDescent="0.3">
      <c r="A2099">
        <v>0</v>
      </c>
      <c r="B2099" s="1">
        <v>45096</v>
      </c>
      <c r="C2099">
        <v>2586</v>
      </c>
      <c r="D2099">
        <f t="shared" si="97"/>
        <v>154976</v>
      </c>
      <c r="E2099" s="1" t="str">
        <f t="shared" si="98"/>
        <v/>
      </c>
      <c r="F2099" t="str">
        <f t="shared" si="99"/>
        <v/>
      </c>
    </row>
    <row r="2100" spans="1:6" x14ac:dyDescent="0.3">
      <c r="A2100">
        <v>0</v>
      </c>
      <c r="B2100" s="1">
        <v>45097</v>
      </c>
      <c r="C2100">
        <v>1914</v>
      </c>
      <c r="D2100">
        <f t="shared" si="97"/>
        <v>156890</v>
      </c>
      <c r="E2100" s="1" t="str">
        <f t="shared" si="98"/>
        <v/>
      </c>
      <c r="F2100" t="str">
        <f t="shared" si="99"/>
        <v/>
      </c>
    </row>
    <row r="2101" spans="1:6" x14ac:dyDescent="0.3">
      <c r="A2101">
        <v>0</v>
      </c>
      <c r="B2101" s="1">
        <v>45098</v>
      </c>
      <c r="C2101">
        <v>5096</v>
      </c>
      <c r="D2101">
        <f t="shared" si="97"/>
        <v>161986</v>
      </c>
      <c r="E2101" s="1" t="str">
        <f t="shared" si="98"/>
        <v/>
      </c>
      <c r="F2101" t="str">
        <f t="shared" si="99"/>
        <v/>
      </c>
    </row>
    <row r="2102" spans="1:6" x14ac:dyDescent="0.3">
      <c r="A2102">
        <v>0</v>
      </c>
      <c r="B2102" s="1">
        <v>45099</v>
      </c>
      <c r="C2102">
        <v>2238</v>
      </c>
      <c r="D2102">
        <f t="shared" si="97"/>
        <v>164224</v>
      </c>
      <c r="E2102" s="1" t="str">
        <f t="shared" si="98"/>
        <v/>
      </c>
      <c r="F2102" t="str">
        <f t="shared" si="99"/>
        <v/>
      </c>
    </row>
    <row r="2103" spans="1:6" x14ac:dyDescent="0.3">
      <c r="A2103">
        <v>0</v>
      </c>
      <c r="B2103" s="1">
        <v>45100</v>
      </c>
      <c r="C2103">
        <v>1535</v>
      </c>
      <c r="D2103">
        <f t="shared" si="97"/>
        <v>165759</v>
      </c>
      <c r="E2103" s="1" t="str">
        <f t="shared" si="98"/>
        <v/>
      </c>
      <c r="F2103" t="str">
        <f t="shared" si="99"/>
        <v/>
      </c>
    </row>
    <row r="2104" spans="1:6" x14ac:dyDescent="0.3">
      <c r="A2104">
        <v>0</v>
      </c>
      <c r="B2104" s="1">
        <v>45101</v>
      </c>
      <c r="C2104">
        <v>2386</v>
      </c>
      <c r="D2104">
        <f t="shared" si="97"/>
        <v>168145</v>
      </c>
      <c r="E2104" s="1" t="str">
        <f t="shared" si="98"/>
        <v/>
      </c>
      <c r="F2104" t="str">
        <f t="shared" si="99"/>
        <v/>
      </c>
    </row>
    <row r="2105" spans="1:6" x14ac:dyDescent="0.3">
      <c r="A2105">
        <v>0</v>
      </c>
      <c r="B2105" s="1">
        <v>45102</v>
      </c>
      <c r="C2105">
        <v>6389</v>
      </c>
      <c r="D2105">
        <f t="shared" si="97"/>
        <v>174534</v>
      </c>
      <c r="E2105" s="1" t="str">
        <f t="shared" si="98"/>
        <v/>
      </c>
      <c r="F2105" t="str">
        <f t="shared" si="99"/>
        <v/>
      </c>
    </row>
    <row r="2106" spans="1:6" x14ac:dyDescent="0.3">
      <c r="A2106">
        <v>0</v>
      </c>
      <c r="B2106" s="1">
        <v>45103</v>
      </c>
      <c r="C2106">
        <v>15779</v>
      </c>
      <c r="D2106">
        <f t="shared" si="97"/>
        <v>190313</v>
      </c>
      <c r="E2106" s="1" t="str">
        <f t="shared" si="98"/>
        <v/>
      </c>
      <c r="F2106" t="str">
        <f t="shared" si="99"/>
        <v/>
      </c>
    </row>
    <row r="2107" spans="1:6" x14ac:dyDescent="0.3">
      <c r="A2107">
        <v>0</v>
      </c>
      <c r="B2107" s="1">
        <v>45104</v>
      </c>
      <c r="C2107">
        <v>1270</v>
      </c>
      <c r="D2107">
        <f t="shared" si="97"/>
        <v>191583</v>
      </c>
      <c r="E2107" s="1" t="str">
        <f t="shared" si="98"/>
        <v/>
      </c>
      <c r="F2107" t="str">
        <f t="shared" si="99"/>
        <v/>
      </c>
    </row>
    <row r="2108" spans="1:6" x14ac:dyDescent="0.3">
      <c r="A2108">
        <v>0</v>
      </c>
      <c r="B2108" s="1">
        <v>45105</v>
      </c>
      <c r="C2108">
        <v>3866</v>
      </c>
      <c r="D2108">
        <f t="shared" si="97"/>
        <v>195449</v>
      </c>
      <c r="E2108" s="1" t="str">
        <f t="shared" si="98"/>
        <v/>
      </c>
      <c r="F2108" t="str">
        <f t="shared" si="99"/>
        <v/>
      </c>
    </row>
    <row r="2109" spans="1:6" x14ac:dyDescent="0.3">
      <c r="A2109">
        <v>0</v>
      </c>
      <c r="B2109" s="1">
        <v>45106</v>
      </c>
      <c r="C2109">
        <v>10377</v>
      </c>
      <c r="D2109">
        <f t="shared" si="97"/>
        <v>205826</v>
      </c>
      <c r="E2109" s="1" t="str">
        <f t="shared" si="98"/>
        <v/>
      </c>
      <c r="F2109" t="str">
        <f t="shared" si="99"/>
        <v/>
      </c>
    </row>
    <row r="2110" spans="1:6" x14ac:dyDescent="0.3">
      <c r="A2110">
        <v>0</v>
      </c>
      <c r="B2110" s="1">
        <v>45107</v>
      </c>
      <c r="C2110">
        <v>23743</v>
      </c>
      <c r="D2110">
        <f t="shared" si="97"/>
        <v>229569</v>
      </c>
      <c r="E2110" s="1" t="str">
        <f t="shared" si="98"/>
        <v/>
      </c>
      <c r="F2110" t="str">
        <f t="shared" si="99"/>
        <v/>
      </c>
    </row>
    <row r="2111" spans="1:6" x14ac:dyDescent="0.3">
      <c r="A2111">
        <v>0</v>
      </c>
      <c r="B2111" s="1">
        <v>45108</v>
      </c>
      <c r="C2111">
        <v>11004</v>
      </c>
      <c r="D2111">
        <f t="shared" si="97"/>
        <v>240573</v>
      </c>
      <c r="E2111" s="1" t="str">
        <f t="shared" si="98"/>
        <v/>
      </c>
      <c r="F2111" t="str">
        <f t="shared" si="99"/>
        <v/>
      </c>
    </row>
    <row r="2112" spans="1:6" x14ac:dyDescent="0.3">
      <c r="A2112">
        <v>0</v>
      </c>
      <c r="B2112" s="1">
        <v>45109</v>
      </c>
      <c r="C2112">
        <v>19007</v>
      </c>
      <c r="D2112">
        <f t="shared" si="97"/>
        <v>259580</v>
      </c>
      <c r="E2112" s="1" t="str">
        <f t="shared" si="98"/>
        <v/>
      </c>
      <c r="F2112" t="str">
        <f t="shared" si="99"/>
        <v/>
      </c>
    </row>
    <row r="2113" spans="1:6" x14ac:dyDescent="0.3">
      <c r="A2113">
        <v>0</v>
      </c>
      <c r="B2113" s="1">
        <v>45110</v>
      </c>
      <c r="C2113">
        <v>11774</v>
      </c>
      <c r="D2113">
        <f t="shared" si="97"/>
        <v>271354</v>
      </c>
      <c r="E2113" s="1" t="str">
        <f t="shared" si="98"/>
        <v/>
      </c>
      <c r="F2113" t="str">
        <f t="shared" si="99"/>
        <v/>
      </c>
    </row>
    <row r="2114" spans="1:6" x14ac:dyDescent="0.3">
      <c r="A2114">
        <v>1</v>
      </c>
      <c r="B2114" s="1">
        <v>45111</v>
      </c>
      <c r="C2114">
        <v>5773</v>
      </c>
      <c r="D2114">
        <f t="shared" si="97"/>
        <v>0</v>
      </c>
      <c r="E2114" s="1">
        <f t="shared" si="98"/>
        <v>45111</v>
      </c>
      <c r="F2114">
        <f t="shared" si="99"/>
        <v>271354</v>
      </c>
    </row>
    <row r="2115" spans="1:6" x14ac:dyDescent="0.3">
      <c r="A2115">
        <v>0</v>
      </c>
      <c r="B2115" s="1">
        <v>45112</v>
      </c>
      <c r="C2115">
        <v>23071</v>
      </c>
      <c r="D2115">
        <f t="shared" ref="D2115:D2162" si="100">IFERROR(IF(A2115=0,C2115+D2114,0),IF(A2115=0,C2115,0))</f>
        <v>23071</v>
      </c>
      <c r="E2115" s="1" t="str">
        <f t="shared" ref="E2115:E2178" si="101">IF(A2115&lt;&gt;0,B2115,"")</f>
        <v/>
      </c>
      <c r="F2115" t="str">
        <f t="shared" si="99"/>
        <v/>
      </c>
    </row>
    <row r="2116" spans="1:6" x14ac:dyDescent="0.3">
      <c r="A2116">
        <v>0</v>
      </c>
      <c r="B2116" s="1">
        <v>45113</v>
      </c>
      <c r="C2116">
        <v>19344</v>
      </c>
      <c r="D2116">
        <f t="shared" si="100"/>
        <v>42415</v>
      </c>
      <c r="E2116" s="1" t="str">
        <f t="shared" si="101"/>
        <v/>
      </c>
      <c r="F2116" t="str">
        <f t="shared" ref="F2116:F2179" si="102">IF(E2116&lt;&gt;"",D2115,"")</f>
        <v/>
      </c>
    </row>
    <row r="2117" spans="1:6" x14ac:dyDescent="0.3">
      <c r="A2117">
        <v>0</v>
      </c>
      <c r="B2117" s="1">
        <v>45114</v>
      </c>
      <c r="C2117">
        <v>20256</v>
      </c>
      <c r="D2117">
        <f t="shared" si="100"/>
        <v>62671</v>
      </c>
      <c r="E2117" s="1" t="str">
        <f t="shared" si="101"/>
        <v/>
      </c>
      <c r="F2117" t="str">
        <f t="shared" si="102"/>
        <v/>
      </c>
    </row>
    <row r="2118" spans="1:6" x14ac:dyDescent="0.3">
      <c r="A2118">
        <v>0</v>
      </c>
      <c r="B2118" s="1">
        <v>45115</v>
      </c>
      <c r="C2118">
        <v>16922</v>
      </c>
      <c r="D2118">
        <f t="shared" si="100"/>
        <v>79593</v>
      </c>
      <c r="E2118" s="1" t="str">
        <f t="shared" si="101"/>
        <v/>
      </c>
      <c r="F2118" t="str">
        <f t="shared" si="102"/>
        <v/>
      </c>
    </row>
    <row r="2119" spans="1:6" x14ac:dyDescent="0.3">
      <c r="A2119">
        <v>0</v>
      </c>
      <c r="B2119" s="1">
        <v>45116</v>
      </c>
      <c r="C2119">
        <v>4895</v>
      </c>
      <c r="D2119">
        <f t="shared" si="100"/>
        <v>84488</v>
      </c>
      <c r="E2119" s="1" t="str">
        <f t="shared" si="101"/>
        <v/>
      </c>
      <c r="F2119" t="str">
        <f t="shared" si="102"/>
        <v/>
      </c>
    </row>
    <row r="2120" spans="1:6" x14ac:dyDescent="0.3">
      <c r="A2120">
        <v>0</v>
      </c>
      <c r="B2120" s="1">
        <v>45117</v>
      </c>
      <c r="C2120">
        <v>1668</v>
      </c>
      <c r="D2120">
        <f t="shared" si="100"/>
        <v>86156</v>
      </c>
      <c r="E2120" s="1" t="str">
        <f t="shared" si="101"/>
        <v/>
      </c>
      <c r="F2120" t="str">
        <f t="shared" si="102"/>
        <v/>
      </c>
    </row>
    <row r="2121" spans="1:6" x14ac:dyDescent="0.3">
      <c r="A2121">
        <v>0</v>
      </c>
      <c r="B2121" s="1">
        <v>45118</v>
      </c>
      <c r="C2121">
        <v>14407</v>
      </c>
      <c r="D2121">
        <f t="shared" si="100"/>
        <v>100563</v>
      </c>
      <c r="E2121" s="1" t="str">
        <f t="shared" si="101"/>
        <v/>
      </c>
      <c r="F2121" t="str">
        <f t="shared" si="102"/>
        <v/>
      </c>
    </row>
    <row r="2122" spans="1:6" x14ac:dyDescent="0.3">
      <c r="A2122">
        <v>0</v>
      </c>
      <c r="B2122" s="1">
        <v>45119</v>
      </c>
      <c r="C2122">
        <v>11017</v>
      </c>
      <c r="D2122">
        <f t="shared" si="100"/>
        <v>111580</v>
      </c>
      <c r="E2122" s="1" t="str">
        <f t="shared" si="101"/>
        <v/>
      </c>
      <c r="F2122" t="str">
        <f t="shared" si="102"/>
        <v/>
      </c>
    </row>
    <row r="2123" spans="1:6" x14ac:dyDescent="0.3">
      <c r="A2123">
        <v>0</v>
      </c>
      <c r="B2123" s="1">
        <v>45120</v>
      </c>
      <c r="C2123">
        <v>15012</v>
      </c>
      <c r="D2123">
        <f t="shared" si="100"/>
        <v>126592</v>
      </c>
      <c r="E2123" s="1" t="str">
        <f t="shared" si="101"/>
        <v/>
      </c>
      <c r="F2123" t="str">
        <f t="shared" si="102"/>
        <v/>
      </c>
    </row>
    <row r="2124" spans="1:6" x14ac:dyDescent="0.3">
      <c r="A2124">
        <v>0</v>
      </c>
      <c r="B2124" s="1">
        <v>45121</v>
      </c>
      <c r="C2124">
        <v>3518</v>
      </c>
      <c r="D2124">
        <f t="shared" si="100"/>
        <v>130110</v>
      </c>
      <c r="E2124" s="1" t="str">
        <f t="shared" si="101"/>
        <v/>
      </c>
      <c r="F2124" t="str">
        <f t="shared" si="102"/>
        <v/>
      </c>
    </row>
    <row r="2125" spans="1:6" x14ac:dyDescent="0.3">
      <c r="A2125">
        <v>0</v>
      </c>
      <c r="B2125" s="1">
        <v>45122</v>
      </c>
      <c r="C2125">
        <v>6270</v>
      </c>
      <c r="D2125">
        <f t="shared" si="100"/>
        <v>136380</v>
      </c>
      <c r="E2125" s="1" t="str">
        <f t="shared" si="101"/>
        <v/>
      </c>
      <c r="F2125" t="str">
        <f t="shared" si="102"/>
        <v/>
      </c>
    </row>
    <row r="2126" spans="1:6" x14ac:dyDescent="0.3">
      <c r="A2126">
        <v>0</v>
      </c>
      <c r="B2126" s="1">
        <v>45123</v>
      </c>
      <c r="C2126">
        <v>6539</v>
      </c>
      <c r="D2126">
        <f t="shared" si="100"/>
        <v>142919</v>
      </c>
      <c r="E2126" s="1" t="str">
        <f t="shared" si="101"/>
        <v/>
      </c>
      <c r="F2126" t="str">
        <f t="shared" si="102"/>
        <v/>
      </c>
    </row>
    <row r="2127" spans="1:6" x14ac:dyDescent="0.3">
      <c r="A2127">
        <v>0</v>
      </c>
      <c r="B2127" s="1">
        <v>45124</v>
      </c>
      <c r="C2127">
        <v>1851</v>
      </c>
      <c r="D2127">
        <f t="shared" si="100"/>
        <v>144770</v>
      </c>
      <c r="E2127" s="1" t="str">
        <f t="shared" si="101"/>
        <v/>
      </c>
      <c r="F2127" t="str">
        <f t="shared" si="102"/>
        <v/>
      </c>
    </row>
    <row r="2128" spans="1:6" x14ac:dyDescent="0.3">
      <c r="A2128">
        <v>0</v>
      </c>
      <c r="B2128" s="1">
        <v>45125</v>
      </c>
      <c r="C2128">
        <v>2609</v>
      </c>
      <c r="D2128">
        <f t="shared" si="100"/>
        <v>147379</v>
      </c>
      <c r="E2128" s="1" t="str">
        <f t="shared" si="101"/>
        <v/>
      </c>
      <c r="F2128" t="str">
        <f t="shared" si="102"/>
        <v/>
      </c>
    </row>
    <row r="2129" spans="1:6" x14ac:dyDescent="0.3">
      <c r="A2129">
        <v>0</v>
      </c>
      <c r="B2129" s="1">
        <v>45126</v>
      </c>
      <c r="C2129">
        <v>2244</v>
      </c>
      <c r="D2129">
        <f t="shared" si="100"/>
        <v>149623</v>
      </c>
      <c r="E2129" s="1" t="str">
        <f t="shared" si="101"/>
        <v/>
      </c>
      <c r="F2129" t="str">
        <f t="shared" si="102"/>
        <v/>
      </c>
    </row>
    <row r="2130" spans="1:6" x14ac:dyDescent="0.3">
      <c r="A2130">
        <v>0</v>
      </c>
      <c r="B2130" s="1">
        <v>45127</v>
      </c>
      <c r="C2130">
        <v>6539</v>
      </c>
      <c r="D2130">
        <f t="shared" si="100"/>
        <v>156162</v>
      </c>
      <c r="E2130" s="1" t="str">
        <f t="shared" si="101"/>
        <v/>
      </c>
      <c r="F2130" t="str">
        <f t="shared" si="102"/>
        <v/>
      </c>
    </row>
    <row r="2131" spans="1:6" x14ac:dyDescent="0.3">
      <c r="A2131">
        <v>0</v>
      </c>
      <c r="B2131" s="1">
        <v>45128</v>
      </c>
      <c r="C2131">
        <v>2620</v>
      </c>
      <c r="D2131">
        <f t="shared" si="100"/>
        <v>158782</v>
      </c>
      <c r="E2131" s="1" t="str">
        <f t="shared" si="101"/>
        <v/>
      </c>
      <c r="F2131" t="str">
        <f t="shared" si="102"/>
        <v/>
      </c>
    </row>
    <row r="2132" spans="1:6" x14ac:dyDescent="0.3">
      <c r="A2132">
        <v>0</v>
      </c>
      <c r="B2132" s="1">
        <v>45129</v>
      </c>
      <c r="C2132">
        <v>2328</v>
      </c>
      <c r="D2132">
        <f t="shared" si="100"/>
        <v>161110</v>
      </c>
      <c r="E2132" s="1" t="str">
        <f t="shared" si="101"/>
        <v/>
      </c>
      <c r="F2132" t="str">
        <f t="shared" si="102"/>
        <v/>
      </c>
    </row>
    <row r="2133" spans="1:6" x14ac:dyDescent="0.3">
      <c r="A2133">
        <v>0</v>
      </c>
      <c r="B2133" s="1">
        <v>45130</v>
      </c>
      <c r="C2133">
        <v>2787</v>
      </c>
      <c r="D2133">
        <f t="shared" si="100"/>
        <v>163897</v>
      </c>
      <c r="E2133" s="1" t="str">
        <f t="shared" si="101"/>
        <v/>
      </c>
      <c r="F2133" t="str">
        <f t="shared" si="102"/>
        <v/>
      </c>
    </row>
    <row r="2134" spans="1:6" x14ac:dyDescent="0.3">
      <c r="A2134">
        <v>0</v>
      </c>
      <c r="B2134" s="1">
        <v>45131</v>
      </c>
      <c r="C2134">
        <v>3849</v>
      </c>
      <c r="D2134">
        <f t="shared" si="100"/>
        <v>167746</v>
      </c>
      <c r="E2134" s="1" t="str">
        <f t="shared" si="101"/>
        <v/>
      </c>
      <c r="F2134" t="str">
        <f t="shared" si="102"/>
        <v/>
      </c>
    </row>
    <row r="2135" spans="1:6" x14ac:dyDescent="0.3">
      <c r="A2135">
        <v>0</v>
      </c>
      <c r="B2135" s="1">
        <v>45132</v>
      </c>
      <c r="C2135">
        <v>1549</v>
      </c>
      <c r="D2135">
        <f t="shared" si="100"/>
        <v>169295</v>
      </c>
      <c r="E2135" s="1" t="str">
        <f t="shared" si="101"/>
        <v/>
      </c>
      <c r="F2135" t="str">
        <f t="shared" si="102"/>
        <v/>
      </c>
    </row>
    <row r="2136" spans="1:6" x14ac:dyDescent="0.3">
      <c r="A2136">
        <v>0</v>
      </c>
      <c r="B2136" s="1">
        <v>45133</v>
      </c>
      <c r="C2136">
        <v>13525</v>
      </c>
      <c r="D2136">
        <f t="shared" si="100"/>
        <v>182820</v>
      </c>
      <c r="E2136" s="1" t="str">
        <f t="shared" si="101"/>
        <v/>
      </c>
      <c r="F2136" t="str">
        <f t="shared" si="102"/>
        <v/>
      </c>
    </row>
    <row r="2137" spans="1:6" x14ac:dyDescent="0.3">
      <c r="A2137">
        <v>0</v>
      </c>
      <c r="B2137" s="1">
        <v>45134</v>
      </c>
      <c r="C2137">
        <v>7803</v>
      </c>
      <c r="D2137">
        <f t="shared" si="100"/>
        <v>190623</v>
      </c>
      <c r="E2137" s="1" t="str">
        <f t="shared" si="101"/>
        <v/>
      </c>
      <c r="F2137" t="str">
        <f t="shared" si="102"/>
        <v/>
      </c>
    </row>
    <row r="2138" spans="1:6" x14ac:dyDescent="0.3">
      <c r="A2138">
        <v>0</v>
      </c>
      <c r="B2138" s="1">
        <v>45135</v>
      </c>
      <c r="C2138">
        <v>9292</v>
      </c>
      <c r="D2138">
        <f t="shared" si="100"/>
        <v>199915</v>
      </c>
      <c r="E2138" s="1" t="str">
        <f t="shared" si="101"/>
        <v/>
      </c>
      <c r="F2138" t="str">
        <f t="shared" si="102"/>
        <v/>
      </c>
    </row>
    <row r="2139" spans="1:6" x14ac:dyDescent="0.3">
      <c r="A2139">
        <v>1</v>
      </c>
      <c r="B2139" s="1">
        <v>45136</v>
      </c>
      <c r="C2139">
        <v>11467</v>
      </c>
      <c r="D2139">
        <f t="shared" si="100"/>
        <v>0</v>
      </c>
      <c r="E2139" s="1">
        <f t="shared" si="101"/>
        <v>45136</v>
      </c>
      <c r="F2139">
        <f t="shared" si="102"/>
        <v>199915</v>
      </c>
    </row>
    <row r="2140" spans="1:6" x14ac:dyDescent="0.3">
      <c r="A2140">
        <v>0</v>
      </c>
      <c r="B2140" s="1">
        <v>45137</v>
      </c>
      <c r="C2140">
        <v>5796</v>
      </c>
      <c r="D2140">
        <f t="shared" si="100"/>
        <v>5796</v>
      </c>
      <c r="E2140" s="1" t="str">
        <f t="shared" si="101"/>
        <v/>
      </c>
      <c r="F2140" t="str">
        <f t="shared" si="102"/>
        <v/>
      </c>
    </row>
    <row r="2141" spans="1:6" x14ac:dyDescent="0.3">
      <c r="A2141">
        <v>0</v>
      </c>
      <c r="B2141" s="1">
        <v>45138</v>
      </c>
      <c r="C2141">
        <v>11114</v>
      </c>
      <c r="D2141">
        <f t="shared" si="100"/>
        <v>16910</v>
      </c>
      <c r="E2141" s="1" t="str">
        <f t="shared" si="101"/>
        <v/>
      </c>
      <c r="F2141" t="str">
        <f t="shared" si="102"/>
        <v/>
      </c>
    </row>
    <row r="2142" spans="1:6" x14ac:dyDescent="0.3">
      <c r="A2142">
        <v>0</v>
      </c>
      <c r="B2142" s="1">
        <v>45139</v>
      </c>
      <c r="C2142">
        <v>7882</v>
      </c>
      <c r="D2142">
        <f t="shared" si="100"/>
        <v>24792</v>
      </c>
      <c r="E2142" s="1" t="str">
        <f t="shared" si="101"/>
        <v/>
      </c>
      <c r="F2142" t="str">
        <f t="shared" si="102"/>
        <v/>
      </c>
    </row>
    <row r="2143" spans="1:6" x14ac:dyDescent="0.3">
      <c r="A2143">
        <v>0</v>
      </c>
      <c r="B2143" s="1">
        <v>45140</v>
      </c>
      <c r="C2143">
        <v>7707</v>
      </c>
      <c r="D2143">
        <f t="shared" si="100"/>
        <v>32499</v>
      </c>
      <c r="E2143" s="1" t="str">
        <f t="shared" si="101"/>
        <v/>
      </c>
      <c r="F2143" t="str">
        <f t="shared" si="102"/>
        <v/>
      </c>
    </row>
    <row r="2144" spans="1:6" x14ac:dyDescent="0.3">
      <c r="A2144">
        <v>0</v>
      </c>
      <c r="B2144" s="1">
        <v>45141</v>
      </c>
      <c r="C2144">
        <v>7375</v>
      </c>
      <c r="D2144">
        <f t="shared" si="100"/>
        <v>39874</v>
      </c>
      <c r="E2144" s="1" t="str">
        <f t="shared" si="101"/>
        <v/>
      </c>
      <c r="F2144" t="str">
        <f t="shared" si="102"/>
        <v/>
      </c>
    </row>
    <row r="2145" spans="1:6" x14ac:dyDescent="0.3">
      <c r="A2145">
        <v>0</v>
      </c>
      <c r="B2145" s="1">
        <v>45142</v>
      </c>
      <c r="C2145">
        <v>8617</v>
      </c>
      <c r="D2145">
        <f t="shared" si="100"/>
        <v>48491</v>
      </c>
      <c r="E2145" s="1" t="str">
        <f t="shared" si="101"/>
        <v/>
      </c>
      <c r="F2145" t="str">
        <f t="shared" si="102"/>
        <v/>
      </c>
    </row>
    <row r="2146" spans="1:6" x14ac:dyDescent="0.3">
      <c r="A2146">
        <v>0</v>
      </c>
      <c r="B2146" s="1">
        <v>45143</v>
      </c>
      <c r="C2146">
        <v>565</v>
      </c>
      <c r="D2146">
        <f t="shared" si="100"/>
        <v>49056</v>
      </c>
      <c r="E2146" s="1" t="str">
        <f t="shared" si="101"/>
        <v/>
      </c>
      <c r="F2146" t="str">
        <f t="shared" si="102"/>
        <v/>
      </c>
    </row>
    <row r="2147" spans="1:6" x14ac:dyDescent="0.3">
      <c r="A2147">
        <v>1</v>
      </c>
      <c r="B2147" s="1">
        <v>45144</v>
      </c>
      <c r="C2147">
        <v>16717</v>
      </c>
      <c r="D2147">
        <f t="shared" si="100"/>
        <v>0</v>
      </c>
      <c r="E2147" s="1">
        <f t="shared" si="101"/>
        <v>45144</v>
      </c>
      <c r="F2147">
        <f t="shared" si="102"/>
        <v>49056</v>
      </c>
    </row>
    <row r="2148" spans="1:6" x14ac:dyDescent="0.3">
      <c r="A2148">
        <v>0</v>
      </c>
      <c r="B2148" s="1">
        <v>45145</v>
      </c>
      <c r="C2148">
        <v>8624</v>
      </c>
      <c r="D2148">
        <f t="shared" si="100"/>
        <v>8624</v>
      </c>
      <c r="E2148" s="1" t="str">
        <f t="shared" si="101"/>
        <v/>
      </c>
      <c r="F2148" t="str">
        <f t="shared" si="102"/>
        <v/>
      </c>
    </row>
    <row r="2149" spans="1:6" x14ac:dyDescent="0.3">
      <c r="A2149">
        <v>0</v>
      </c>
      <c r="B2149" s="1">
        <v>45146</v>
      </c>
      <c r="C2149">
        <v>10802</v>
      </c>
      <c r="D2149">
        <f t="shared" si="100"/>
        <v>19426</v>
      </c>
      <c r="E2149" s="1" t="str">
        <f t="shared" si="101"/>
        <v/>
      </c>
      <c r="F2149" t="str">
        <f t="shared" si="102"/>
        <v/>
      </c>
    </row>
    <row r="2150" spans="1:6" x14ac:dyDescent="0.3">
      <c r="A2150">
        <v>0</v>
      </c>
      <c r="B2150" s="1">
        <v>45147</v>
      </c>
      <c r="C2150">
        <v>9992</v>
      </c>
      <c r="D2150">
        <f t="shared" si="100"/>
        <v>29418</v>
      </c>
      <c r="E2150" s="1" t="str">
        <f t="shared" si="101"/>
        <v/>
      </c>
      <c r="F2150" t="str">
        <f t="shared" si="102"/>
        <v/>
      </c>
    </row>
    <row r="2151" spans="1:6" x14ac:dyDescent="0.3">
      <c r="A2151">
        <v>0</v>
      </c>
      <c r="B2151" s="1">
        <v>45148</v>
      </c>
      <c r="C2151">
        <v>8207</v>
      </c>
      <c r="D2151">
        <f t="shared" si="100"/>
        <v>37625</v>
      </c>
      <c r="E2151" s="1" t="str">
        <f t="shared" si="101"/>
        <v/>
      </c>
      <c r="F2151" t="str">
        <f t="shared" si="102"/>
        <v/>
      </c>
    </row>
    <row r="2152" spans="1:6" x14ac:dyDescent="0.3">
      <c r="A2152">
        <v>0</v>
      </c>
      <c r="B2152" s="1">
        <v>45149</v>
      </c>
      <c r="C2152">
        <v>9249</v>
      </c>
      <c r="D2152">
        <f t="shared" si="100"/>
        <v>46874</v>
      </c>
      <c r="E2152" s="1" t="str">
        <f t="shared" si="101"/>
        <v/>
      </c>
      <c r="F2152" t="str">
        <f t="shared" si="102"/>
        <v/>
      </c>
    </row>
    <row r="2153" spans="1:6" x14ac:dyDescent="0.3">
      <c r="A2153">
        <v>0</v>
      </c>
      <c r="B2153" s="1">
        <v>45150</v>
      </c>
      <c r="C2153">
        <v>6907</v>
      </c>
      <c r="D2153">
        <f t="shared" si="100"/>
        <v>53781</v>
      </c>
      <c r="E2153" s="1" t="str">
        <f t="shared" si="101"/>
        <v/>
      </c>
      <c r="F2153" t="str">
        <f t="shared" si="102"/>
        <v/>
      </c>
    </row>
    <row r="2154" spans="1:6" x14ac:dyDescent="0.3">
      <c r="A2154">
        <v>0</v>
      </c>
      <c r="B2154" s="1">
        <v>45151</v>
      </c>
      <c r="C2154">
        <v>4004</v>
      </c>
      <c r="D2154">
        <f t="shared" si="100"/>
        <v>57785</v>
      </c>
      <c r="E2154" s="1" t="str">
        <f t="shared" si="101"/>
        <v/>
      </c>
      <c r="F2154" t="str">
        <f t="shared" si="102"/>
        <v/>
      </c>
    </row>
    <row r="2155" spans="1:6" x14ac:dyDescent="0.3">
      <c r="A2155">
        <v>0</v>
      </c>
      <c r="B2155" s="1">
        <v>45152</v>
      </c>
      <c r="C2155">
        <v>1884</v>
      </c>
      <c r="D2155">
        <f t="shared" si="100"/>
        <v>59669</v>
      </c>
      <c r="E2155" s="1" t="str">
        <f t="shared" si="101"/>
        <v/>
      </c>
      <c r="F2155" t="str">
        <f t="shared" si="102"/>
        <v/>
      </c>
    </row>
    <row r="2156" spans="1:6" x14ac:dyDescent="0.3">
      <c r="A2156">
        <v>0</v>
      </c>
      <c r="B2156" s="1">
        <v>45153</v>
      </c>
      <c r="C2156">
        <v>5532</v>
      </c>
      <c r="D2156">
        <f t="shared" si="100"/>
        <v>65201</v>
      </c>
      <c r="E2156" s="1" t="str">
        <f t="shared" si="101"/>
        <v/>
      </c>
      <c r="F2156" t="str">
        <f t="shared" si="102"/>
        <v/>
      </c>
    </row>
    <row r="2157" spans="1:6" x14ac:dyDescent="0.3">
      <c r="A2157">
        <v>0</v>
      </c>
      <c r="B2157" s="1">
        <v>45154</v>
      </c>
      <c r="C2157">
        <v>697</v>
      </c>
      <c r="D2157">
        <f t="shared" si="100"/>
        <v>65898</v>
      </c>
      <c r="E2157" s="1" t="str">
        <f t="shared" si="101"/>
        <v/>
      </c>
      <c r="F2157" t="str">
        <f t="shared" si="102"/>
        <v/>
      </c>
    </row>
    <row r="2158" spans="1:6" x14ac:dyDescent="0.3">
      <c r="A2158">
        <v>0</v>
      </c>
      <c r="B2158" s="1">
        <v>45155</v>
      </c>
      <c r="C2158">
        <v>2417</v>
      </c>
      <c r="D2158">
        <f t="shared" si="100"/>
        <v>68315</v>
      </c>
      <c r="E2158" s="1" t="str">
        <f t="shared" si="101"/>
        <v/>
      </c>
      <c r="F2158" t="str">
        <f t="shared" si="102"/>
        <v/>
      </c>
    </row>
    <row r="2159" spans="1:6" x14ac:dyDescent="0.3">
      <c r="A2159">
        <v>0</v>
      </c>
      <c r="B2159" s="1">
        <v>45156</v>
      </c>
      <c r="C2159">
        <v>11369</v>
      </c>
      <c r="D2159">
        <f t="shared" si="100"/>
        <v>79684</v>
      </c>
      <c r="E2159" s="1" t="str">
        <f t="shared" si="101"/>
        <v/>
      </c>
      <c r="F2159" t="str">
        <f t="shared" si="102"/>
        <v/>
      </c>
    </row>
    <row r="2160" spans="1:6" x14ac:dyDescent="0.3">
      <c r="A2160">
        <v>0</v>
      </c>
      <c r="B2160" s="1">
        <v>45157</v>
      </c>
      <c r="C2160">
        <v>7874</v>
      </c>
      <c r="D2160">
        <f t="shared" si="100"/>
        <v>87558</v>
      </c>
      <c r="E2160" s="1" t="str">
        <f t="shared" si="101"/>
        <v/>
      </c>
      <c r="F2160" t="str">
        <f t="shared" si="102"/>
        <v/>
      </c>
    </row>
    <row r="2161" spans="1:6" x14ac:dyDescent="0.3">
      <c r="A2161">
        <v>0</v>
      </c>
      <c r="B2161" s="1">
        <v>45158</v>
      </c>
      <c r="C2161">
        <v>1656</v>
      </c>
      <c r="D2161">
        <f t="shared" si="100"/>
        <v>89214</v>
      </c>
      <c r="E2161" s="1" t="str">
        <f t="shared" si="101"/>
        <v/>
      </c>
      <c r="F2161" t="str">
        <f t="shared" si="102"/>
        <v/>
      </c>
    </row>
    <row r="2162" spans="1:6" ht="15" thickBot="1" x14ac:dyDescent="0.35">
      <c r="A2162" s="6">
        <v>0</v>
      </c>
      <c r="B2162" s="7">
        <v>45159</v>
      </c>
      <c r="C2162" s="6">
        <v>16355</v>
      </c>
      <c r="D2162">
        <f t="shared" si="100"/>
        <v>105569</v>
      </c>
      <c r="E2162" s="1" t="str">
        <f t="shared" si="101"/>
        <v/>
      </c>
      <c r="F2162" t="str">
        <f t="shared" si="102"/>
        <v/>
      </c>
    </row>
    <row r="2163" spans="1:6" ht="15" thickTop="1" x14ac:dyDescent="0.3">
      <c r="A2163" s="8">
        <f>SUM(A2:A2162)</f>
        <v>11</v>
      </c>
      <c r="B2163" s="10">
        <f>DATEDIF(B2,B2162,"D")</f>
        <v>2191</v>
      </c>
      <c r="C2163" s="9">
        <f>SUM(C2:C2162)</f>
        <v>11891549</v>
      </c>
      <c r="D2163" s="8" t="s">
        <v>13</v>
      </c>
    </row>
  </sheetData>
  <pageMargins left="0.7" right="0.7" top="0.75" bottom="0.75" header="0.3" footer="0.3"/>
  <ignoredErrors>
    <ignoredError sqref="D2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5467-64A5-40C7-BE11-21F1B6F18AC6}">
  <dimension ref="A1:F897"/>
  <sheetViews>
    <sheetView tabSelected="1" workbookViewId="0">
      <selection activeCell="I14" sqref="I14"/>
    </sheetView>
  </sheetViews>
  <sheetFormatPr defaultRowHeight="14.4" x14ac:dyDescent="0.3"/>
  <cols>
    <col min="1" max="1" width="10.5546875" bestFit="1" customWidth="1"/>
    <col min="2" max="2" width="11.77734375" bestFit="1" customWidth="1"/>
    <col min="5" max="5" width="10.44140625" bestFit="1" customWidth="1"/>
  </cols>
  <sheetData>
    <row r="1" spans="1:6" x14ac:dyDescent="0.3">
      <c r="A1" t="s">
        <v>18</v>
      </c>
      <c r="B1" t="s">
        <v>15</v>
      </c>
      <c r="C1" t="s">
        <v>16</v>
      </c>
      <c r="D1" t="s">
        <v>17</v>
      </c>
      <c r="E1" t="s">
        <v>14</v>
      </c>
      <c r="F1" t="s">
        <v>19</v>
      </c>
    </row>
    <row r="2" spans="1:6" x14ac:dyDescent="0.3">
      <c r="A2" s="1">
        <v>42968</v>
      </c>
      <c r="B2">
        <v>5622</v>
      </c>
      <c r="C2" s="11" t="str">
        <f>VLOOKUP(D2,LookupTables!$A$2:$B$13, 2)</f>
        <v>summer</v>
      </c>
      <c r="D2">
        <f>MONTH(steps_over_average[[#This Row],[date]])</f>
        <v>8</v>
      </c>
      <c r="E2" s="11" t="str">
        <f>CHOOSE(WEEKDAY(steps_over_average[[#This Row],[date]]),"Sunday","Monday","Tuesday","Wednesday","Thursday","Friday","Saturday")</f>
        <v>Monday</v>
      </c>
      <c r="F2" t="str">
        <f>IFERROR(IF(DATEDIF(steps_over_average[[#This Row],[date]],A3,"D")&lt;2,"TRUE",""),"")</f>
        <v/>
      </c>
    </row>
    <row r="3" spans="1:6" x14ac:dyDescent="0.3">
      <c r="A3" s="1">
        <v>42977</v>
      </c>
      <c r="B3">
        <v>5942</v>
      </c>
      <c r="C3" s="11" t="str">
        <f>VLOOKUP(D3,LookupTables!$A$2:$B$13, 2)</f>
        <v>summer</v>
      </c>
      <c r="D3">
        <f>MONTH(steps_over_average[[#This Row],[date]])</f>
        <v>8</v>
      </c>
      <c r="E3" s="11" t="str">
        <f>CHOOSE(WEEKDAY(steps_over_average[[#This Row],[date]]),"Sunday","Monday","Tuesday","Wednesday","Thursday","Friday","Saturday")</f>
        <v>Wednesday</v>
      </c>
      <c r="F3" t="str">
        <f>IFERROR(IF(DATEDIF(steps_over_average[[#This Row],[date]],A4,"D")&lt;2,"TRUE",""),"")</f>
        <v/>
      </c>
    </row>
    <row r="4" spans="1:6" x14ac:dyDescent="0.3">
      <c r="A4" s="1">
        <v>42987</v>
      </c>
      <c r="B4">
        <v>6576</v>
      </c>
      <c r="C4" s="11" t="str">
        <f>VLOOKUP(D4,LookupTables!$A$2:$B$13, 2)</f>
        <v>fall</v>
      </c>
      <c r="D4">
        <f>MONTH(steps_over_average[[#This Row],[date]])</f>
        <v>9</v>
      </c>
      <c r="E4" s="11" t="str">
        <f>CHOOSE(WEEKDAY(steps_over_average[[#This Row],[date]]),"Sunday","Monday","Tuesday","Wednesday","Thursday","Friday","Saturday")</f>
        <v>Saturday</v>
      </c>
      <c r="F4" t="str">
        <f>IFERROR(IF(DATEDIF(steps_over_average[[#This Row],[date]],A5,"D")&lt;2,"TRUE",""),"")</f>
        <v/>
      </c>
    </row>
    <row r="5" spans="1:6" x14ac:dyDescent="0.3">
      <c r="A5" s="1">
        <v>42991</v>
      </c>
      <c r="B5">
        <v>5678</v>
      </c>
      <c r="C5" s="11" t="str">
        <f>VLOOKUP(D5,LookupTables!$A$2:$B$13, 2)</f>
        <v>fall</v>
      </c>
      <c r="D5">
        <f>MONTH(steps_over_average[[#This Row],[date]])</f>
        <v>9</v>
      </c>
      <c r="E5" s="11" t="str">
        <f>CHOOSE(WEEKDAY(steps_over_average[[#This Row],[date]]),"Sunday","Monday","Tuesday","Wednesday","Thursday","Friday","Saturday")</f>
        <v>Wednesday</v>
      </c>
      <c r="F5" t="str">
        <f>IFERROR(IF(DATEDIF(steps_over_average[[#This Row],[date]],A6,"D")&lt;2,"TRUE",""),"")</f>
        <v/>
      </c>
    </row>
    <row r="6" spans="1:6" x14ac:dyDescent="0.3">
      <c r="A6" s="1">
        <v>42993</v>
      </c>
      <c r="B6">
        <v>10057</v>
      </c>
      <c r="C6" s="11" t="str">
        <f>VLOOKUP(D6,LookupTables!$A$2:$B$13, 2)</f>
        <v>fall</v>
      </c>
      <c r="D6">
        <f>MONTH(steps_over_average[[#This Row],[date]])</f>
        <v>9</v>
      </c>
      <c r="E6" s="11" t="str">
        <f>CHOOSE(WEEKDAY(steps_over_average[[#This Row],[date]]),"Sunday","Monday","Tuesday","Wednesday","Thursday","Friday","Saturday")</f>
        <v>Friday</v>
      </c>
      <c r="F6" t="str">
        <f>IFERROR(IF(DATEDIF(steps_over_average[[#This Row],[date]],A7,"D")&lt;2,"TRUE",""),"")</f>
        <v>TRUE</v>
      </c>
    </row>
    <row r="7" spans="1:6" x14ac:dyDescent="0.3">
      <c r="A7" s="1">
        <v>42994</v>
      </c>
      <c r="B7">
        <v>8995</v>
      </c>
      <c r="C7" s="11" t="str">
        <f>VLOOKUP(D7,LookupTables!$A$2:$B$13, 2)</f>
        <v>fall</v>
      </c>
      <c r="D7">
        <f>MONTH(steps_over_average[[#This Row],[date]])</f>
        <v>9</v>
      </c>
      <c r="E7" s="11" t="str">
        <f>CHOOSE(WEEKDAY(steps_over_average[[#This Row],[date]]),"Sunday","Monday","Tuesday","Wednesday","Thursday","Friday","Saturday")</f>
        <v>Saturday</v>
      </c>
      <c r="F7" t="str">
        <f>IFERROR(IF(DATEDIF(steps_over_average[[#This Row],[date]],A8,"D")&lt;2,"TRUE",""),"")</f>
        <v/>
      </c>
    </row>
    <row r="8" spans="1:6" x14ac:dyDescent="0.3">
      <c r="A8" s="1">
        <v>42996</v>
      </c>
      <c r="B8">
        <v>7076</v>
      </c>
      <c r="C8" s="11" t="str">
        <f>VLOOKUP(D8,LookupTables!$A$2:$B$13, 2)</f>
        <v>fall</v>
      </c>
      <c r="D8">
        <f>MONTH(steps_over_average[[#This Row],[date]])</f>
        <v>9</v>
      </c>
      <c r="E8" s="11" t="str">
        <f>CHOOSE(WEEKDAY(steps_over_average[[#This Row],[date]]),"Sunday","Monday","Tuesday","Wednesday","Thursday","Friday","Saturday")</f>
        <v>Monday</v>
      </c>
      <c r="F8" t="str">
        <f>IFERROR(IF(DATEDIF(steps_over_average[[#This Row],[date]],A9,"D")&lt;2,"TRUE",""),"")</f>
        <v/>
      </c>
    </row>
    <row r="9" spans="1:6" x14ac:dyDescent="0.3">
      <c r="A9" s="1">
        <v>43001</v>
      </c>
      <c r="B9">
        <v>5594</v>
      </c>
      <c r="C9" s="11" t="str">
        <f>VLOOKUP(D9,LookupTables!$A$2:$B$13, 2)</f>
        <v>fall</v>
      </c>
      <c r="D9">
        <f>MONTH(steps_over_average[[#This Row],[date]])</f>
        <v>9</v>
      </c>
      <c r="E9" s="11" t="str">
        <f>CHOOSE(WEEKDAY(steps_over_average[[#This Row],[date]]),"Sunday","Monday","Tuesday","Wednesday","Thursday","Friday","Saturday")</f>
        <v>Saturday</v>
      </c>
      <c r="F9" t="str">
        <f>IFERROR(IF(DATEDIF(steps_over_average[[#This Row],[date]],A10,"D")&lt;2,"TRUE",""),"")</f>
        <v/>
      </c>
    </row>
    <row r="10" spans="1:6" x14ac:dyDescent="0.3">
      <c r="A10" s="1">
        <v>43008</v>
      </c>
      <c r="B10">
        <v>6084</v>
      </c>
      <c r="C10" s="11" t="str">
        <f>VLOOKUP(D10,LookupTables!$A$2:$B$13, 2)</f>
        <v>fall</v>
      </c>
      <c r="D10">
        <f>MONTH(steps_over_average[[#This Row],[date]])</f>
        <v>9</v>
      </c>
      <c r="E10" s="11" t="str">
        <f>CHOOSE(WEEKDAY(steps_over_average[[#This Row],[date]]),"Sunday","Monday","Tuesday","Wednesday","Thursday","Friday","Saturday")</f>
        <v>Saturday</v>
      </c>
      <c r="F10" t="str">
        <f>IFERROR(IF(DATEDIF(steps_over_average[[#This Row],[date]],A11,"D")&lt;2,"TRUE",""),"")</f>
        <v/>
      </c>
    </row>
    <row r="11" spans="1:6" x14ac:dyDescent="0.3">
      <c r="A11" s="1">
        <v>43014</v>
      </c>
      <c r="B11">
        <v>6425</v>
      </c>
      <c r="C11" s="11" t="str">
        <f>VLOOKUP(D11,LookupTables!$A$2:$B$13, 2)</f>
        <v>fall</v>
      </c>
      <c r="D11">
        <f>MONTH(steps_over_average[[#This Row],[date]])</f>
        <v>10</v>
      </c>
      <c r="E11" s="11" t="str">
        <f>CHOOSE(WEEKDAY(steps_over_average[[#This Row],[date]]),"Sunday","Monday","Tuesday","Wednesday","Thursday","Friday","Saturday")</f>
        <v>Friday</v>
      </c>
      <c r="F11" t="str">
        <f>IFERROR(IF(DATEDIF(steps_over_average[[#This Row],[date]],A12,"D")&lt;2,"TRUE",""),"")</f>
        <v/>
      </c>
    </row>
    <row r="12" spans="1:6" x14ac:dyDescent="0.3">
      <c r="A12" s="1">
        <v>43016</v>
      </c>
      <c r="B12">
        <v>7044</v>
      </c>
      <c r="C12" s="11" t="str">
        <f>VLOOKUP(D12,LookupTables!$A$2:$B$13, 2)</f>
        <v>fall</v>
      </c>
      <c r="D12">
        <f>MONTH(steps_over_average[[#This Row],[date]])</f>
        <v>10</v>
      </c>
      <c r="E12" s="11" t="str">
        <f>CHOOSE(WEEKDAY(steps_over_average[[#This Row],[date]]),"Sunday","Monday","Tuesday","Wednesday","Thursday","Friday","Saturday")</f>
        <v>Sunday</v>
      </c>
      <c r="F12" t="str">
        <f>IFERROR(IF(DATEDIF(steps_over_average[[#This Row],[date]],A13,"D")&lt;2,"TRUE",""),"")</f>
        <v/>
      </c>
    </row>
    <row r="13" spans="1:6" x14ac:dyDescent="0.3">
      <c r="A13" s="1">
        <v>43020</v>
      </c>
      <c r="B13">
        <v>12132</v>
      </c>
      <c r="C13" s="11" t="str">
        <f>VLOOKUP(D13,LookupTables!$A$2:$B$13, 2)</f>
        <v>fall</v>
      </c>
      <c r="D13">
        <f>MONTH(steps_over_average[[#This Row],[date]])</f>
        <v>10</v>
      </c>
      <c r="E13" s="11" t="str">
        <f>CHOOSE(WEEKDAY(steps_over_average[[#This Row],[date]]),"Sunday","Monday","Tuesday","Wednesday","Thursday","Friday","Saturday")</f>
        <v>Thursday</v>
      </c>
      <c r="F13" t="str">
        <f>IFERROR(IF(DATEDIF(steps_over_average[[#This Row],[date]],A14,"D")&lt;2,"TRUE",""),"")</f>
        <v/>
      </c>
    </row>
    <row r="14" spans="1:6" x14ac:dyDescent="0.3">
      <c r="A14" s="1">
        <v>43025</v>
      </c>
      <c r="B14">
        <v>9090</v>
      </c>
      <c r="C14" s="11" t="str">
        <f>VLOOKUP(D14,LookupTables!$A$2:$B$13, 2)</f>
        <v>fall</v>
      </c>
      <c r="D14">
        <f>MONTH(steps_over_average[[#This Row],[date]])</f>
        <v>10</v>
      </c>
      <c r="E14" s="11" t="str">
        <f>CHOOSE(WEEKDAY(steps_over_average[[#This Row],[date]]),"Sunday","Monday","Tuesday","Wednesday","Thursday","Friday","Saturday")</f>
        <v>Tuesday</v>
      </c>
      <c r="F14" t="str">
        <f>IFERROR(IF(DATEDIF(steps_over_average[[#This Row],[date]],A15,"D")&lt;2,"TRUE",""),"")</f>
        <v/>
      </c>
    </row>
    <row r="15" spans="1:6" x14ac:dyDescent="0.3">
      <c r="A15" s="1">
        <v>43028</v>
      </c>
      <c r="B15">
        <v>9247</v>
      </c>
      <c r="C15" s="11" t="str">
        <f>VLOOKUP(D15,LookupTables!$A$2:$B$13, 2)</f>
        <v>fall</v>
      </c>
      <c r="D15">
        <f>MONTH(steps_over_average[[#This Row],[date]])</f>
        <v>10</v>
      </c>
      <c r="E15" s="11" t="str">
        <f>CHOOSE(WEEKDAY(steps_over_average[[#This Row],[date]]),"Sunday","Monday","Tuesday","Wednesday","Thursday","Friday","Saturday")</f>
        <v>Friday</v>
      </c>
      <c r="F15" t="str">
        <f>IFERROR(IF(DATEDIF(steps_over_average[[#This Row],[date]],A16,"D")&lt;2,"TRUE",""),"")</f>
        <v/>
      </c>
    </row>
    <row r="16" spans="1:6" x14ac:dyDescent="0.3">
      <c r="A16" s="1">
        <v>43033</v>
      </c>
      <c r="B16">
        <v>7846</v>
      </c>
      <c r="C16" s="11" t="str">
        <f>VLOOKUP(D16,LookupTables!$A$2:$B$13, 2)</f>
        <v>fall</v>
      </c>
      <c r="D16">
        <f>MONTH(steps_over_average[[#This Row],[date]])</f>
        <v>10</v>
      </c>
      <c r="E16" s="11" t="str">
        <f>CHOOSE(WEEKDAY(steps_over_average[[#This Row],[date]]),"Sunday","Monday","Tuesday","Wednesday","Thursday","Friday","Saturday")</f>
        <v>Wednesday</v>
      </c>
      <c r="F16" t="str">
        <f>IFERROR(IF(DATEDIF(steps_over_average[[#This Row],[date]],A17,"D")&lt;2,"TRUE",""),"")</f>
        <v/>
      </c>
    </row>
    <row r="17" spans="1:6" x14ac:dyDescent="0.3">
      <c r="A17" s="1">
        <v>43035</v>
      </c>
      <c r="B17">
        <v>7391</v>
      </c>
      <c r="C17" s="11" t="str">
        <f>VLOOKUP(D17,LookupTables!$A$2:$B$13, 2)</f>
        <v>fall</v>
      </c>
      <c r="D17">
        <f>MONTH(steps_over_average[[#This Row],[date]])</f>
        <v>10</v>
      </c>
      <c r="E17" s="11" t="str">
        <f>CHOOSE(WEEKDAY(steps_over_average[[#This Row],[date]]),"Sunday","Monday","Tuesday","Wednesday","Thursday","Friday","Saturday")</f>
        <v>Friday</v>
      </c>
      <c r="F17" t="str">
        <f>IFERROR(IF(DATEDIF(steps_over_average[[#This Row],[date]],A18,"D")&lt;2,"TRUE",""),"")</f>
        <v/>
      </c>
    </row>
    <row r="18" spans="1:6" x14ac:dyDescent="0.3">
      <c r="A18" s="1">
        <v>43046</v>
      </c>
      <c r="B18">
        <v>24006</v>
      </c>
      <c r="C18" s="11" t="str">
        <f>VLOOKUP(D18,LookupTables!$A$2:$B$13, 2)</f>
        <v>fall</v>
      </c>
      <c r="D18">
        <f>MONTH(steps_over_average[[#This Row],[date]])</f>
        <v>11</v>
      </c>
      <c r="E18" s="11" t="str">
        <f>CHOOSE(WEEKDAY(steps_over_average[[#This Row],[date]]),"Sunday","Monday","Tuesday","Wednesday","Thursday","Friday","Saturday")</f>
        <v>Tuesday</v>
      </c>
      <c r="F18" t="str">
        <f>IFERROR(IF(DATEDIF(steps_over_average[[#This Row],[date]],A19,"D")&lt;2,"TRUE",""),"")</f>
        <v/>
      </c>
    </row>
    <row r="19" spans="1:6" x14ac:dyDescent="0.3">
      <c r="A19" s="1">
        <v>43060</v>
      </c>
      <c r="B19">
        <v>6971</v>
      </c>
      <c r="C19" s="11" t="str">
        <f>VLOOKUP(D19,LookupTables!$A$2:$B$13, 2)</f>
        <v>fall</v>
      </c>
      <c r="D19">
        <f>MONTH(steps_over_average[[#This Row],[date]])</f>
        <v>11</v>
      </c>
      <c r="E19" s="11" t="str">
        <f>CHOOSE(WEEKDAY(steps_over_average[[#This Row],[date]]),"Sunday","Monday","Tuesday","Wednesday","Thursday","Friday","Saturday")</f>
        <v>Tuesday</v>
      </c>
      <c r="F19" t="str">
        <f>IFERROR(IF(DATEDIF(steps_over_average[[#This Row],[date]],A20,"D")&lt;2,"TRUE",""),"")</f>
        <v/>
      </c>
    </row>
    <row r="20" spans="1:6" x14ac:dyDescent="0.3">
      <c r="A20" s="1">
        <v>43081</v>
      </c>
      <c r="B20">
        <v>6163</v>
      </c>
      <c r="C20" s="11" t="str">
        <f>VLOOKUP(D20,LookupTables!$A$2:$B$13, 2)</f>
        <v>winter</v>
      </c>
      <c r="D20">
        <f>MONTH(steps_over_average[[#This Row],[date]])</f>
        <v>12</v>
      </c>
      <c r="E20" s="11" t="str">
        <f>CHOOSE(WEEKDAY(steps_over_average[[#This Row],[date]]),"Sunday","Monday","Tuesday","Wednesday","Thursday","Friday","Saturday")</f>
        <v>Tuesday</v>
      </c>
      <c r="F20" t="str">
        <f>IFERROR(IF(DATEDIF(steps_over_average[[#This Row],[date]],A21,"D")&lt;2,"TRUE",""),"")</f>
        <v/>
      </c>
    </row>
    <row r="21" spans="1:6" x14ac:dyDescent="0.3">
      <c r="A21" s="1">
        <v>43083</v>
      </c>
      <c r="B21">
        <v>6300</v>
      </c>
      <c r="C21" s="11" t="str">
        <f>VLOOKUP(D21,LookupTables!$A$2:$B$13, 2)</f>
        <v>winter</v>
      </c>
      <c r="D21">
        <f>MONTH(steps_over_average[[#This Row],[date]])</f>
        <v>12</v>
      </c>
      <c r="E21" s="11" t="str">
        <f>CHOOSE(WEEKDAY(steps_over_average[[#This Row],[date]]),"Sunday","Monday","Tuesday","Wednesday","Thursday","Friday","Saturday")</f>
        <v>Thursday</v>
      </c>
      <c r="F21" t="str">
        <f>IFERROR(IF(DATEDIF(steps_over_average[[#This Row],[date]],A22,"D")&lt;2,"TRUE",""),"")</f>
        <v/>
      </c>
    </row>
    <row r="22" spans="1:6" x14ac:dyDescent="0.3">
      <c r="A22" s="1">
        <v>43090</v>
      </c>
      <c r="B22">
        <v>5856</v>
      </c>
      <c r="C22" s="11" t="str">
        <f>VLOOKUP(D22,LookupTables!$A$2:$B$13, 2)</f>
        <v>winter</v>
      </c>
      <c r="D22">
        <f>MONTH(steps_over_average[[#This Row],[date]])</f>
        <v>12</v>
      </c>
      <c r="E22" s="11" t="str">
        <f>CHOOSE(WEEKDAY(steps_over_average[[#This Row],[date]]),"Sunday","Monday","Tuesday","Wednesday","Thursday","Friday","Saturday")</f>
        <v>Thursday</v>
      </c>
      <c r="F22" t="str">
        <f>IFERROR(IF(DATEDIF(steps_over_average[[#This Row],[date]],A23,"D")&lt;2,"TRUE",""),"")</f>
        <v/>
      </c>
    </row>
    <row r="23" spans="1:6" x14ac:dyDescent="0.3">
      <c r="A23" s="1">
        <v>43102</v>
      </c>
      <c r="B23">
        <v>5964</v>
      </c>
      <c r="C23" s="11" t="str">
        <f>VLOOKUP(D23,LookupTables!$A$2:$B$13, 2)</f>
        <v>winter</v>
      </c>
      <c r="D23">
        <f>MONTH(steps_over_average[[#This Row],[date]])</f>
        <v>1</v>
      </c>
      <c r="E23" s="11" t="str">
        <f>CHOOSE(WEEKDAY(steps_over_average[[#This Row],[date]]),"Sunday","Monday","Tuesday","Wednesday","Thursday","Friday","Saturday")</f>
        <v>Tuesday</v>
      </c>
      <c r="F23" t="str">
        <f>IFERROR(IF(DATEDIF(steps_over_average[[#This Row],[date]],A24,"D")&lt;2,"TRUE",""),"")</f>
        <v/>
      </c>
    </row>
    <row r="24" spans="1:6" x14ac:dyDescent="0.3">
      <c r="A24" s="1">
        <v>43110</v>
      </c>
      <c r="B24">
        <v>5888</v>
      </c>
      <c r="C24" s="11" t="str">
        <f>VLOOKUP(D24,LookupTables!$A$2:$B$13, 2)</f>
        <v>winter</v>
      </c>
      <c r="D24">
        <f>MONTH(steps_over_average[[#This Row],[date]])</f>
        <v>1</v>
      </c>
      <c r="E24" s="11" t="str">
        <f>CHOOSE(WEEKDAY(steps_over_average[[#This Row],[date]]),"Sunday","Monday","Tuesday","Wednesday","Thursday","Friday","Saturday")</f>
        <v>Wednesday</v>
      </c>
      <c r="F24" t="str">
        <f>IFERROR(IF(DATEDIF(steps_over_average[[#This Row],[date]],A25,"D")&lt;2,"TRUE",""),"")</f>
        <v/>
      </c>
    </row>
    <row r="25" spans="1:6" x14ac:dyDescent="0.3">
      <c r="A25" s="1">
        <v>43113</v>
      </c>
      <c r="B25">
        <v>8034</v>
      </c>
      <c r="C25" s="11" t="str">
        <f>VLOOKUP(D25,LookupTables!$A$2:$B$13, 2)</f>
        <v>winter</v>
      </c>
      <c r="D25">
        <f>MONTH(steps_over_average[[#This Row],[date]])</f>
        <v>1</v>
      </c>
      <c r="E25" s="11" t="str">
        <f>CHOOSE(WEEKDAY(steps_over_average[[#This Row],[date]]),"Sunday","Monday","Tuesday","Wednesday","Thursday","Friday","Saturday")</f>
        <v>Saturday</v>
      </c>
      <c r="F25" t="str">
        <f>IFERROR(IF(DATEDIF(steps_over_average[[#This Row],[date]],A26,"D")&lt;2,"TRUE",""),"")</f>
        <v/>
      </c>
    </row>
    <row r="26" spans="1:6" x14ac:dyDescent="0.3">
      <c r="A26" s="1">
        <v>43130</v>
      </c>
      <c r="B26">
        <v>6069</v>
      </c>
      <c r="C26" s="11" t="str">
        <f>VLOOKUP(D26,LookupTables!$A$2:$B$13, 2)</f>
        <v>winter</v>
      </c>
      <c r="D26">
        <f>MONTH(steps_over_average[[#This Row],[date]])</f>
        <v>1</v>
      </c>
      <c r="E26" s="11" t="str">
        <f>CHOOSE(WEEKDAY(steps_over_average[[#This Row],[date]]),"Sunday","Monday","Tuesday","Wednesday","Thursday","Friday","Saturday")</f>
        <v>Tuesday</v>
      </c>
      <c r="F26" t="str">
        <f>IFERROR(IF(DATEDIF(steps_over_average[[#This Row],[date]],A27,"D")&lt;2,"TRUE",""),"")</f>
        <v/>
      </c>
    </row>
    <row r="27" spans="1:6" x14ac:dyDescent="0.3">
      <c r="A27" s="1">
        <v>43144</v>
      </c>
      <c r="B27">
        <v>5666</v>
      </c>
      <c r="C27" s="11" t="str">
        <f>VLOOKUP(D27,LookupTables!$A$2:$B$13, 2)</f>
        <v>winter</v>
      </c>
      <c r="D27">
        <f>MONTH(steps_over_average[[#This Row],[date]])</f>
        <v>2</v>
      </c>
      <c r="E27" s="11" t="str">
        <f>CHOOSE(WEEKDAY(steps_over_average[[#This Row],[date]]),"Sunday","Monday","Tuesday","Wednesday","Thursday","Friday","Saturday")</f>
        <v>Tuesday</v>
      </c>
      <c r="F27" t="str">
        <f>IFERROR(IF(DATEDIF(steps_over_average[[#This Row],[date]],A28,"D")&lt;2,"TRUE",""),"")</f>
        <v>TRUE</v>
      </c>
    </row>
    <row r="28" spans="1:6" x14ac:dyDescent="0.3">
      <c r="A28" s="1">
        <v>43145</v>
      </c>
      <c r="B28">
        <v>7343</v>
      </c>
      <c r="C28" s="11" t="str">
        <f>VLOOKUP(D28,LookupTables!$A$2:$B$13, 2)</f>
        <v>winter</v>
      </c>
      <c r="D28">
        <f>MONTH(steps_over_average[[#This Row],[date]])</f>
        <v>2</v>
      </c>
      <c r="E28" s="11" t="str">
        <f>CHOOSE(WEEKDAY(steps_over_average[[#This Row],[date]]),"Sunday","Monday","Tuesday","Wednesday","Thursday","Friday","Saturday")</f>
        <v>Wednesday</v>
      </c>
      <c r="F28" t="str">
        <f>IFERROR(IF(DATEDIF(steps_over_average[[#This Row],[date]],A29,"D")&lt;2,"TRUE",""),"")</f>
        <v/>
      </c>
    </row>
    <row r="29" spans="1:6" x14ac:dyDescent="0.3">
      <c r="A29" s="1">
        <v>43147</v>
      </c>
      <c r="B29">
        <v>6266</v>
      </c>
      <c r="C29" s="11" t="str">
        <f>VLOOKUP(D29,LookupTables!$A$2:$B$13, 2)</f>
        <v>winter</v>
      </c>
      <c r="D29">
        <f>MONTH(steps_over_average[[#This Row],[date]])</f>
        <v>2</v>
      </c>
      <c r="E29" s="11" t="str">
        <f>CHOOSE(WEEKDAY(steps_over_average[[#This Row],[date]]),"Sunday","Monday","Tuesday","Wednesday","Thursday","Friday","Saturday")</f>
        <v>Friday</v>
      </c>
      <c r="F29" t="str">
        <f>IFERROR(IF(DATEDIF(steps_over_average[[#This Row],[date]],A30,"D")&lt;2,"TRUE",""),"")</f>
        <v/>
      </c>
    </row>
    <row r="30" spans="1:6" x14ac:dyDescent="0.3">
      <c r="A30" s="1">
        <v>43159</v>
      </c>
      <c r="B30">
        <v>9883</v>
      </c>
      <c r="C30" s="11" t="str">
        <f>VLOOKUP(D30,LookupTables!$A$2:$B$13, 2)</f>
        <v>winter</v>
      </c>
      <c r="D30">
        <f>MONTH(steps_over_average[[#This Row],[date]])</f>
        <v>2</v>
      </c>
      <c r="E30" s="11" t="str">
        <f>CHOOSE(WEEKDAY(steps_over_average[[#This Row],[date]]),"Sunday","Monday","Tuesday","Wednesday","Thursday","Friday","Saturday")</f>
        <v>Wednesday</v>
      </c>
      <c r="F30" t="str">
        <f>IFERROR(IF(DATEDIF(steps_over_average[[#This Row],[date]],A31,"D")&lt;2,"TRUE",""),"")</f>
        <v/>
      </c>
    </row>
    <row r="31" spans="1:6" x14ac:dyDescent="0.3">
      <c r="A31" s="1">
        <v>43168</v>
      </c>
      <c r="B31">
        <v>5759</v>
      </c>
      <c r="C31" s="11" t="str">
        <f>VLOOKUP(D31,LookupTables!$A$2:$B$13, 2)</f>
        <v>spring</v>
      </c>
      <c r="D31">
        <f>MONTH(steps_over_average[[#This Row],[date]])</f>
        <v>3</v>
      </c>
      <c r="E31" s="11" t="str">
        <f>CHOOSE(WEEKDAY(steps_over_average[[#This Row],[date]]),"Sunday","Monday","Tuesday","Wednesday","Thursday","Friday","Saturday")</f>
        <v>Friday</v>
      </c>
      <c r="F31" t="str">
        <f>IFERROR(IF(DATEDIF(steps_over_average[[#This Row],[date]],A32,"D")&lt;2,"TRUE",""),"")</f>
        <v/>
      </c>
    </row>
    <row r="32" spans="1:6" x14ac:dyDescent="0.3">
      <c r="A32" s="1">
        <v>43173</v>
      </c>
      <c r="B32">
        <v>7998</v>
      </c>
      <c r="C32" s="11" t="str">
        <f>VLOOKUP(D32,LookupTables!$A$2:$B$13, 2)</f>
        <v>spring</v>
      </c>
      <c r="D32">
        <f>MONTH(steps_over_average[[#This Row],[date]])</f>
        <v>3</v>
      </c>
      <c r="E32" s="11" t="str">
        <f>CHOOSE(WEEKDAY(steps_over_average[[#This Row],[date]]),"Sunday","Monday","Tuesday","Wednesday","Thursday","Friday","Saturday")</f>
        <v>Wednesday</v>
      </c>
      <c r="F32" t="str">
        <f>IFERROR(IF(DATEDIF(steps_over_average[[#This Row],[date]],A33,"D")&lt;2,"TRUE",""),"")</f>
        <v/>
      </c>
    </row>
    <row r="33" spans="1:6" x14ac:dyDescent="0.3">
      <c r="A33" s="1">
        <v>43178</v>
      </c>
      <c r="B33">
        <v>5722</v>
      </c>
      <c r="C33" s="11" t="str">
        <f>VLOOKUP(D33,LookupTables!$A$2:$B$13, 2)</f>
        <v>spring</v>
      </c>
      <c r="D33">
        <f>MONTH(steps_over_average[[#This Row],[date]])</f>
        <v>3</v>
      </c>
      <c r="E33" s="11" t="str">
        <f>CHOOSE(WEEKDAY(steps_over_average[[#This Row],[date]]),"Sunday","Monday","Tuesday","Wednesday","Thursday","Friday","Saturday")</f>
        <v>Monday</v>
      </c>
      <c r="F33" t="str">
        <f>IFERROR(IF(DATEDIF(steps_over_average[[#This Row],[date]],A34,"D")&lt;2,"TRUE",""),"")</f>
        <v/>
      </c>
    </row>
    <row r="34" spans="1:6" x14ac:dyDescent="0.3">
      <c r="A34" s="1">
        <v>43189</v>
      </c>
      <c r="B34">
        <v>7356</v>
      </c>
      <c r="C34" s="11" t="str">
        <f>VLOOKUP(D34,LookupTables!$A$2:$B$13, 2)</f>
        <v>spring</v>
      </c>
      <c r="D34">
        <f>MONTH(steps_over_average[[#This Row],[date]])</f>
        <v>3</v>
      </c>
      <c r="E34" s="11" t="str">
        <f>CHOOSE(WEEKDAY(steps_over_average[[#This Row],[date]]),"Sunday","Monday","Tuesday","Wednesday","Thursday","Friday","Saturday")</f>
        <v>Friday</v>
      </c>
      <c r="F34" t="str">
        <f>IFERROR(IF(DATEDIF(steps_over_average[[#This Row],[date]],A35,"D")&lt;2,"TRUE",""),"")</f>
        <v/>
      </c>
    </row>
    <row r="35" spans="1:6" x14ac:dyDescent="0.3">
      <c r="A35" s="1">
        <v>43194</v>
      </c>
      <c r="B35">
        <v>6653</v>
      </c>
      <c r="C35" s="11" t="str">
        <f>VLOOKUP(D35,LookupTables!$A$2:$B$13, 2)</f>
        <v>spring</v>
      </c>
      <c r="D35">
        <f>MONTH(steps_over_average[[#This Row],[date]])</f>
        <v>4</v>
      </c>
      <c r="E35" s="11" t="str">
        <f>CHOOSE(WEEKDAY(steps_over_average[[#This Row],[date]]),"Sunday","Monday","Tuesday","Wednesday","Thursday","Friday","Saturday")</f>
        <v>Wednesday</v>
      </c>
      <c r="F35" t="str">
        <f>IFERROR(IF(DATEDIF(steps_over_average[[#This Row],[date]],A36,"D")&lt;2,"TRUE",""),"")</f>
        <v/>
      </c>
    </row>
    <row r="36" spans="1:6" x14ac:dyDescent="0.3">
      <c r="A36" s="1">
        <v>43218</v>
      </c>
      <c r="B36">
        <v>5757</v>
      </c>
      <c r="C36" s="11" t="str">
        <f>VLOOKUP(D36,LookupTables!$A$2:$B$13, 2)</f>
        <v>spring</v>
      </c>
      <c r="D36">
        <f>MONTH(steps_over_average[[#This Row],[date]])</f>
        <v>4</v>
      </c>
      <c r="E36" s="11" t="str">
        <f>CHOOSE(WEEKDAY(steps_over_average[[#This Row],[date]]),"Sunday","Monday","Tuesday","Wednesday","Thursday","Friday","Saturday")</f>
        <v>Saturday</v>
      </c>
      <c r="F36" t="str">
        <f>IFERROR(IF(DATEDIF(steps_over_average[[#This Row],[date]],A37,"D")&lt;2,"TRUE",""),"")</f>
        <v/>
      </c>
    </row>
    <row r="37" spans="1:6" x14ac:dyDescent="0.3">
      <c r="A37" s="1">
        <v>43226</v>
      </c>
      <c r="B37">
        <v>7193</v>
      </c>
      <c r="C37" s="11" t="str">
        <f>VLOOKUP(D37,LookupTables!$A$2:$B$13, 2)</f>
        <v>spring</v>
      </c>
      <c r="D37">
        <f>MONTH(steps_over_average[[#This Row],[date]])</f>
        <v>5</v>
      </c>
      <c r="E37" s="11" t="str">
        <f>CHOOSE(WEEKDAY(steps_over_average[[#This Row],[date]]),"Sunday","Monday","Tuesday","Wednesday","Thursday","Friday","Saturday")</f>
        <v>Sunday</v>
      </c>
      <c r="F37" t="str">
        <f>IFERROR(IF(DATEDIF(steps_over_average[[#This Row],[date]],A38,"D")&lt;2,"TRUE",""),"")</f>
        <v/>
      </c>
    </row>
    <row r="38" spans="1:6" x14ac:dyDescent="0.3">
      <c r="A38" s="1">
        <v>43238</v>
      </c>
      <c r="B38">
        <v>8472</v>
      </c>
      <c r="C38" s="11" t="str">
        <f>VLOOKUP(D38,LookupTables!$A$2:$B$13, 2)</f>
        <v>spring</v>
      </c>
      <c r="D38">
        <f>MONTH(steps_over_average[[#This Row],[date]])</f>
        <v>5</v>
      </c>
      <c r="E38" s="11" t="str">
        <f>CHOOSE(WEEKDAY(steps_over_average[[#This Row],[date]]),"Sunday","Monday","Tuesday","Wednesday","Thursday","Friday","Saturday")</f>
        <v>Friday</v>
      </c>
      <c r="F38" t="str">
        <f>IFERROR(IF(DATEDIF(steps_over_average[[#This Row],[date]],A39,"D")&lt;2,"TRUE",""),"")</f>
        <v/>
      </c>
    </row>
    <row r="39" spans="1:6" x14ac:dyDescent="0.3">
      <c r="A39" s="1">
        <v>43242</v>
      </c>
      <c r="B39">
        <v>5821</v>
      </c>
      <c r="C39" s="11" t="str">
        <f>VLOOKUP(D39,LookupTables!$A$2:$B$13, 2)</f>
        <v>spring</v>
      </c>
      <c r="D39">
        <f>MONTH(steps_over_average[[#This Row],[date]])</f>
        <v>5</v>
      </c>
      <c r="E39" s="11" t="str">
        <f>CHOOSE(WEEKDAY(steps_over_average[[#This Row],[date]]),"Sunday","Monday","Tuesday","Wednesday","Thursday","Friday","Saturday")</f>
        <v>Tuesday</v>
      </c>
      <c r="F39" t="str">
        <f>IFERROR(IF(DATEDIF(steps_over_average[[#This Row],[date]],A40,"D")&lt;2,"TRUE",""),"")</f>
        <v>TRUE</v>
      </c>
    </row>
    <row r="40" spans="1:6" x14ac:dyDescent="0.3">
      <c r="A40" s="1">
        <v>43243</v>
      </c>
      <c r="B40">
        <v>7872</v>
      </c>
      <c r="C40" s="11" t="str">
        <f>VLOOKUP(D40,LookupTables!$A$2:$B$13, 2)</f>
        <v>spring</v>
      </c>
      <c r="D40">
        <f>MONTH(steps_over_average[[#This Row],[date]])</f>
        <v>5</v>
      </c>
      <c r="E40" s="11" t="str">
        <f>CHOOSE(WEEKDAY(steps_over_average[[#This Row],[date]]),"Sunday","Monday","Tuesday","Wednesday","Thursday","Friday","Saturday")</f>
        <v>Wednesday</v>
      </c>
      <c r="F40" t="str">
        <f>IFERROR(IF(DATEDIF(steps_over_average[[#This Row],[date]],A41,"D")&lt;2,"TRUE",""),"")</f>
        <v/>
      </c>
    </row>
    <row r="41" spans="1:6" x14ac:dyDescent="0.3">
      <c r="A41" s="1">
        <v>43247</v>
      </c>
      <c r="B41">
        <v>11290</v>
      </c>
      <c r="C41" s="11" t="str">
        <f>VLOOKUP(D41,LookupTables!$A$2:$B$13, 2)</f>
        <v>spring</v>
      </c>
      <c r="D41">
        <f>MONTH(steps_over_average[[#This Row],[date]])</f>
        <v>5</v>
      </c>
      <c r="E41" s="11" t="str">
        <f>CHOOSE(WEEKDAY(steps_over_average[[#This Row],[date]]),"Sunday","Monday","Tuesday","Wednesday","Thursday","Friday","Saturday")</f>
        <v>Sunday</v>
      </c>
      <c r="F41" t="str">
        <f>IFERROR(IF(DATEDIF(steps_over_average[[#This Row],[date]],A42,"D")&lt;2,"TRUE",""),"")</f>
        <v/>
      </c>
    </row>
    <row r="42" spans="1:6" x14ac:dyDescent="0.3">
      <c r="A42" s="1">
        <v>43253</v>
      </c>
      <c r="B42">
        <v>13274</v>
      </c>
      <c r="C42" s="11" t="str">
        <f>VLOOKUP(D42,LookupTables!$A$2:$B$13, 2)</f>
        <v>summer</v>
      </c>
      <c r="D42">
        <f>MONTH(steps_over_average[[#This Row],[date]])</f>
        <v>6</v>
      </c>
      <c r="E42" s="11" t="str">
        <f>CHOOSE(WEEKDAY(steps_over_average[[#This Row],[date]]),"Sunday","Monday","Tuesday","Wednesday","Thursday","Friday","Saturday")</f>
        <v>Saturday</v>
      </c>
      <c r="F42" t="str">
        <f>IFERROR(IF(DATEDIF(steps_over_average[[#This Row],[date]],A43,"D")&lt;2,"TRUE",""),"")</f>
        <v/>
      </c>
    </row>
    <row r="43" spans="1:6" x14ac:dyDescent="0.3">
      <c r="A43" s="1">
        <v>43256</v>
      </c>
      <c r="B43">
        <v>7988</v>
      </c>
      <c r="C43" s="11" t="str">
        <f>VLOOKUP(D43,LookupTables!$A$2:$B$13, 2)</f>
        <v>summer</v>
      </c>
      <c r="D43">
        <f>MONTH(steps_over_average[[#This Row],[date]])</f>
        <v>6</v>
      </c>
      <c r="E43" s="11" t="str">
        <f>CHOOSE(WEEKDAY(steps_over_average[[#This Row],[date]]),"Sunday","Monday","Tuesday","Wednesday","Thursday","Friday","Saturday")</f>
        <v>Tuesday</v>
      </c>
      <c r="F43" t="str">
        <f>IFERROR(IF(DATEDIF(steps_over_average[[#This Row],[date]],A44,"D")&lt;2,"TRUE",""),"")</f>
        <v/>
      </c>
    </row>
    <row r="44" spans="1:6" x14ac:dyDescent="0.3">
      <c r="A44" s="1">
        <v>43262</v>
      </c>
      <c r="B44">
        <v>7499</v>
      </c>
      <c r="C44" s="11" t="str">
        <f>VLOOKUP(D44,LookupTables!$A$2:$B$13, 2)</f>
        <v>summer</v>
      </c>
      <c r="D44">
        <f>MONTH(steps_over_average[[#This Row],[date]])</f>
        <v>6</v>
      </c>
      <c r="E44" s="11" t="str">
        <f>CHOOSE(WEEKDAY(steps_over_average[[#This Row],[date]]),"Sunday","Monday","Tuesday","Wednesday","Thursday","Friday","Saturday")</f>
        <v>Monday</v>
      </c>
      <c r="F44" t="str">
        <f>IFERROR(IF(DATEDIF(steps_over_average[[#This Row],[date]],A45,"D")&lt;2,"TRUE",""),"")</f>
        <v/>
      </c>
    </row>
    <row r="45" spans="1:6" x14ac:dyDescent="0.3">
      <c r="A45" s="1">
        <v>43268</v>
      </c>
      <c r="B45">
        <v>8068</v>
      </c>
      <c r="C45" s="11" t="str">
        <f>VLOOKUP(D45,LookupTables!$A$2:$B$13, 2)</f>
        <v>summer</v>
      </c>
      <c r="D45">
        <f>MONTH(steps_over_average[[#This Row],[date]])</f>
        <v>6</v>
      </c>
      <c r="E45" s="11" t="str">
        <f>CHOOSE(WEEKDAY(steps_over_average[[#This Row],[date]]),"Sunday","Monday","Tuesday","Wednesday","Thursday","Friday","Saturday")</f>
        <v>Sunday</v>
      </c>
      <c r="F45" t="str">
        <f>IFERROR(IF(DATEDIF(steps_over_average[[#This Row],[date]],A46,"D")&lt;2,"TRUE",""),"")</f>
        <v>TRUE</v>
      </c>
    </row>
    <row r="46" spans="1:6" x14ac:dyDescent="0.3">
      <c r="A46" s="1">
        <v>43269</v>
      </c>
      <c r="B46">
        <v>5733</v>
      </c>
      <c r="C46" s="11" t="str">
        <f>VLOOKUP(D46,LookupTables!$A$2:$B$13, 2)</f>
        <v>summer</v>
      </c>
      <c r="D46">
        <f>MONTH(steps_over_average[[#This Row],[date]])</f>
        <v>6</v>
      </c>
      <c r="E46" s="11" t="str">
        <f>CHOOSE(WEEKDAY(steps_over_average[[#This Row],[date]]),"Sunday","Monday","Tuesday","Wednesday","Thursday","Friday","Saturday")</f>
        <v>Monday</v>
      </c>
      <c r="F46" t="str">
        <f>IFERROR(IF(DATEDIF(steps_over_average[[#This Row],[date]],A47,"D")&lt;2,"TRUE",""),"")</f>
        <v>TRUE</v>
      </c>
    </row>
    <row r="47" spans="1:6" x14ac:dyDescent="0.3">
      <c r="A47" s="1">
        <v>43270</v>
      </c>
      <c r="B47">
        <v>6230</v>
      </c>
      <c r="C47" s="11" t="str">
        <f>VLOOKUP(D47,LookupTables!$A$2:$B$13, 2)</f>
        <v>summer</v>
      </c>
      <c r="D47">
        <f>MONTH(steps_over_average[[#This Row],[date]])</f>
        <v>6</v>
      </c>
      <c r="E47" s="11" t="str">
        <f>CHOOSE(WEEKDAY(steps_over_average[[#This Row],[date]]),"Sunday","Monday","Tuesday","Wednesday","Thursday","Friday","Saturday")</f>
        <v>Tuesday</v>
      </c>
      <c r="F47" t="str">
        <f>IFERROR(IF(DATEDIF(steps_over_average[[#This Row],[date]],A48,"D")&lt;2,"TRUE",""),"")</f>
        <v>TRUE</v>
      </c>
    </row>
    <row r="48" spans="1:6" x14ac:dyDescent="0.3">
      <c r="A48" s="1">
        <v>43271</v>
      </c>
      <c r="B48">
        <v>16021</v>
      </c>
      <c r="C48" s="11" t="str">
        <f>VLOOKUP(D48,LookupTables!$A$2:$B$13, 2)</f>
        <v>summer</v>
      </c>
      <c r="D48">
        <f>MONTH(steps_over_average[[#This Row],[date]])</f>
        <v>6</v>
      </c>
      <c r="E48" s="11" t="str">
        <f>CHOOSE(WEEKDAY(steps_over_average[[#This Row],[date]]),"Sunday","Monday","Tuesday","Wednesday","Thursday","Friday","Saturday")</f>
        <v>Wednesday</v>
      </c>
      <c r="F48" t="str">
        <f>IFERROR(IF(DATEDIF(steps_over_average[[#This Row],[date]],A49,"D")&lt;2,"TRUE",""),"")</f>
        <v>TRUE</v>
      </c>
    </row>
    <row r="49" spans="1:6" x14ac:dyDescent="0.3">
      <c r="A49" s="1">
        <v>43272</v>
      </c>
      <c r="B49">
        <v>7638</v>
      </c>
      <c r="C49" s="11" t="str">
        <f>VLOOKUP(D49,LookupTables!$A$2:$B$13, 2)</f>
        <v>summer</v>
      </c>
      <c r="D49">
        <f>MONTH(steps_over_average[[#This Row],[date]])</f>
        <v>6</v>
      </c>
      <c r="E49" s="11" t="str">
        <f>CHOOSE(WEEKDAY(steps_over_average[[#This Row],[date]]),"Sunday","Monday","Tuesday","Wednesday","Thursday","Friday","Saturday")</f>
        <v>Thursday</v>
      </c>
      <c r="F49" t="str">
        <f>IFERROR(IF(DATEDIF(steps_over_average[[#This Row],[date]],A50,"D")&lt;2,"TRUE",""),"")</f>
        <v>TRUE</v>
      </c>
    </row>
    <row r="50" spans="1:6" x14ac:dyDescent="0.3">
      <c r="A50" s="1">
        <v>43273</v>
      </c>
      <c r="B50">
        <v>16058</v>
      </c>
      <c r="C50" s="11" t="str">
        <f>VLOOKUP(D50,LookupTables!$A$2:$B$13, 2)</f>
        <v>summer</v>
      </c>
      <c r="D50">
        <f>MONTH(steps_over_average[[#This Row],[date]])</f>
        <v>6</v>
      </c>
      <c r="E50" s="11" t="str">
        <f>CHOOSE(WEEKDAY(steps_over_average[[#This Row],[date]]),"Sunday","Monday","Tuesday","Wednesday","Thursday","Friday","Saturday")</f>
        <v>Friday</v>
      </c>
      <c r="F50" t="str">
        <f>IFERROR(IF(DATEDIF(steps_over_average[[#This Row],[date]],A51,"D")&lt;2,"TRUE",""),"")</f>
        <v>TRUE</v>
      </c>
    </row>
    <row r="51" spans="1:6" x14ac:dyDescent="0.3">
      <c r="A51" s="1">
        <v>43274</v>
      </c>
      <c r="B51">
        <v>6288</v>
      </c>
      <c r="C51" s="11" t="str">
        <f>VLOOKUP(D51,LookupTables!$A$2:$B$13, 2)</f>
        <v>summer</v>
      </c>
      <c r="D51">
        <f>MONTH(steps_over_average[[#This Row],[date]])</f>
        <v>6</v>
      </c>
      <c r="E51" s="11" t="str">
        <f>CHOOSE(WEEKDAY(steps_over_average[[#This Row],[date]]),"Sunday","Monday","Tuesday","Wednesday","Thursday","Friday","Saturday")</f>
        <v>Saturday</v>
      </c>
      <c r="F51" t="str">
        <f>IFERROR(IF(DATEDIF(steps_over_average[[#This Row],[date]],A52,"D")&lt;2,"TRUE",""),"")</f>
        <v/>
      </c>
    </row>
    <row r="52" spans="1:6" x14ac:dyDescent="0.3">
      <c r="A52" s="1">
        <v>43277</v>
      </c>
      <c r="B52">
        <v>6134</v>
      </c>
      <c r="C52" s="11" t="str">
        <f>VLOOKUP(D52,LookupTables!$A$2:$B$13, 2)</f>
        <v>summer</v>
      </c>
      <c r="D52">
        <f>MONTH(steps_over_average[[#This Row],[date]])</f>
        <v>6</v>
      </c>
      <c r="E52" s="11" t="str">
        <f>CHOOSE(WEEKDAY(steps_over_average[[#This Row],[date]]),"Sunday","Monday","Tuesday","Wednesday","Thursday","Friday","Saturday")</f>
        <v>Tuesday</v>
      </c>
      <c r="F52" t="str">
        <f>IFERROR(IF(DATEDIF(steps_over_average[[#This Row],[date]],A53,"D")&lt;2,"TRUE",""),"")</f>
        <v/>
      </c>
    </row>
    <row r="53" spans="1:6" x14ac:dyDescent="0.3">
      <c r="A53" s="1">
        <v>43280</v>
      </c>
      <c r="B53">
        <v>8967</v>
      </c>
      <c r="C53" s="11" t="str">
        <f>VLOOKUP(D53,LookupTables!$A$2:$B$13, 2)</f>
        <v>summer</v>
      </c>
      <c r="D53">
        <f>MONTH(steps_over_average[[#This Row],[date]])</f>
        <v>6</v>
      </c>
      <c r="E53" s="11" t="str">
        <f>CHOOSE(WEEKDAY(steps_over_average[[#This Row],[date]]),"Sunday","Monday","Tuesday","Wednesday","Thursday","Friday","Saturday")</f>
        <v>Friday</v>
      </c>
      <c r="F53" t="str">
        <f>IFERROR(IF(DATEDIF(steps_over_average[[#This Row],[date]],A54,"D")&lt;2,"TRUE",""),"")</f>
        <v/>
      </c>
    </row>
    <row r="54" spans="1:6" x14ac:dyDescent="0.3">
      <c r="A54" s="1">
        <v>43286</v>
      </c>
      <c r="B54">
        <v>6608</v>
      </c>
      <c r="C54" s="11" t="str">
        <f>VLOOKUP(D54,LookupTables!$A$2:$B$13, 2)</f>
        <v>summer</v>
      </c>
      <c r="D54">
        <f>MONTH(steps_over_average[[#This Row],[date]])</f>
        <v>7</v>
      </c>
      <c r="E54" s="11" t="str">
        <f>CHOOSE(WEEKDAY(steps_over_average[[#This Row],[date]]),"Sunday","Monday","Tuesday","Wednesday","Thursday","Friday","Saturday")</f>
        <v>Thursday</v>
      </c>
      <c r="F54" t="str">
        <f>IFERROR(IF(DATEDIF(steps_over_average[[#This Row],[date]],A55,"D")&lt;2,"TRUE",""),"")</f>
        <v>TRUE</v>
      </c>
    </row>
    <row r="55" spans="1:6" x14ac:dyDescent="0.3">
      <c r="A55" s="1">
        <v>43287</v>
      </c>
      <c r="B55">
        <v>5637</v>
      </c>
      <c r="C55" s="11" t="str">
        <f>VLOOKUP(D55,LookupTables!$A$2:$B$13, 2)</f>
        <v>summer</v>
      </c>
      <c r="D55">
        <f>MONTH(steps_over_average[[#This Row],[date]])</f>
        <v>7</v>
      </c>
      <c r="E55" s="11" t="str">
        <f>CHOOSE(WEEKDAY(steps_over_average[[#This Row],[date]]),"Sunday","Monday","Tuesday","Wednesday","Thursday","Friday","Saturday")</f>
        <v>Friday</v>
      </c>
      <c r="F55" t="str">
        <f>IFERROR(IF(DATEDIF(steps_over_average[[#This Row],[date]],A56,"D")&lt;2,"TRUE",""),"")</f>
        <v>TRUE</v>
      </c>
    </row>
    <row r="56" spans="1:6" x14ac:dyDescent="0.3">
      <c r="A56" s="1">
        <v>43288</v>
      </c>
      <c r="B56">
        <v>6479</v>
      </c>
      <c r="C56" s="11" t="str">
        <f>VLOOKUP(D56,LookupTables!$A$2:$B$13, 2)</f>
        <v>summer</v>
      </c>
      <c r="D56">
        <f>MONTH(steps_over_average[[#This Row],[date]])</f>
        <v>7</v>
      </c>
      <c r="E56" s="11" t="str">
        <f>CHOOSE(WEEKDAY(steps_over_average[[#This Row],[date]]),"Sunday","Monday","Tuesday","Wednesday","Thursday","Friday","Saturday")</f>
        <v>Saturday</v>
      </c>
      <c r="F56" t="str">
        <f>IFERROR(IF(DATEDIF(steps_over_average[[#This Row],[date]],A57,"D")&lt;2,"TRUE",""),"")</f>
        <v/>
      </c>
    </row>
    <row r="57" spans="1:6" x14ac:dyDescent="0.3">
      <c r="A57" s="1">
        <v>43293</v>
      </c>
      <c r="B57">
        <v>6192</v>
      </c>
      <c r="C57" s="11" t="str">
        <f>VLOOKUP(D57,LookupTables!$A$2:$B$13, 2)</f>
        <v>summer</v>
      </c>
      <c r="D57">
        <f>MONTH(steps_over_average[[#This Row],[date]])</f>
        <v>7</v>
      </c>
      <c r="E57" s="11" t="str">
        <f>CHOOSE(WEEKDAY(steps_over_average[[#This Row],[date]]),"Sunday","Monday","Tuesday","Wednesday","Thursday","Friday","Saturday")</f>
        <v>Thursday</v>
      </c>
      <c r="F57" t="str">
        <f>IFERROR(IF(DATEDIF(steps_over_average[[#This Row],[date]],A58,"D")&lt;2,"TRUE",""),"")</f>
        <v/>
      </c>
    </row>
    <row r="58" spans="1:6" x14ac:dyDescent="0.3">
      <c r="A58" s="1">
        <v>43306</v>
      </c>
      <c r="B58">
        <v>6645</v>
      </c>
      <c r="C58" s="11" t="str">
        <f>VLOOKUP(D58,LookupTables!$A$2:$B$13, 2)</f>
        <v>summer</v>
      </c>
      <c r="D58">
        <f>MONTH(steps_over_average[[#This Row],[date]])</f>
        <v>7</v>
      </c>
      <c r="E58" s="11" t="str">
        <f>CHOOSE(WEEKDAY(steps_over_average[[#This Row],[date]]),"Sunday","Monday","Tuesday","Wednesday","Thursday","Friday","Saturday")</f>
        <v>Wednesday</v>
      </c>
      <c r="F58" t="str">
        <f>IFERROR(IF(DATEDIF(steps_over_average[[#This Row],[date]],A59,"D")&lt;2,"TRUE",""),"")</f>
        <v>TRUE</v>
      </c>
    </row>
    <row r="59" spans="1:6" x14ac:dyDescent="0.3">
      <c r="A59" s="1">
        <v>43307</v>
      </c>
      <c r="B59">
        <v>5678</v>
      </c>
      <c r="C59" s="11" t="str">
        <f>VLOOKUP(D59,LookupTables!$A$2:$B$13, 2)</f>
        <v>summer</v>
      </c>
      <c r="D59">
        <f>MONTH(steps_over_average[[#This Row],[date]])</f>
        <v>7</v>
      </c>
      <c r="E59" s="11" t="str">
        <f>CHOOSE(WEEKDAY(steps_over_average[[#This Row],[date]]),"Sunday","Monday","Tuesday","Wednesday","Thursday","Friday","Saturday")</f>
        <v>Thursday</v>
      </c>
      <c r="F59" t="str">
        <f>IFERROR(IF(DATEDIF(steps_over_average[[#This Row],[date]],A60,"D")&lt;2,"TRUE",""),"")</f>
        <v/>
      </c>
    </row>
    <row r="60" spans="1:6" x14ac:dyDescent="0.3">
      <c r="A60" s="1">
        <v>43310</v>
      </c>
      <c r="B60">
        <v>6503</v>
      </c>
      <c r="C60" s="11" t="str">
        <f>VLOOKUP(D60,LookupTables!$A$2:$B$13, 2)</f>
        <v>summer</v>
      </c>
      <c r="D60">
        <f>MONTH(steps_over_average[[#This Row],[date]])</f>
        <v>7</v>
      </c>
      <c r="E60" s="11" t="str">
        <f>CHOOSE(WEEKDAY(steps_over_average[[#This Row],[date]]),"Sunday","Monday","Tuesday","Wednesday","Thursday","Friday","Saturday")</f>
        <v>Sunday</v>
      </c>
      <c r="F60" t="str">
        <f>IFERROR(IF(DATEDIF(steps_over_average[[#This Row],[date]],A61,"D")&lt;2,"TRUE",""),"")</f>
        <v/>
      </c>
    </row>
    <row r="61" spans="1:6" x14ac:dyDescent="0.3">
      <c r="A61" s="1">
        <v>43313</v>
      </c>
      <c r="B61">
        <v>6176</v>
      </c>
      <c r="C61" s="11" t="str">
        <f>VLOOKUP(D61,LookupTables!$A$2:$B$13, 2)</f>
        <v>summer</v>
      </c>
      <c r="D61">
        <f>MONTH(steps_over_average[[#This Row],[date]])</f>
        <v>8</v>
      </c>
      <c r="E61" s="11" t="str">
        <f>CHOOSE(WEEKDAY(steps_over_average[[#This Row],[date]]),"Sunday","Monday","Tuesday","Wednesday","Thursday","Friday","Saturday")</f>
        <v>Wednesday</v>
      </c>
      <c r="F61" t="str">
        <f>IFERROR(IF(DATEDIF(steps_over_average[[#This Row],[date]],A62,"D")&lt;2,"TRUE",""),"")</f>
        <v/>
      </c>
    </row>
    <row r="62" spans="1:6" x14ac:dyDescent="0.3">
      <c r="A62" s="1">
        <v>43315</v>
      </c>
      <c r="B62">
        <v>12109</v>
      </c>
      <c r="C62" s="11" t="str">
        <f>VLOOKUP(D62,LookupTables!$A$2:$B$13, 2)</f>
        <v>summer</v>
      </c>
      <c r="D62">
        <f>MONTH(steps_over_average[[#This Row],[date]])</f>
        <v>8</v>
      </c>
      <c r="E62" s="11" t="str">
        <f>CHOOSE(WEEKDAY(steps_over_average[[#This Row],[date]]),"Sunday","Monday","Tuesday","Wednesday","Thursday","Friday","Saturday")</f>
        <v>Friday</v>
      </c>
      <c r="F62" t="str">
        <f>IFERROR(IF(DATEDIF(steps_over_average[[#This Row],[date]],A63,"D")&lt;2,"TRUE",""),"")</f>
        <v>TRUE</v>
      </c>
    </row>
    <row r="63" spans="1:6" x14ac:dyDescent="0.3">
      <c r="A63" s="1">
        <v>43316</v>
      </c>
      <c r="B63">
        <v>7279</v>
      </c>
      <c r="C63" s="11" t="str">
        <f>VLOOKUP(D63,LookupTables!$A$2:$B$13, 2)</f>
        <v>summer</v>
      </c>
      <c r="D63">
        <f>MONTH(steps_over_average[[#This Row],[date]])</f>
        <v>8</v>
      </c>
      <c r="E63" s="11" t="str">
        <f>CHOOSE(WEEKDAY(steps_over_average[[#This Row],[date]]),"Sunday","Monday","Tuesday","Wednesday","Thursday","Friday","Saturday")</f>
        <v>Saturday</v>
      </c>
      <c r="F63" t="str">
        <f>IFERROR(IF(DATEDIF(steps_over_average[[#This Row],[date]],A64,"D")&lt;2,"TRUE",""),"")</f>
        <v/>
      </c>
    </row>
    <row r="64" spans="1:6" x14ac:dyDescent="0.3">
      <c r="A64" s="1">
        <v>43321</v>
      </c>
      <c r="B64">
        <v>9659</v>
      </c>
      <c r="C64" s="11" t="str">
        <f>VLOOKUP(D64,LookupTables!$A$2:$B$13, 2)</f>
        <v>summer</v>
      </c>
      <c r="D64">
        <f>MONTH(steps_over_average[[#This Row],[date]])</f>
        <v>8</v>
      </c>
      <c r="E64" s="11" t="str">
        <f>CHOOSE(WEEKDAY(steps_over_average[[#This Row],[date]]),"Sunday","Monday","Tuesday","Wednesday","Thursday","Friday","Saturday")</f>
        <v>Thursday</v>
      </c>
      <c r="F64" t="str">
        <f>IFERROR(IF(DATEDIF(steps_over_average[[#This Row],[date]],A65,"D")&lt;2,"TRUE",""),"")</f>
        <v>TRUE</v>
      </c>
    </row>
    <row r="65" spans="1:6" x14ac:dyDescent="0.3">
      <c r="A65" s="1">
        <v>43322</v>
      </c>
      <c r="B65">
        <v>5616</v>
      </c>
      <c r="C65" s="11" t="str">
        <f>VLOOKUP(D65,LookupTables!$A$2:$B$13, 2)</f>
        <v>summer</v>
      </c>
      <c r="D65">
        <f>MONTH(steps_over_average[[#This Row],[date]])</f>
        <v>8</v>
      </c>
      <c r="E65" s="11" t="str">
        <f>CHOOSE(WEEKDAY(steps_over_average[[#This Row],[date]]),"Sunday","Monday","Tuesday","Wednesday","Thursday","Friday","Saturday")</f>
        <v>Friday</v>
      </c>
      <c r="F65" t="str">
        <f>IFERROR(IF(DATEDIF(steps_over_average[[#This Row],[date]],A66,"D")&lt;2,"TRUE",""),"")</f>
        <v/>
      </c>
    </row>
    <row r="66" spans="1:6" x14ac:dyDescent="0.3">
      <c r="A66" s="1">
        <v>43327</v>
      </c>
      <c r="B66">
        <v>5956</v>
      </c>
      <c r="C66" s="11" t="str">
        <f>VLOOKUP(D66,LookupTables!$A$2:$B$13, 2)</f>
        <v>summer</v>
      </c>
      <c r="D66">
        <f>MONTH(steps_over_average[[#This Row],[date]])</f>
        <v>8</v>
      </c>
      <c r="E66" s="11" t="str">
        <f>CHOOSE(WEEKDAY(steps_over_average[[#This Row],[date]]),"Sunday","Monday","Tuesday","Wednesday","Thursday","Friday","Saturday")</f>
        <v>Wednesday</v>
      </c>
      <c r="F66" t="str">
        <f>IFERROR(IF(DATEDIF(steps_over_average[[#This Row],[date]],A67,"D")&lt;2,"TRUE",""),"")</f>
        <v>TRUE</v>
      </c>
    </row>
    <row r="67" spans="1:6" x14ac:dyDescent="0.3">
      <c r="A67" s="1">
        <v>43328</v>
      </c>
      <c r="B67">
        <v>6914</v>
      </c>
      <c r="C67" s="11" t="str">
        <f>VLOOKUP(D67,LookupTables!$A$2:$B$13, 2)</f>
        <v>summer</v>
      </c>
      <c r="D67">
        <f>MONTH(steps_over_average[[#This Row],[date]])</f>
        <v>8</v>
      </c>
      <c r="E67" s="11" t="str">
        <f>CHOOSE(WEEKDAY(steps_over_average[[#This Row],[date]]),"Sunday","Monday","Tuesday","Wednesday","Thursday","Friday","Saturday")</f>
        <v>Thursday</v>
      </c>
      <c r="F67" t="str">
        <f>IFERROR(IF(DATEDIF(steps_over_average[[#This Row],[date]],A68,"D")&lt;2,"TRUE",""),"")</f>
        <v/>
      </c>
    </row>
    <row r="68" spans="1:6" x14ac:dyDescent="0.3">
      <c r="A68" s="1">
        <v>43330</v>
      </c>
      <c r="B68">
        <v>7091</v>
      </c>
      <c r="C68" s="11" t="str">
        <f>VLOOKUP(D68,LookupTables!$A$2:$B$13, 2)</f>
        <v>summer</v>
      </c>
      <c r="D68">
        <f>MONTH(steps_over_average[[#This Row],[date]])</f>
        <v>8</v>
      </c>
      <c r="E68" s="11" t="str">
        <f>CHOOSE(WEEKDAY(steps_over_average[[#This Row],[date]]),"Sunday","Monday","Tuesday","Wednesday","Thursday","Friday","Saturday")</f>
        <v>Saturday</v>
      </c>
      <c r="F68" t="str">
        <f>IFERROR(IF(DATEDIF(steps_over_average[[#This Row],[date]],A69,"D")&lt;2,"TRUE",""),"")</f>
        <v/>
      </c>
    </row>
    <row r="69" spans="1:6" x14ac:dyDescent="0.3">
      <c r="A69" s="1">
        <v>43342</v>
      </c>
      <c r="B69">
        <v>8009</v>
      </c>
      <c r="C69" s="11" t="str">
        <f>VLOOKUP(D69,LookupTables!$A$2:$B$13, 2)</f>
        <v>summer</v>
      </c>
      <c r="D69">
        <f>MONTH(steps_over_average[[#This Row],[date]])</f>
        <v>8</v>
      </c>
      <c r="E69" s="11" t="str">
        <f>CHOOSE(WEEKDAY(steps_over_average[[#This Row],[date]]),"Sunday","Monday","Tuesday","Wednesday","Thursday","Friday","Saturday")</f>
        <v>Thursday</v>
      </c>
      <c r="F69" t="str">
        <f>IFERROR(IF(DATEDIF(steps_over_average[[#This Row],[date]],A70,"D")&lt;2,"TRUE",""),"")</f>
        <v>TRUE</v>
      </c>
    </row>
    <row r="70" spans="1:6" x14ac:dyDescent="0.3">
      <c r="A70" s="1">
        <v>43343</v>
      </c>
      <c r="B70">
        <v>5557</v>
      </c>
      <c r="C70" s="11" t="str">
        <f>VLOOKUP(D70,LookupTables!$A$2:$B$13, 2)</f>
        <v>summer</v>
      </c>
      <c r="D70">
        <f>MONTH(steps_over_average[[#This Row],[date]])</f>
        <v>8</v>
      </c>
      <c r="E70" s="11" t="str">
        <f>CHOOSE(WEEKDAY(steps_over_average[[#This Row],[date]]),"Sunday","Monday","Tuesday","Wednesday","Thursday","Friday","Saturday")</f>
        <v>Friday</v>
      </c>
      <c r="F70" t="str">
        <f>IFERROR(IF(DATEDIF(steps_over_average[[#This Row],[date]],A71,"D")&lt;2,"TRUE",""),"")</f>
        <v/>
      </c>
    </row>
    <row r="71" spans="1:6" x14ac:dyDescent="0.3">
      <c r="A71" s="1">
        <v>43348</v>
      </c>
      <c r="B71">
        <v>5515</v>
      </c>
      <c r="C71" s="11" t="str">
        <f>VLOOKUP(D71,LookupTables!$A$2:$B$13, 2)</f>
        <v>fall</v>
      </c>
      <c r="D71">
        <f>MONTH(steps_over_average[[#This Row],[date]])</f>
        <v>9</v>
      </c>
      <c r="E71" s="11" t="str">
        <f>CHOOSE(WEEKDAY(steps_over_average[[#This Row],[date]]),"Sunday","Monday","Tuesday","Wednesday","Thursday","Friday","Saturday")</f>
        <v>Wednesday</v>
      </c>
      <c r="F71" t="str">
        <f>IFERROR(IF(DATEDIF(steps_over_average[[#This Row],[date]],A72,"D")&lt;2,"TRUE",""),"")</f>
        <v>TRUE</v>
      </c>
    </row>
    <row r="72" spans="1:6" x14ac:dyDescent="0.3">
      <c r="A72" s="1">
        <v>43349</v>
      </c>
      <c r="B72">
        <v>5634</v>
      </c>
      <c r="C72" s="11" t="str">
        <f>VLOOKUP(D72,LookupTables!$A$2:$B$13, 2)</f>
        <v>fall</v>
      </c>
      <c r="D72">
        <f>MONTH(steps_over_average[[#This Row],[date]])</f>
        <v>9</v>
      </c>
      <c r="E72" s="11" t="str">
        <f>CHOOSE(WEEKDAY(steps_over_average[[#This Row],[date]]),"Sunday","Monday","Tuesday","Wednesday","Thursday","Friday","Saturday")</f>
        <v>Thursday</v>
      </c>
      <c r="F72" t="str">
        <f>IFERROR(IF(DATEDIF(steps_over_average[[#This Row],[date]],A73,"D")&lt;2,"TRUE",""),"")</f>
        <v/>
      </c>
    </row>
    <row r="73" spans="1:6" x14ac:dyDescent="0.3">
      <c r="A73" s="1">
        <v>43351</v>
      </c>
      <c r="B73">
        <v>11402</v>
      </c>
      <c r="C73" s="11" t="str">
        <f>VLOOKUP(D73,LookupTables!$A$2:$B$13, 2)</f>
        <v>fall</v>
      </c>
      <c r="D73">
        <f>MONTH(steps_over_average[[#This Row],[date]])</f>
        <v>9</v>
      </c>
      <c r="E73" s="11" t="str">
        <f>CHOOSE(WEEKDAY(steps_over_average[[#This Row],[date]]),"Sunday","Monday","Tuesday","Wednesday","Thursday","Friday","Saturday")</f>
        <v>Saturday</v>
      </c>
      <c r="F73" t="str">
        <f>IFERROR(IF(DATEDIF(steps_over_average[[#This Row],[date]],A74,"D")&lt;2,"TRUE",""),"")</f>
        <v/>
      </c>
    </row>
    <row r="74" spans="1:6" x14ac:dyDescent="0.3">
      <c r="A74" s="1">
        <v>43353</v>
      </c>
      <c r="B74">
        <v>7614</v>
      </c>
      <c r="C74" s="11" t="str">
        <f>VLOOKUP(D74,LookupTables!$A$2:$B$13, 2)</f>
        <v>fall</v>
      </c>
      <c r="D74">
        <f>MONTH(steps_over_average[[#This Row],[date]])</f>
        <v>9</v>
      </c>
      <c r="E74" s="11" t="str">
        <f>CHOOSE(WEEKDAY(steps_over_average[[#This Row],[date]]),"Sunday","Monday","Tuesday","Wednesday","Thursday","Friday","Saturday")</f>
        <v>Monday</v>
      </c>
      <c r="F74" t="str">
        <f>IFERROR(IF(DATEDIF(steps_over_average[[#This Row],[date]],A75,"D")&lt;2,"TRUE",""),"")</f>
        <v/>
      </c>
    </row>
    <row r="75" spans="1:6" x14ac:dyDescent="0.3">
      <c r="A75" s="1">
        <v>43355</v>
      </c>
      <c r="B75">
        <v>7449</v>
      </c>
      <c r="C75" s="11" t="str">
        <f>VLOOKUP(D75,LookupTables!$A$2:$B$13, 2)</f>
        <v>fall</v>
      </c>
      <c r="D75">
        <f>MONTH(steps_over_average[[#This Row],[date]])</f>
        <v>9</v>
      </c>
      <c r="E75" s="11" t="str">
        <f>CHOOSE(WEEKDAY(steps_over_average[[#This Row],[date]]),"Sunday","Monday","Tuesday","Wednesday","Thursday","Friday","Saturday")</f>
        <v>Wednesday</v>
      </c>
      <c r="F75" t="str">
        <f>IFERROR(IF(DATEDIF(steps_over_average[[#This Row],[date]],A76,"D")&lt;2,"TRUE",""),"")</f>
        <v/>
      </c>
    </row>
    <row r="76" spans="1:6" x14ac:dyDescent="0.3">
      <c r="A76" s="1">
        <v>43360</v>
      </c>
      <c r="B76">
        <v>6501</v>
      </c>
      <c r="C76" s="11" t="str">
        <f>VLOOKUP(D76,LookupTables!$A$2:$B$13, 2)</f>
        <v>fall</v>
      </c>
      <c r="D76">
        <f>MONTH(steps_over_average[[#This Row],[date]])</f>
        <v>9</v>
      </c>
      <c r="E76" s="11" t="str">
        <f>CHOOSE(WEEKDAY(steps_over_average[[#This Row],[date]]),"Sunday","Monday","Tuesday","Wednesday","Thursday","Friday","Saturday")</f>
        <v>Monday</v>
      </c>
      <c r="F76" t="str">
        <f>IFERROR(IF(DATEDIF(steps_over_average[[#This Row],[date]],A77,"D")&lt;2,"TRUE",""),"")</f>
        <v/>
      </c>
    </row>
    <row r="77" spans="1:6" x14ac:dyDescent="0.3">
      <c r="A77" s="1">
        <v>43368</v>
      </c>
      <c r="B77">
        <v>7038</v>
      </c>
      <c r="C77" s="11" t="str">
        <f>VLOOKUP(D77,LookupTables!$A$2:$B$13, 2)</f>
        <v>fall</v>
      </c>
      <c r="D77">
        <f>MONTH(steps_over_average[[#This Row],[date]])</f>
        <v>9</v>
      </c>
      <c r="E77" s="11" t="str">
        <f>CHOOSE(WEEKDAY(steps_over_average[[#This Row],[date]]),"Sunday","Monday","Tuesday","Wednesday","Thursday","Friday","Saturday")</f>
        <v>Tuesday</v>
      </c>
      <c r="F77" t="str">
        <f>IFERROR(IF(DATEDIF(steps_over_average[[#This Row],[date]],A78,"D")&lt;2,"TRUE",""),"")</f>
        <v/>
      </c>
    </row>
    <row r="78" spans="1:6" x14ac:dyDescent="0.3">
      <c r="A78" s="1">
        <v>43370</v>
      </c>
      <c r="B78">
        <v>5560</v>
      </c>
      <c r="C78" s="11" t="str">
        <f>VLOOKUP(D78,LookupTables!$A$2:$B$13, 2)</f>
        <v>fall</v>
      </c>
      <c r="D78">
        <f>MONTH(steps_over_average[[#This Row],[date]])</f>
        <v>9</v>
      </c>
      <c r="E78" s="11" t="str">
        <f>CHOOSE(WEEKDAY(steps_over_average[[#This Row],[date]]),"Sunday","Monday","Tuesday","Wednesday","Thursday","Friday","Saturday")</f>
        <v>Thursday</v>
      </c>
      <c r="F78" t="str">
        <f>IFERROR(IF(DATEDIF(steps_over_average[[#This Row],[date]],A79,"D")&lt;2,"TRUE",""),"")</f>
        <v>TRUE</v>
      </c>
    </row>
    <row r="79" spans="1:6" x14ac:dyDescent="0.3">
      <c r="A79" s="1">
        <v>43371</v>
      </c>
      <c r="B79">
        <v>5745</v>
      </c>
      <c r="C79" s="11" t="str">
        <f>VLOOKUP(D79,LookupTables!$A$2:$B$13, 2)</f>
        <v>fall</v>
      </c>
      <c r="D79">
        <f>MONTH(steps_over_average[[#This Row],[date]])</f>
        <v>9</v>
      </c>
      <c r="E79" s="11" t="str">
        <f>CHOOSE(WEEKDAY(steps_over_average[[#This Row],[date]]),"Sunday","Monday","Tuesday","Wednesday","Thursday","Friday","Saturday")</f>
        <v>Friday</v>
      </c>
      <c r="F79" t="str">
        <f>IFERROR(IF(DATEDIF(steps_over_average[[#This Row],[date]],A80,"D")&lt;2,"TRUE",""),"")</f>
        <v/>
      </c>
    </row>
    <row r="80" spans="1:6" x14ac:dyDescent="0.3">
      <c r="A80" s="1">
        <v>43374</v>
      </c>
      <c r="B80">
        <v>5722</v>
      </c>
      <c r="C80" s="11" t="str">
        <f>VLOOKUP(D80,LookupTables!$A$2:$B$13, 2)</f>
        <v>fall</v>
      </c>
      <c r="D80">
        <f>MONTH(steps_over_average[[#This Row],[date]])</f>
        <v>10</v>
      </c>
      <c r="E80" s="11" t="str">
        <f>CHOOSE(WEEKDAY(steps_over_average[[#This Row],[date]]),"Sunday","Monday","Tuesday","Wednesday","Thursday","Friday","Saturday")</f>
        <v>Monday</v>
      </c>
      <c r="F80" t="str">
        <f>IFERROR(IF(DATEDIF(steps_over_average[[#This Row],[date]],A81,"D")&lt;2,"TRUE",""),"")</f>
        <v>TRUE</v>
      </c>
    </row>
    <row r="81" spans="1:6" x14ac:dyDescent="0.3">
      <c r="A81" s="1">
        <v>43375</v>
      </c>
      <c r="B81">
        <v>6057</v>
      </c>
      <c r="C81" s="11" t="str">
        <f>VLOOKUP(D81,LookupTables!$A$2:$B$13, 2)</f>
        <v>fall</v>
      </c>
      <c r="D81">
        <f>MONTH(steps_over_average[[#This Row],[date]])</f>
        <v>10</v>
      </c>
      <c r="E81" s="11" t="str">
        <f>CHOOSE(WEEKDAY(steps_over_average[[#This Row],[date]]),"Sunday","Monday","Tuesday","Wednesday","Thursday","Friday","Saturday")</f>
        <v>Tuesday</v>
      </c>
      <c r="F81" t="str">
        <f>IFERROR(IF(DATEDIF(steps_over_average[[#This Row],[date]],A82,"D")&lt;2,"TRUE",""),"")</f>
        <v/>
      </c>
    </row>
    <row r="82" spans="1:6" x14ac:dyDescent="0.3">
      <c r="A82" s="1">
        <v>43379</v>
      </c>
      <c r="B82">
        <v>5563</v>
      </c>
      <c r="C82" s="11" t="str">
        <f>VLOOKUP(D82,LookupTables!$A$2:$B$13, 2)</f>
        <v>fall</v>
      </c>
      <c r="D82">
        <f>MONTH(steps_over_average[[#This Row],[date]])</f>
        <v>10</v>
      </c>
      <c r="E82" s="11" t="str">
        <f>CHOOSE(WEEKDAY(steps_over_average[[#This Row],[date]]),"Sunday","Monday","Tuesday","Wednesday","Thursday","Friday","Saturday")</f>
        <v>Saturday</v>
      </c>
      <c r="F82" t="str">
        <f>IFERROR(IF(DATEDIF(steps_over_average[[#This Row],[date]],A83,"D")&lt;2,"TRUE",""),"")</f>
        <v/>
      </c>
    </row>
    <row r="83" spans="1:6" x14ac:dyDescent="0.3">
      <c r="A83" s="1">
        <v>43384</v>
      </c>
      <c r="B83">
        <v>20376</v>
      </c>
      <c r="C83" s="11" t="str">
        <f>VLOOKUP(D83,LookupTables!$A$2:$B$13, 2)</f>
        <v>fall</v>
      </c>
      <c r="D83">
        <f>MONTH(steps_over_average[[#This Row],[date]])</f>
        <v>10</v>
      </c>
      <c r="E83" s="11" t="str">
        <f>CHOOSE(WEEKDAY(steps_over_average[[#This Row],[date]]),"Sunday","Monday","Tuesday","Wednesday","Thursday","Friday","Saturday")</f>
        <v>Thursday</v>
      </c>
      <c r="F83" t="str">
        <f>IFERROR(IF(DATEDIF(steps_over_average[[#This Row],[date]],A84,"D")&lt;2,"TRUE",""),"")</f>
        <v/>
      </c>
    </row>
    <row r="84" spans="1:6" x14ac:dyDescent="0.3">
      <c r="A84" s="1">
        <v>43389</v>
      </c>
      <c r="B84">
        <v>13092</v>
      </c>
      <c r="C84" s="11" t="str">
        <f>VLOOKUP(D84,LookupTables!$A$2:$B$13, 2)</f>
        <v>fall</v>
      </c>
      <c r="D84">
        <f>MONTH(steps_over_average[[#This Row],[date]])</f>
        <v>10</v>
      </c>
      <c r="E84" s="11" t="str">
        <f>CHOOSE(WEEKDAY(steps_over_average[[#This Row],[date]]),"Sunday","Monday","Tuesday","Wednesday","Thursday","Friday","Saturday")</f>
        <v>Tuesday</v>
      </c>
      <c r="F84" t="str">
        <f>IFERROR(IF(DATEDIF(steps_over_average[[#This Row],[date]],A85,"D")&lt;2,"TRUE",""),"")</f>
        <v/>
      </c>
    </row>
    <row r="85" spans="1:6" x14ac:dyDescent="0.3">
      <c r="A85" s="1">
        <v>43392</v>
      </c>
      <c r="B85">
        <v>17245</v>
      </c>
      <c r="C85" s="11" t="str">
        <f>VLOOKUP(D85,LookupTables!$A$2:$B$13, 2)</f>
        <v>fall</v>
      </c>
      <c r="D85">
        <f>MONTH(steps_over_average[[#This Row],[date]])</f>
        <v>10</v>
      </c>
      <c r="E85" s="11" t="str">
        <f>CHOOSE(WEEKDAY(steps_over_average[[#This Row],[date]]),"Sunday","Monday","Tuesday","Wednesday","Thursday","Friday","Saturday")</f>
        <v>Friday</v>
      </c>
      <c r="F85" t="str">
        <f>IFERROR(IF(DATEDIF(steps_over_average[[#This Row],[date]],A86,"D")&lt;2,"TRUE",""),"")</f>
        <v/>
      </c>
    </row>
    <row r="86" spans="1:6" x14ac:dyDescent="0.3">
      <c r="A86" s="1">
        <v>43400</v>
      </c>
      <c r="B86">
        <v>39089</v>
      </c>
      <c r="C86" s="11" t="str">
        <f>VLOOKUP(D86,LookupTables!$A$2:$B$13, 2)</f>
        <v>fall</v>
      </c>
      <c r="D86">
        <f>MONTH(steps_over_average[[#This Row],[date]])</f>
        <v>10</v>
      </c>
      <c r="E86" s="11" t="str">
        <f>CHOOSE(WEEKDAY(steps_over_average[[#This Row],[date]]),"Sunday","Monday","Tuesday","Wednesday","Thursday","Friday","Saturday")</f>
        <v>Saturday</v>
      </c>
      <c r="F86" t="str">
        <f>IFERROR(IF(DATEDIF(steps_over_average[[#This Row],[date]],A87,"D")&lt;2,"TRUE",""),"")</f>
        <v/>
      </c>
    </row>
    <row r="87" spans="1:6" x14ac:dyDescent="0.3">
      <c r="A87" s="1">
        <v>43403</v>
      </c>
      <c r="B87">
        <v>10328</v>
      </c>
      <c r="C87" s="11" t="str">
        <f>VLOOKUP(D87,LookupTables!$A$2:$B$13, 2)</f>
        <v>fall</v>
      </c>
      <c r="D87">
        <f>MONTH(steps_over_average[[#This Row],[date]])</f>
        <v>10</v>
      </c>
      <c r="E87" s="11" t="str">
        <f>CHOOSE(WEEKDAY(steps_over_average[[#This Row],[date]]),"Sunday","Monday","Tuesday","Wednesday","Thursday","Friday","Saturday")</f>
        <v>Tuesday</v>
      </c>
      <c r="F87" t="str">
        <f>IFERROR(IF(DATEDIF(steps_over_average[[#This Row],[date]],A88,"D")&lt;2,"TRUE",""),"")</f>
        <v/>
      </c>
    </row>
    <row r="88" spans="1:6" x14ac:dyDescent="0.3">
      <c r="A88" s="1">
        <v>43406</v>
      </c>
      <c r="B88">
        <v>16165</v>
      </c>
      <c r="C88" s="11" t="str">
        <f>VLOOKUP(D88,LookupTables!$A$2:$B$13, 2)</f>
        <v>fall</v>
      </c>
      <c r="D88">
        <f>MONTH(steps_over_average[[#This Row],[date]])</f>
        <v>11</v>
      </c>
      <c r="E88" s="11" t="str">
        <f>CHOOSE(WEEKDAY(steps_over_average[[#This Row],[date]]),"Sunday","Monday","Tuesday","Wednesday","Thursday","Friday","Saturday")</f>
        <v>Friday</v>
      </c>
      <c r="F88" t="str">
        <f>IFERROR(IF(DATEDIF(steps_over_average[[#This Row],[date]],A89,"D")&lt;2,"TRUE",""),"")</f>
        <v/>
      </c>
    </row>
    <row r="89" spans="1:6" x14ac:dyDescent="0.3">
      <c r="A89" s="1">
        <v>43413</v>
      </c>
      <c r="B89">
        <v>24521</v>
      </c>
      <c r="C89" s="11" t="str">
        <f>VLOOKUP(D89,LookupTables!$A$2:$B$13, 2)</f>
        <v>fall</v>
      </c>
      <c r="D89">
        <f>MONTH(steps_over_average[[#This Row],[date]])</f>
        <v>11</v>
      </c>
      <c r="E89" s="11" t="str">
        <f>CHOOSE(WEEKDAY(steps_over_average[[#This Row],[date]]),"Sunday","Monday","Tuesday","Wednesday","Thursday","Friday","Saturday")</f>
        <v>Friday</v>
      </c>
      <c r="F89" t="str">
        <f>IFERROR(IF(DATEDIF(steps_over_average[[#This Row],[date]],A90,"D")&lt;2,"TRUE",""),"")</f>
        <v/>
      </c>
    </row>
    <row r="90" spans="1:6" x14ac:dyDescent="0.3">
      <c r="A90" s="1">
        <v>43416</v>
      </c>
      <c r="B90">
        <v>9827</v>
      </c>
      <c r="C90" s="11" t="str">
        <f>VLOOKUP(D90,LookupTables!$A$2:$B$13, 2)</f>
        <v>fall</v>
      </c>
      <c r="D90">
        <f>MONTH(steps_over_average[[#This Row],[date]])</f>
        <v>11</v>
      </c>
      <c r="E90" s="11" t="str">
        <f>CHOOSE(WEEKDAY(steps_over_average[[#This Row],[date]]),"Sunday","Monday","Tuesday","Wednesday","Thursday","Friday","Saturday")</f>
        <v>Monday</v>
      </c>
      <c r="F90" t="str">
        <f>IFERROR(IF(DATEDIF(steps_over_average[[#This Row],[date]],A91,"D")&lt;2,"TRUE",""),"")</f>
        <v/>
      </c>
    </row>
    <row r="91" spans="1:6" x14ac:dyDescent="0.3">
      <c r="A91" s="1">
        <v>43420</v>
      </c>
      <c r="B91">
        <v>29845</v>
      </c>
      <c r="C91" s="11" t="str">
        <f>VLOOKUP(D91,LookupTables!$A$2:$B$13, 2)</f>
        <v>fall</v>
      </c>
      <c r="D91">
        <f>MONTH(steps_over_average[[#This Row],[date]])</f>
        <v>11</v>
      </c>
      <c r="E91" s="11" t="str">
        <f>CHOOSE(WEEKDAY(steps_over_average[[#This Row],[date]]),"Sunday","Monday","Tuesday","Wednesday","Thursday","Friday","Saturday")</f>
        <v>Friday</v>
      </c>
      <c r="F91" t="str">
        <f>IFERROR(IF(DATEDIF(steps_over_average[[#This Row],[date]],A92,"D")&lt;2,"TRUE",""),"")</f>
        <v/>
      </c>
    </row>
    <row r="92" spans="1:6" x14ac:dyDescent="0.3">
      <c r="A92" s="1">
        <v>43423</v>
      </c>
      <c r="B92">
        <v>5778</v>
      </c>
      <c r="C92" s="11" t="str">
        <f>VLOOKUP(D92,LookupTables!$A$2:$B$13, 2)</f>
        <v>fall</v>
      </c>
      <c r="D92">
        <f>MONTH(steps_over_average[[#This Row],[date]])</f>
        <v>11</v>
      </c>
      <c r="E92" s="11" t="str">
        <f>CHOOSE(WEEKDAY(steps_over_average[[#This Row],[date]]),"Sunday","Monday","Tuesday","Wednesday","Thursday","Friday","Saturday")</f>
        <v>Monday</v>
      </c>
      <c r="F92" t="str">
        <f>IFERROR(IF(DATEDIF(steps_over_average[[#This Row],[date]],A93,"D")&lt;2,"TRUE",""),"")</f>
        <v/>
      </c>
    </row>
    <row r="93" spans="1:6" x14ac:dyDescent="0.3">
      <c r="A93" s="1">
        <v>43429</v>
      </c>
      <c r="B93">
        <v>8326</v>
      </c>
      <c r="C93" s="11" t="str">
        <f>VLOOKUP(D93,LookupTables!$A$2:$B$13, 2)</f>
        <v>fall</v>
      </c>
      <c r="D93">
        <f>MONTH(steps_over_average[[#This Row],[date]])</f>
        <v>11</v>
      </c>
      <c r="E93" s="11" t="str">
        <f>CHOOSE(WEEKDAY(steps_over_average[[#This Row],[date]]),"Sunday","Monday","Tuesday","Wednesday","Thursday","Friday","Saturday")</f>
        <v>Sunday</v>
      </c>
      <c r="F93" t="str">
        <f>IFERROR(IF(DATEDIF(steps_over_average[[#This Row],[date]],A94,"D")&lt;2,"TRUE",""),"")</f>
        <v/>
      </c>
    </row>
    <row r="94" spans="1:6" x14ac:dyDescent="0.3">
      <c r="A94" s="1">
        <v>43431</v>
      </c>
      <c r="B94">
        <v>5724</v>
      </c>
      <c r="C94" s="11" t="str">
        <f>VLOOKUP(D94,LookupTables!$A$2:$B$13, 2)</f>
        <v>fall</v>
      </c>
      <c r="D94">
        <f>MONTH(steps_over_average[[#This Row],[date]])</f>
        <v>11</v>
      </c>
      <c r="E94" s="11" t="str">
        <f>CHOOSE(WEEKDAY(steps_over_average[[#This Row],[date]]),"Sunday","Monday","Tuesday","Wednesday","Thursday","Friday","Saturday")</f>
        <v>Tuesday</v>
      </c>
      <c r="F94" t="str">
        <f>IFERROR(IF(DATEDIF(steps_over_average[[#This Row],[date]],A95,"D")&lt;2,"TRUE",""),"")</f>
        <v>TRUE</v>
      </c>
    </row>
    <row r="95" spans="1:6" x14ac:dyDescent="0.3">
      <c r="A95" s="1">
        <v>43432</v>
      </c>
      <c r="B95">
        <v>6678</v>
      </c>
      <c r="C95" s="11" t="str">
        <f>VLOOKUP(D95,LookupTables!$A$2:$B$13, 2)</f>
        <v>fall</v>
      </c>
      <c r="D95">
        <f>MONTH(steps_over_average[[#This Row],[date]])</f>
        <v>11</v>
      </c>
      <c r="E95" s="11" t="str">
        <f>CHOOSE(WEEKDAY(steps_over_average[[#This Row],[date]]),"Sunday","Monday","Tuesday","Wednesday","Thursday","Friday","Saturday")</f>
        <v>Wednesday</v>
      </c>
      <c r="F95" t="str">
        <f>IFERROR(IF(DATEDIF(steps_over_average[[#This Row],[date]],A96,"D")&lt;2,"TRUE",""),"")</f>
        <v>TRUE</v>
      </c>
    </row>
    <row r="96" spans="1:6" x14ac:dyDescent="0.3">
      <c r="A96" s="1">
        <v>43433</v>
      </c>
      <c r="B96">
        <v>6318</v>
      </c>
      <c r="C96" s="11" t="str">
        <f>VLOOKUP(D96,LookupTables!$A$2:$B$13, 2)</f>
        <v>fall</v>
      </c>
      <c r="D96">
        <f>MONTH(steps_over_average[[#This Row],[date]])</f>
        <v>11</v>
      </c>
      <c r="E96" s="11" t="str">
        <f>CHOOSE(WEEKDAY(steps_over_average[[#This Row],[date]]),"Sunday","Monday","Tuesday","Wednesday","Thursday","Friday","Saturday")</f>
        <v>Thursday</v>
      </c>
      <c r="F96" t="str">
        <f>IFERROR(IF(DATEDIF(steps_over_average[[#This Row],[date]],A97,"D")&lt;2,"TRUE",""),"")</f>
        <v/>
      </c>
    </row>
    <row r="97" spans="1:6" x14ac:dyDescent="0.3">
      <c r="A97" s="1">
        <v>43439</v>
      </c>
      <c r="B97">
        <v>6170</v>
      </c>
      <c r="C97" s="11" t="str">
        <f>VLOOKUP(D97,LookupTables!$A$2:$B$13, 2)</f>
        <v>winter</v>
      </c>
      <c r="D97">
        <f>MONTH(steps_over_average[[#This Row],[date]])</f>
        <v>12</v>
      </c>
      <c r="E97" s="11" t="str">
        <f>CHOOSE(WEEKDAY(steps_over_average[[#This Row],[date]]),"Sunday","Monday","Tuesday","Wednesday","Thursday","Friday","Saturday")</f>
        <v>Wednesday</v>
      </c>
      <c r="F97" t="str">
        <f>IFERROR(IF(DATEDIF(steps_over_average[[#This Row],[date]],A98,"D")&lt;2,"TRUE",""),"")</f>
        <v/>
      </c>
    </row>
    <row r="98" spans="1:6" x14ac:dyDescent="0.3">
      <c r="A98" s="1">
        <v>43444</v>
      </c>
      <c r="B98">
        <v>8089</v>
      </c>
      <c r="C98" s="11" t="str">
        <f>VLOOKUP(D98,LookupTables!$A$2:$B$13, 2)</f>
        <v>winter</v>
      </c>
      <c r="D98">
        <f>MONTH(steps_over_average[[#This Row],[date]])</f>
        <v>12</v>
      </c>
      <c r="E98" s="11" t="str">
        <f>CHOOSE(WEEKDAY(steps_over_average[[#This Row],[date]]),"Sunday","Monday","Tuesday","Wednesday","Thursday","Friday","Saturday")</f>
        <v>Monday</v>
      </c>
      <c r="F98" t="str">
        <f>IFERROR(IF(DATEDIF(steps_over_average[[#This Row],[date]],A99,"D")&lt;2,"TRUE",""),"")</f>
        <v/>
      </c>
    </row>
    <row r="99" spans="1:6" x14ac:dyDescent="0.3">
      <c r="A99" s="1">
        <v>43447</v>
      </c>
      <c r="B99">
        <v>6215</v>
      </c>
      <c r="C99" s="11" t="str">
        <f>VLOOKUP(D99,LookupTables!$A$2:$B$13, 2)</f>
        <v>winter</v>
      </c>
      <c r="D99">
        <f>MONTH(steps_over_average[[#This Row],[date]])</f>
        <v>12</v>
      </c>
      <c r="E99" s="11" t="str">
        <f>CHOOSE(WEEKDAY(steps_over_average[[#This Row],[date]]),"Sunday","Monday","Tuesday","Wednesday","Thursday","Friday","Saturday")</f>
        <v>Thursday</v>
      </c>
      <c r="F99" t="str">
        <f>IFERROR(IF(DATEDIF(steps_over_average[[#This Row],[date]],A100,"D")&lt;2,"TRUE",""),"")</f>
        <v>TRUE</v>
      </c>
    </row>
    <row r="100" spans="1:6" x14ac:dyDescent="0.3">
      <c r="A100" s="1">
        <v>43448</v>
      </c>
      <c r="B100">
        <v>5726</v>
      </c>
      <c r="C100" s="11" t="str">
        <f>VLOOKUP(D100,LookupTables!$A$2:$B$13, 2)</f>
        <v>winter</v>
      </c>
      <c r="D100">
        <f>MONTH(steps_over_average[[#This Row],[date]])</f>
        <v>12</v>
      </c>
      <c r="E100" s="11" t="str">
        <f>CHOOSE(WEEKDAY(steps_over_average[[#This Row],[date]]),"Sunday","Monday","Tuesday","Wednesday","Thursday","Friday","Saturday")</f>
        <v>Friday</v>
      </c>
      <c r="F100" t="str">
        <f>IFERROR(IF(DATEDIF(steps_over_average[[#This Row],[date]],A101,"D")&lt;2,"TRUE",""),"")</f>
        <v/>
      </c>
    </row>
    <row r="101" spans="1:6" x14ac:dyDescent="0.3">
      <c r="A101" s="1">
        <v>43451</v>
      </c>
      <c r="B101">
        <v>6277</v>
      </c>
      <c r="C101" s="11" t="str">
        <f>VLOOKUP(D101,LookupTables!$A$2:$B$13, 2)</f>
        <v>winter</v>
      </c>
      <c r="D101">
        <f>MONTH(steps_over_average[[#This Row],[date]])</f>
        <v>12</v>
      </c>
      <c r="E101" s="11" t="str">
        <f>CHOOSE(WEEKDAY(steps_over_average[[#This Row],[date]]),"Sunday","Monday","Tuesday","Wednesday","Thursday","Friday","Saturday")</f>
        <v>Monday</v>
      </c>
      <c r="F101" t="str">
        <f>IFERROR(IF(DATEDIF(steps_over_average[[#This Row],[date]],A102,"D")&lt;2,"TRUE",""),"")</f>
        <v/>
      </c>
    </row>
    <row r="102" spans="1:6" x14ac:dyDescent="0.3">
      <c r="A102" s="1">
        <v>43454</v>
      </c>
      <c r="B102">
        <v>8904</v>
      </c>
      <c r="C102" s="11" t="str">
        <f>VLOOKUP(D102,LookupTables!$A$2:$B$13, 2)</f>
        <v>winter</v>
      </c>
      <c r="D102">
        <f>MONTH(steps_over_average[[#This Row],[date]])</f>
        <v>12</v>
      </c>
      <c r="E102" s="11" t="str">
        <f>CHOOSE(WEEKDAY(steps_over_average[[#This Row],[date]]),"Sunday","Monday","Tuesday","Wednesday","Thursday","Friday","Saturday")</f>
        <v>Thursday</v>
      </c>
      <c r="F102" t="str">
        <f>IFERROR(IF(DATEDIF(steps_over_average[[#This Row],[date]],A103,"D")&lt;2,"TRUE",""),"")</f>
        <v>TRUE</v>
      </c>
    </row>
    <row r="103" spans="1:6" x14ac:dyDescent="0.3">
      <c r="A103" s="1">
        <v>43455</v>
      </c>
      <c r="B103">
        <v>6803</v>
      </c>
      <c r="C103" s="11" t="str">
        <f>VLOOKUP(D103,LookupTables!$A$2:$B$13, 2)</f>
        <v>winter</v>
      </c>
      <c r="D103">
        <f>MONTH(steps_over_average[[#This Row],[date]])</f>
        <v>12</v>
      </c>
      <c r="E103" s="11" t="str">
        <f>CHOOSE(WEEKDAY(steps_over_average[[#This Row],[date]]),"Sunday","Monday","Tuesday","Wednesday","Thursday","Friday","Saturday")</f>
        <v>Friday</v>
      </c>
      <c r="F103" t="str">
        <f>IFERROR(IF(DATEDIF(steps_over_average[[#This Row],[date]],A104,"D")&lt;2,"TRUE",""),"")</f>
        <v/>
      </c>
    </row>
    <row r="104" spans="1:6" x14ac:dyDescent="0.3">
      <c r="A104" s="1">
        <v>43465</v>
      </c>
      <c r="B104">
        <v>5876</v>
      </c>
      <c r="C104" s="11" t="str">
        <f>VLOOKUP(D104,LookupTables!$A$2:$B$13, 2)</f>
        <v>winter</v>
      </c>
      <c r="D104">
        <f>MONTH(steps_over_average[[#This Row],[date]])</f>
        <v>12</v>
      </c>
      <c r="E104" s="11" t="str">
        <f>CHOOSE(WEEKDAY(steps_over_average[[#This Row],[date]]),"Sunday","Monday","Tuesday","Wednesday","Thursday","Friday","Saturday")</f>
        <v>Monday</v>
      </c>
      <c r="F104" t="str">
        <f>IFERROR(IF(DATEDIF(steps_over_average[[#This Row],[date]],A105,"D")&lt;2,"TRUE",""),"")</f>
        <v>TRUE</v>
      </c>
    </row>
    <row r="105" spans="1:6" x14ac:dyDescent="0.3">
      <c r="A105" s="1">
        <v>43466</v>
      </c>
      <c r="B105">
        <v>5964</v>
      </c>
      <c r="C105" s="11" t="str">
        <f>VLOOKUP(D105,LookupTables!$A$2:$B$13, 2)</f>
        <v>winter</v>
      </c>
      <c r="D105">
        <f>MONTH(steps_over_average[[#This Row],[date]])</f>
        <v>1</v>
      </c>
      <c r="E105" s="11" t="str">
        <f>CHOOSE(WEEKDAY(steps_over_average[[#This Row],[date]]),"Sunday","Monday","Tuesday","Wednesday","Thursday","Friday","Saturday")</f>
        <v>Tuesday</v>
      </c>
      <c r="F105" t="str">
        <f>IFERROR(IF(DATEDIF(steps_over_average[[#This Row],[date]],A106,"D")&lt;2,"TRUE",""),"")</f>
        <v/>
      </c>
    </row>
    <row r="106" spans="1:6" x14ac:dyDescent="0.3">
      <c r="A106" s="1">
        <v>43470</v>
      </c>
      <c r="B106">
        <v>5959</v>
      </c>
      <c r="C106" s="11" t="str">
        <f>VLOOKUP(D106,LookupTables!$A$2:$B$13, 2)</f>
        <v>winter</v>
      </c>
      <c r="D106">
        <f>MONTH(steps_over_average[[#This Row],[date]])</f>
        <v>1</v>
      </c>
      <c r="E106" s="11" t="str">
        <f>CHOOSE(WEEKDAY(steps_over_average[[#This Row],[date]]),"Sunday","Monday","Tuesday","Wednesday","Thursday","Friday","Saturday")</f>
        <v>Saturday</v>
      </c>
      <c r="F106" t="str">
        <f>IFERROR(IF(DATEDIF(steps_over_average[[#This Row],[date]],A107,"D")&lt;2,"TRUE",""),"")</f>
        <v/>
      </c>
    </row>
    <row r="107" spans="1:6" x14ac:dyDescent="0.3">
      <c r="A107" s="1">
        <v>43472</v>
      </c>
      <c r="B107">
        <v>6151</v>
      </c>
      <c r="C107" s="11" t="str">
        <f>VLOOKUP(D107,LookupTables!$A$2:$B$13, 2)</f>
        <v>winter</v>
      </c>
      <c r="D107">
        <f>MONTH(steps_over_average[[#This Row],[date]])</f>
        <v>1</v>
      </c>
      <c r="E107" s="11" t="str">
        <f>CHOOSE(WEEKDAY(steps_over_average[[#This Row],[date]]),"Sunday","Monday","Tuesday","Wednesday","Thursday","Friday","Saturday")</f>
        <v>Monday</v>
      </c>
      <c r="F107" t="str">
        <f>IFERROR(IF(DATEDIF(steps_over_average[[#This Row],[date]],A108,"D")&lt;2,"TRUE",""),"")</f>
        <v>TRUE</v>
      </c>
    </row>
    <row r="108" spans="1:6" x14ac:dyDescent="0.3">
      <c r="A108" s="1">
        <v>43473</v>
      </c>
      <c r="B108">
        <v>6029</v>
      </c>
      <c r="C108" s="11" t="str">
        <f>VLOOKUP(D108,LookupTables!$A$2:$B$13, 2)</f>
        <v>winter</v>
      </c>
      <c r="D108">
        <f>MONTH(steps_over_average[[#This Row],[date]])</f>
        <v>1</v>
      </c>
      <c r="E108" s="11" t="str">
        <f>CHOOSE(WEEKDAY(steps_over_average[[#This Row],[date]]),"Sunday","Monday","Tuesday","Wednesday","Thursday","Friday","Saturday")</f>
        <v>Tuesday</v>
      </c>
      <c r="F108" t="str">
        <f>IFERROR(IF(DATEDIF(steps_over_average[[#This Row],[date]],A109,"D")&lt;2,"TRUE",""),"")</f>
        <v>TRUE</v>
      </c>
    </row>
    <row r="109" spans="1:6" x14ac:dyDescent="0.3">
      <c r="A109" s="1">
        <v>43474</v>
      </c>
      <c r="B109">
        <v>7018</v>
      </c>
      <c r="C109" s="11" t="str">
        <f>VLOOKUP(D109,LookupTables!$A$2:$B$13, 2)</f>
        <v>winter</v>
      </c>
      <c r="D109">
        <f>MONTH(steps_over_average[[#This Row],[date]])</f>
        <v>1</v>
      </c>
      <c r="E109" s="11" t="str">
        <f>CHOOSE(WEEKDAY(steps_over_average[[#This Row],[date]]),"Sunday","Monday","Tuesday","Wednesday","Thursday","Friday","Saturday")</f>
        <v>Wednesday</v>
      </c>
      <c r="F109" t="str">
        <f>IFERROR(IF(DATEDIF(steps_over_average[[#This Row],[date]],A110,"D")&lt;2,"TRUE",""),"")</f>
        <v>TRUE</v>
      </c>
    </row>
    <row r="110" spans="1:6" x14ac:dyDescent="0.3">
      <c r="A110" s="1">
        <v>43475</v>
      </c>
      <c r="B110">
        <v>6473</v>
      </c>
      <c r="C110" s="11" t="str">
        <f>VLOOKUP(D110,LookupTables!$A$2:$B$13, 2)</f>
        <v>winter</v>
      </c>
      <c r="D110">
        <f>MONTH(steps_over_average[[#This Row],[date]])</f>
        <v>1</v>
      </c>
      <c r="E110" s="11" t="str">
        <f>CHOOSE(WEEKDAY(steps_over_average[[#This Row],[date]]),"Sunday","Monday","Tuesday","Wednesday","Thursday","Friday","Saturday")</f>
        <v>Thursday</v>
      </c>
      <c r="F110" t="str">
        <f>IFERROR(IF(DATEDIF(steps_over_average[[#This Row],[date]],A111,"D")&lt;2,"TRUE",""),"")</f>
        <v>TRUE</v>
      </c>
    </row>
    <row r="111" spans="1:6" x14ac:dyDescent="0.3">
      <c r="A111" s="1">
        <v>43476</v>
      </c>
      <c r="B111">
        <v>5555</v>
      </c>
      <c r="C111" s="11" t="str">
        <f>VLOOKUP(D111,LookupTables!$A$2:$B$13, 2)</f>
        <v>winter</v>
      </c>
      <c r="D111">
        <f>MONTH(steps_over_average[[#This Row],[date]])</f>
        <v>1</v>
      </c>
      <c r="E111" s="11" t="str">
        <f>CHOOSE(WEEKDAY(steps_over_average[[#This Row],[date]]),"Sunday","Monday","Tuesday","Wednesday","Thursday","Friday","Saturday")</f>
        <v>Friday</v>
      </c>
      <c r="F111" t="str">
        <f>IFERROR(IF(DATEDIF(steps_over_average[[#This Row],[date]],A112,"D")&lt;2,"TRUE",""),"")</f>
        <v/>
      </c>
    </row>
    <row r="112" spans="1:6" x14ac:dyDescent="0.3">
      <c r="A112" s="1">
        <v>43481</v>
      </c>
      <c r="B112">
        <v>6516</v>
      </c>
      <c r="C112" s="11" t="str">
        <f>VLOOKUP(D112,LookupTables!$A$2:$B$13, 2)</f>
        <v>winter</v>
      </c>
      <c r="D112">
        <f>MONTH(steps_over_average[[#This Row],[date]])</f>
        <v>1</v>
      </c>
      <c r="E112" s="11" t="str">
        <f>CHOOSE(WEEKDAY(steps_over_average[[#This Row],[date]]),"Sunday","Monday","Tuesday","Wednesday","Thursday","Friday","Saturday")</f>
        <v>Wednesday</v>
      </c>
      <c r="F112" t="str">
        <f>IFERROR(IF(DATEDIF(steps_over_average[[#This Row],[date]],A113,"D")&lt;2,"TRUE",""),"")</f>
        <v>TRUE</v>
      </c>
    </row>
    <row r="113" spans="1:6" x14ac:dyDescent="0.3">
      <c r="A113" s="1">
        <v>43482</v>
      </c>
      <c r="B113">
        <v>7422</v>
      </c>
      <c r="C113" s="11" t="str">
        <f>VLOOKUP(D113,LookupTables!$A$2:$B$13, 2)</f>
        <v>winter</v>
      </c>
      <c r="D113">
        <f>MONTH(steps_over_average[[#This Row],[date]])</f>
        <v>1</v>
      </c>
      <c r="E113" s="11" t="str">
        <f>CHOOSE(WEEKDAY(steps_over_average[[#This Row],[date]]),"Sunday","Monday","Tuesday","Wednesday","Thursday","Friday","Saturday")</f>
        <v>Thursday</v>
      </c>
      <c r="F113" t="str">
        <f>IFERROR(IF(DATEDIF(steps_over_average[[#This Row],[date]],A114,"D")&lt;2,"TRUE",""),"")</f>
        <v>TRUE</v>
      </c>
    </row>
    <row r="114" spans="1:6" x14ac:dyDescent="0.3">
      <c r="A114" s="1">
        <v>43483</v>
      </c>
      <c r="B114">
        <v>5759</v>
      </c>
      <c r="C114" s="11" t="str">
        <f>VLOOKUP(D114,LookupTables!$A$2:$B$13, 2)</f>
        <v>winter</v>
      </c>
      <c r="D114">
        <f>MONTH(steps_over_average[[#This Row],[date]])</f>
        <v>1</v>
      </c>
      <c r="E114" s="11" t="str">
        <f>CHOOSE(WEEKDAY(steps_over_average[[#This Row],[date]]),"Sunday","Monday","Tuesday","Wednesday","Thursday","Friday","Saturday")</f>
        <v>Friday</v>
      </c>
      <c r="F114" t="str">
        <f>IFERROR(IF(DATEDIF(steps_over_average[[#This Row],[date]],A115,"D")&lt;2,"TRUE",""),"")</f>
        <v/>
      </c>
    </row>
    <row r="115" spans="1:6" x14ac:dyDescent="0.3">
      <c r="A115" s="1">
        <v>43486</v>
      </c>
      <c r="B115">
        <v>11663</v>
      </c>
      <c r="C115" s="11" t="str">
        <f>VLOOKUP(D115,LookupTables!$A$2:$B$13, 2)</f>
        <v>winter</v>
      </c>
      <c r="D115">
        <f>MONTH(steps_over_average[[#This Row],[date]])</f>
        <v>1</v>
      </c>
      <c r="E115" s="11" t="str">
        <f>CHOOSE(WEEKDAY(steps_over_average[[#This Row],[date]]),"Sunday","Monday","Tuesday","Wednesday","Thursday","Friday","Saturday")</f>
        <v>Monday</v>
      </c>
      <c r="F115" t="str">
        <f>IFERROR(IF(DATEDIF(steps_over_average[[#This Row],[date]],A116,"D")&lt;2,"TRUE",""),"")</f>
        <v>TRUE</v>
      </c>
    </row>
    <row r="116" spans="1:6" x14ac:dyDescent="0.3">
      <c r="A116" s="1">
        <v>43487</v>
      </c>
      <c r="B116">
        <v>7786</v>
      </c>
      <c r="C116" s="11" t="str">
        <f>VLOOKUP(D116,LookupTables!$A$2:$B$13, 2)</f>
        <v>winter</v>
      </c>
      <c r="D116">
        <f>MONTH(steps_over_average[[#This Row],[date]])</f>
        <v>1</v>
      </c>
      <c r="E116" s="11" t="str">
        <f>CHOOSE(WEEKDAY(steps_over_average[[#This Row],[date]]),"Sunday","Monday","Tuesday","Wednesday","Thursday","Friday","Saturday")</f>
        <v>Tuesday</v>
      </c>
      <c r="F116" t="str">
        <f>IFERROR(IF(DATEDIF(steps_over_average[[#This Row],[date]],A117,"D")&lt;2,"TRUE",""),"")</f>
        <v>TRUE</v>
      </c>
    </row>
    <row r="117" spans="1:6" x14ac:dyDescent="0.3">
      <c r="A117" s="1">
        <v>43488</v>
      </c>
      <c r="B117">
        <v>5531</v>
      </c>
      <c r="C117" s="11" t="str">
        <f>VLOOKUP(D117,LookupTables!$A$2:$B$13, 2)</f>
        <v>winter</v>
      </c>
      <c r="D117">
        <f>MONTH(steps_over_average[[#This Row],[date]])</f>
        <v>1</v>
      </c>
      <c r="E117" s="11" t="str">
        <f>CHOOSE(WEEKDAY(steps_over_average[[#This Row],[date]]),"Sunday","Monday","Tuesday","Wednesday","Thursday","Friday","Saturday")</f>
        <v>Wednesday</v>
      </c>
      <c r="F117" t="str">
        <f>IFERROR(IF(DATEDIF(steps_over_average[[#This Row],[date]],A118,"D")&lt;2,"TRUE",""),"")</f>
        <v>TRUE</v>
      </c>
    </row>
    <row r="118" spans="1:6" x14ac:dyDescent="0.3">
      <c r="A118" s="1">
        <v>43489</v>
      </c>
      <c r="B118">
        <v>5815</v>
      </c>
      <c r="C118" s="11" t="str">
        <f>VLOOKUP(D118,LookupTables!$A$2:$B$13, 2)</f>
        <v>winter</v>
      </c>
      <c r="D118">
        <f>MONTH(steps_over_average[[#This Row],[date]])</f>
        <v>1</v>
      </c>
      <c r="E118" s="11" t="str">
        <f>CHOOSE(WEEKDAY(steps_over_average[[#This Row],[date]]),"Sunday","Monday","Tuesday","Wednesday","Thursday","Friday","Saturday")</f>
        <v>Thursday</v>
      </c>
      <c r="F118" t="str">
        <f>IFERROR(IF(DATEDIF(steps_over_average[[#This Row],[date]],A119,"D")&lt;2,"TRUE",""),"")</f>
        <v/>
      </c>
    </row>
    <row r="119" spans="1:6" x14ac:dyDescent="0.3">
      <c r="A119" s="1">
        <v>43492</v>
      </c>
      <c r="B119">
        <v>5912</v>
      </c>
      <c r="C119" s="11" t="str">
        <f>VLOOKUP(D119,LookupTables!$A$2:$B$13, 2)</f>
        <v>winter</v>
      </c>
      <c r="D119">
        <f>MONTH(steps_over_average[[#This Row],[date]])</f>
        <v>1</v>
      </c>
      <c r="E119" s="11" t="str">
        <f>CHOOSE(WEEKDAY(steps_over_average[[#This Row],[date]]),"Sunday","Monday","Tuesday","Wednesday","Thursday","Friday","Saturday")</f>
        <v>Sunday</v>
      </c>
      <c r="F119" t="str">
        <f>IFERROR(IF(DATEDIF(steps_over_average[[#This Row],[date]],A120,"D")&lt;2,"TRUE",""),"")</f>
        <v>TRUE</v>
      </c>
    </row>
    <row r="120" spans="1:6" x14ac:dyDescent="0.3">
      <c r="A120" s="1">
        <v>43493</v>
      </c>
      <c r="B120">
        <v>6764</v>
      </c>
      <c r="C120" s="11" t="str">
        <f>VLOOKUP(D120,LookupTables!$A$2:$B$13, 2)</f>
        <v>winter</v>
      </c>
      <c r="D120">
        <f>MONTH(steps_over_average[[#This Row],[date]])</f>
        <v>1</v>
      </c>
      <c r="E120" s="11" t="str">
        <f>CHOOSE(WEEKDAY(steps_over_average[[#This Row],[date]]),"Sunday","Monday","Tuesday","Wednesday","Thursday","Friday","Saturday")</f>
        <v>Monday</v>
      </c>
      <c r="F120" t="str">
        <f>IFERROR(IF(DATEDIF(steps_over_average[[#This Row],[date]],A121,"D")&lt;2,"TRUE",""),"")</f>
        <v/>
      </c>
    </row>
    <row r="121" spans="1:6" x14ac:dyDescent="0.3">
      <c r="A121" s="1">
        <v>43495</v>
      </c>
      <c r="B121">
        <v>6051</v>
      </c>
      <c r="C121" s="11" t="str">
        <f>VLOOKUP(D121,LookupTables!$A$2:$B$13, 2)</f>
        <v>winter</v>
      </c>
      <c r="D121">
        <f>MONTH(steps_over_average[[#This Row],[date]])</f>
        <v>1</v>
      </c>
      <c r="E121" s="11" t="str">
        <f>CHOOSE(WEEKDAY(steps_over_average[[#This Row],[date]]),"Sunday","Monday","Tuesday","Wednesday","Thursday","Friday","Saturday")</f>
        <v>Wednesday</v>
      </c>
      <c r="F121" t="str">
        <f>IFERROR(IF(DATEDIF(steps_over_average[[#This Row],[date]],A122,"D")&lt;2,"TRUE",""),"")</f>
        <v/>
      </c>
    </row>
    <row r="122" spans="1:6" x14ac:dyDescent="0.3">
      <c r="A122" s="1">
        <v>43497</v>
      </c>
      <c r="B122">
        <v>12019</v>
      </c>
      <c r="C122" s="11" t="str">
        <f>VLOOKUP(D122,LookupTables!$A$2:$B$13, 2)</f>
        <v>winter</v>
      </c>
      <c r="D122">
        <f>MONTH(steps_over_average[[#This Row],[date]])</f>
        <v>2</v>
      </c>
      <c r="E122" s="11" t="str">
        <f>CHOOSE(WEEKDAY(steps_over_average[[#This Row],[date]]),"Sunday","Monday","Tuesday","Wednesday","Thursday","Friday","Saturday")</f>
        <v>Friday</v>
      </c>
      <c r="F122" t="str">
        <f>IFERROR(IF(DATEDIF(steps_over_average[[#This Row],[date]],A123,"D")&lt;2,"TRUE",""),"")</f>
        <v/>
      </c>
    </row>
    <row r="123" spans="1:6" x14ac:dyDescent="0.3">
      <c r="A123" s="1">
        <v>43500</v>
      </c>
      <c r="B123">
        <v>5594</v>
      </c>
      <c r="C123" s="11" t="str">
        <f>VLOOKUP(D123,LookupTables!$A$2:$B$13, 2)</f>
        <v>winter</v>
      </c>
      <c r="D123">
        <f>MONTH(steps_over_average[[#This Row],[date]])</f>
        <v>2</v>
      </c>
      <c r="E123" s="11" t="str">
        <f>CHOOSE(WEEKDAY(steps_over_average[[#This Row],[date]]),"Sunday","Monday","Tuesday","Wednesday","Thursday","Friday","Saturday")</f>
        <v>Monday</v>
      </c>
      <c r="F123" t="str">
        <f>IFERROR(IF(DATEDIF(steps_over_average[[#This Row],[date]],A124,"D")&lt;2,"TRUE",""),"")</f>
        <v/>
      </c>
    </row>
    <row r="124" spans="1:6" x14ac:dyDescent="0.3">
      <c r="A124" s="1">
        <v>43504</v>
      </c>
      <c r="B124">
        <v>5912</v>
      </c>
      <c r="C124" s="11" t="str">
        <f>VLOOKUP(D124,LookupTables!$A$2:$B$13, 2)</f>
        <v>winter</v>
      </c>
      <c r="D124">
        <f>MONTH(steps_over_average[[#This Row],[date]])</f>
        <v>2</v>
      </c>
      <c r="E124" s="11" t="str">
        <f>CHOOSE(WEEKDAY(steps_over_average[[#This Row],[date]]),"Sunday","Monday","Tuesday","Wednesday","Thursday","Friday","Saturday")</f>
        <v>Friday</v>
      </c>
      <c r="F124" t="str">
        <f>IFERROR(IF(DATEDIF(steps_over_average[[#This Row],[date]],A125,"D")&lt;2,"TRUE",""),"")</f>
        <v/>
      </c>
    </row>
    <row r="125" spans="1:6" x14ac:dyDescent="0.3">
      <c r="A125" s="1">
        <v>43508</v>
      </c>
      <c r="B125">
        <v>7027</v>
      </c>
      <c r="C125" s="11" t="str">
        <f>VLOOKUP(D125,LookupTables!$A$2:$B$13, 2)</f>
        <v>winter</v>
      </c>
      <c r="D125">
        <f>MONTH(steps_over_average[[#This Row],[date]])</f>
        <v>2</v>
      </c>
      <c r="E125" s="11" t="str">
        <f>CHOOSE(WEEKDAY(steps_over_average[[#This Row],[date]]),"Sunday","Monday","Tuesday","Wednesday","Thursday","Friday","Saturday")</f>
        <v>Tuesday</v>
      </c>
      <c r="F125" t="str">
        <f>IFERROR(IF(DATEDIF(steps_over_average[[#This Row],[date]],A126,"D")&lt;2,"TRUE",""),"")</f>
        <v>TRUE</v>
      </c>
    </row>
    <row r="126" spans="1:6" x14ac:dyDescent="0.3">
      <c r="A126" s="1">
        <v>43509</v>
      </c>
      <c r="B126">
        <v>7960</v>
      </c>
      <c r="C126" s="11" t="str">
        <f>VLOOKUP(D126,LookupTables!$A$2:$B$13, 2)</f>
        <v>winter</v>
      </c>
      <c r="D126">
        <f>MONTH(steps_over_average[[#This Row],[date]])</f>
        <v>2</v>
      </c>
      <c r="E126" s="11" t="str">
        <f>CHOOSE(WEEKDAY(steps_over_average[[#This Row],[date]]),"Sunday","Monday","Tuesday","Wednesday","Thursday","Friday","Saturday")</f>
        <v>Wednesday</v>
      </c>
      <c r="F126" t="str">
        <f>IFERROR(IF(DATEDIF(steps_over_average[[#This Row],[date]],A127,"D")&lt;2,"TRUE",""),"")</f>
        <v/>
      </c>
    </row>
    <row r="127" spans="1:6" x14ac:dyDescent="0.3">
      <c r="A127" s="1">
        <v>43514</v>
      </c>
      <c r="B127">
        <v>5830</v>
      </c>
      <c r="C127" s="11" t="str">
        <f>VLOOKUP(D127,LookupTables!$A$2:$B$13, 2)</f>
        <v>winter</v>
      </c>
      <c r="D127">
        <f>MONTH(steps_over_average[[#This Row],[date]])</f>
        <v>2</v>
      </c>
      <c r="E127" s="11" t="str">
        <f>CHOOSE(WEEKDAY(steps_over_average[[#This Row],[date]]),"Sunday","Monday","Tuesday","Wednesday","Thursday","Friday","Saturday")</f>
        <v>Monday</v>
      </c>
      <c r="F127" t="str">
        <f>IFERROR(IF(DATEDIF(steps_over_average[[#This Row],[date]],A128,"D")&lt;2,"TRUE",""),"")</f>
        <v/>
      </c>
    </row>
    <row r="128" spans="1:6" x14ac:dyDescent="0.3">
      <c r="A128" s="1">
        <v>43517</v>
      </c>
      <c r="B128">
        <v>7260</v>
      </c>
      <c r="C128" s="11" t="str">
        <f>VLOOKUP(D128,LookupTables!$A$2:$B$13, 2)</f>
        <v>winter</v>
      </c>
      <c r="D128">
        <f>MONTH(steps_over_average[[#This Row],[date]])</f>
        <v>2</v>
      </c>
      <c r="E128" s="11" t="str">
        <f>CHOOSE(WEEKDAY(steps_over_average[[#This Row],[date]]),"Sunday","Monday","Tuesday","Wednesday","Thursday","Friday","Saturday")</f>
        <v>Thursday</v>
      </c>
      <c r="F128" t="str">
        <f>IFERROR(IF(DATEDIF(steps_over_average[[#This Row],[date]],A129,"D")&lt;2,"TRUE",""),"")</f>
        <v/>
      </c>
    </row>
    <row r="129" spans="1:6" x14ac:dyDescent="0.3">
      <c r="A129" s="1">
        <v>43521</v>
      </c>
      <c r="B129">
        <v>5557</v>
      </c>
      <c r="C129" s="11" t="str">
        <f>VLOOKUP(D129,LookupTables!$A$2:$B$13, 2)</f>
        <v>winter</v>
      </c>
      <c r="D129">
        <f>MONTH(steps_over_average[[#This Row],[date]])</f>
        <v>2</v>
      </c>
      <c r="E129" s="11" t="str">
        <f>CHOOSE(WEEKDAY(steps_over_average[[#This Row],[date]]),"Sunday","Monday","Tuesday","Wednesday","Thursday","Friday","Saturday")</f>
        <v>Monday</v>
      </c>
      <c r="F129" t="str">
        <f>IFERROR(IF(DATEDIF(steps_over_average[[#This Row],[date]],A130,"D")&lt;2,"TRUE",""),"")</f>
        <v>TRUE</v>
      </c>
    </row>
    <row r="130" spans="1:6" x14ac:dyDescent="0.3">
      <c r="A130" s="1">
        <v>43522</v>
      </c>
      <c r="B130">
        <v>6832</v>
      </c>
      <c r="C130" s="11" t="str">
        <f>VLOOKUP(D130,LookupTables!$A$2:$B$13, 2)</f>
        <v>winter</v>
      </c>
      <c r="D130">
        <f>MONTH(steps_over_average[[#This Row],[date]])</f>
        <v>2</v>
      </c>
      <c r="E130" s="11" t="str">
        <f>CHOOSE(WEEKDAY(steps_over_average[[#This Row],[date]]),"Sunday","Monday","Tuesday","Wednesday","Thursday","Friday","Saturday")</f>
        <v>Tuesday</v>
      </c>
      <c r="F130" t="str">
        <f>IFERROR(IF(DATEDIF(steps_over_average[[#This Row],[date]],A131,"D")&lt;2,"TRUE",""),"")</f>
        <v/>
      </c>
    </row>
    <row r="131" spans="1:6" x14ac:dyDescent="0.3">
      <c r="A131" s="1">
        <v>43524</v>
      </c>
      <c r="B131">
        <v>6842</v>
      </c>
      <c r="C131" s="11" t="str">
        <f>VLOOKUP(D131,LookupTables!$A$2:$B$13, 2)</f>
        <v>winter</v>
      </c>
      <c r="D131">
        <f>MONTH(steps_over_average[[#This Row],[date]])</f>
        <v>2</v>
      </c>
      <c r="E131" s="11" t="str">
        <f>CHOOSE(WEEKDAY(steps_over_average[[#This Row],[date]]),"Sunday","Monday","Tuesday","Wednesday","Thursday","Friday","Saturday")</f>
        <v>Thursday</v>
      </c>
      <c r="F131" t="str">
        <f>IFERROR(IF(DATEDIF(steps_over_average[[#This Row],[date]],A132,"D")&lt;2,"TRUE",""),"")</f>
        <v/>
      </c>
    </row>
    <row r="132" spans="1:6" x14ac:dyDescent="0.3">
      <c r="A132" s="1">
        <v>43528</v>
      </c>
      <c r="B132">
        <v>6639</v>
      </c>
      <c r="C132" s="11" t="str">
        <f>VLOOKUP(D132,LookupTables!$A$2:$B$13, 2)</f>
        <v>spring</v>
      </c>
      <c r="D132">
        <f>MONTH(steps_over_average[[#This Row],[date]])</f>
        <v>3</v>
      </c>
      <c r="E132" s="11" t="str">
        <f>CHOOSE(WEEKDAY(steps_over_average[[#This Row],[date]]),"Sunday","Monday","Tuesday","Wednesday","Thursday","Friday","Saturday")</f>
        <v>Monday</v>
      </c>
      <c r="F132" t="str">
        <f>IFERROR(IF(DATEDIF(steps_over_average[[#This Row],[date]],A133,"D")&lt;2,"TRUE",""),"")</f>
        <v/>
      </c>
    </row>
    <row r="133" spans="1:6" x14ac:dyDescent="0.3">
      <c r="A133" s="1">
        <v>43530</v>
      </c>
      <c r="B133">
        <v>6637</v>
      </c>
      <c r="C133" s="11" t="str">
        <f>VLOOKUP(D133,LookupTables!$A$2:$B$13, 2)</f>
        <v>spring</v>
      </c>
      <c r="D133">
        <f>MONTH(steps_over_average[[#This Row],[date]])</f>
        <v>3</v>
      </c>
      <c r="E133" s="11" t="str">
        <f>CHOOSE(WEEKDAY(steps_over_average[[#This Row],[date]]),"Sunday","Monday","Tuesday","Wednesday","Thursday","Friday","Saturday")</f>
        <v>Wednesday</v>
      </c>
      <c r="F133" t="str">
        <f>IFERROR(IF(DATEDIF(steps_over_average[[#This Row],[date]],A134,"D")&lt;2,"TRUE",""),"")</f>
        <v>TRUE</v>
      </c>
    </row>
    <row r="134" spans="1:6" x14ac:dyDescent="0.3">
      <c r="A134" s="1">
        <v>43531</v>
      </c>
      <c r="B134">
        <v>7590</v>
      </c>
      <c r="C134" s="11" t="str">
        <f>VLOOKUP(D134,LookupTables!$A$2:$B$13, 2)</f>
        <v>spring</v>
      </c>
      <c r="D134">
        <f>MONTH(steps_over_average[[#This Row],[date]])</f>
        <v>3</v>
      </c>
      <c r="E134" s="11" t="str">
        <f>CHOOSE(WEEKDAY(steps_over_average[[#This Row],[date]]),"Sunday","Monday","Tuesday","Wednesday","Thursday","Friday","Saturday")</f>
        <v>Thursday</v>
      </c>
      <c r="F134" t="str">
        <f>IFERROR(IF(DATEDIF(steps_over_average[[#This Row],[date]],A135,"D")&lt;2,"TRUE",""),"")</f>
        <v/>
      </c>
    </row>
    <row r="135" spans="1:6" x14ac:dyDescent="0.3">
      <c r="A135" s="1">
        <v>43535</v>
      </c>
      <c r="B135">
        <v>8402</v>
      </c>
      <c r="C135" s="11" t="str">
        <f>VLOOKUP(D135,LookupTables!$A$2:$B$13, 2)</f>
        <v>spring</v>
      </c>
      <c r="D135">
        <f>MONTH(steps_over_average[[#This Row],[date]])</f>
        <v>3</v>
      </c>
      <c r="E135" s="11" t="str">
        <f>CHOOSE(WEEKDAY(steps_over_average[[#This Row],[date]]),"Sunday","Monday","Tuesday","Wednesday","Thursday","Friday","Saturday")</f>
        <v>Monday</v>
      </c>
      <c r="F135" t="str">
        <f>IFERROR(IF(DATEDIF(steps_over_average[[#This Row],[date]],A136,"D")&lt;2,"TRUE",""),"")</f>
        <v>TRUE</v>
      </c>
    </row>
    <row r="136" spans="1:6" x14ac:dyDescent="0.3">
      <c r="A136" s="1">
        <v>43536</v>
      </c>
      <c r="B136">
        <v>5829</v>
      </c>
      <c r="C136" s="11" t="str">
        <f>VLOOKUP(D136,LookupTables!$A$2:$B$13, 2)</f>
        <v>spring</v>
      </c>
      <c r="D136">
        <f>MONTH(steps_over_average[[#This Row],[date]])</f>
        <v>3</v>
      </c>
      <c r="E136" s="11" t="str">
        <f>CHOOSE(WEEKDAY(steps_over_average[[#This Row],[date]]),"Sunday","Monday","Tuesday","Wednesday","Thursday","Friday","Saturday")</f>
        <v>Tuesday</v>
      </c>
      <c r="F136" t="str">
        <f>IFERROR(IF(DATEDIF(steps_over_average[[#This Row],[date]],A137,"D")&lt;2,"TRUE",""),"")</f>
        <v>TRUE</v>
      </c>
    </row>
    <row r="137" spans="1:6" x14ac:dyDescent="0.3">
      <c r="A137" s="1">
        <v>43537</v>
      </c>
      <c r="B137">
        <v>6971</v>
      </c>
      <c r="C137" s="11" t="str">
        <f>VLOOKUP(D137,LookupTables!$A$2:$B$13, 2)</f>
        <v>spring</v>
      </c>
      <c r="D137">
        <f>MONTH(steps_over_average[[#This Row],[date]])</f>
        <v>3</v>
      </c>
      <c r="E137" s="11" t="str">
        <f>CHOOSE(WEEKDAY(steps_over_average[[#This Row],[date]]),"Sunday","Monday","Tuesday","Wednesday","Thursday","Friday","Saturday")</f>
        <v>Wednesday</v>
      </c>
      <c r="F137" t="str">
        <f>IFERROR(IF(DATEDIF(steps_over_average[[#This Row],[date]],A138,"D")&lt;2,"TRUE",""),"")</f>
        <v/>
      </c>
    </row>
    <row r="138" spans="1:6" x14ac:dyDescent="0.3">
      <c r="A138" s="1">
        <v>43546</v>
      </c>
      <c r="B138">
        <v>8253</v>
      </c>
      <c r="C138" s="11" t="str">
        <f>VLOOKUP(D138,LookupTables!$A$2:$B$13, 2)</f>
        <v>spring</v>
      </c>
      <c r="D138">
        <f>MONTH(steps_over_average[[#This Row],[date]])</f>
        <v>3</v>
      </c>
      <c r="E138" s="11" t="str">
        <f>CHOOSE(WEEKDAY(steps_over_average[[#This Row],[date]]),"Sunday","Monday","Tuesday","Wednesday","Thursday","Friday","Saturday")</f>
        <v>Friday</v>
      </c>
      <c r="F138" t="str">
        <f>IFERROR(IF(DATEDIF(steps_over_average[[#This Row],[date]],A139,"D")&lt;2,"TRUE",""),"")</f>
        <v/>
      </c>
    </row>
    <row r="139" spans="1:6" x14ac:dyDescent="0.3">
      <c r="A139" s="1">
        <v>43549</v>
      </c>
      <c r="B139">
        <v>10775</v>
      </c>
      <c r="C139" s="11" t="str">
        <f>VLOOKUP(D139,LookupTables!$A$2:$B$13, 2)</f>
        <v>spring</v>
      </c>
      <c r="D139">
        <f>MONTH(steps_over_average[[#This Row],[date]])</f>
        <v>3</v>
      </c>
      <c r="E139" s="11" t="str">
        <f>CHOOSE(WEEKDAY(steps_over_average[[#This Row],[date]]),"Sunday","Monday","Tuesday","Wednesday","Thursday","Friday","Saturday")</f>
        <v>Monday</v>
      </c>
      <c r="F139" t="str">
        <f>IFERROR(IF(DATEDIF(steps_over_average[[#This Row],[date]],A140,"D")&lt;2,"TRUE",""),"")</f>
        <v>TRUE</v>
      </c>
    </row>
    <row r="140" spans="1:6" x14ac:dyDescent="0.3">
      <c r="A140" s="1">
        <v>43550</v>
      </c>
      <c r="B140">
        <v>5589</v>
      </c>
      <c r="C140" s="11" t="str">
        <f>VLOOKUP(D140,LookupTables!$A$2:$B$13, 2)</f>
        <v>spring</v>
      </c>
      <c r="D140">
        <f>MONTH(steps_over_average[[#This Row],[date]])</f>
        <v>3</v>
      </c>
      <c r="E140" s="11" t="str">
        <f>CHOOSE(WEEKDAY(steps_over_average[[#This Row],[date]]),"Sunday","Monday","Tuesday","Wednesday","Thursday","Friday","Saturday")</f>
        <v>Tuesday</v>
      </c>
      <c r="F140" t="str">
        <f>IFERROR(IF(DATEDIF(steps_over_average[[#This Row],[date]],A141,"D")&lt;2,"TRUE",""),"")</f>
        <v/>
      </c>
    </row>
    <row r="141" spans="1:6" x14ac:dyDescent="0.3">
      <c r="A141" s="1">
        <v>43552</v>
      </c>
      <c r="B141">
        <v>6670</v>
      </c>
      <c r="C141" s="11" t="str">
        <f>VLOOKUP(D141,LookupTables!$A$2:$B$13, 2)</f>
        <v>spring</v>
      </c>
      <c r="D141">
        <f>MONTH(steps_over_average[[#This Row],[date]])</f>
        <v>3</v>
      </c>
      <c r="E141" s="11" t="str">
        <f>CHOOSE(WEEKDAY(steps_over_average[[#This Row],[date]]),"Sunday","Monday","Tuesday","Wednesday","Thursday","Friday","Saturday")</f>
        <v>Thursday</v>
      </c>
      <c r="F141" t="str">
        <f>IFERROR(IF(DATEDIF(steps_over_average[[#This Row],[date]],A142,"D")&lt;2,"TRUE",""),"")</f>
        <v>TRUE</v>
      </c>
    </row>
    <row r="142" spans="1:6" x14ac:dyDescent="0.3">
      <c r="A142" s="1">
        <v>43553</v>
      </c>
      <c r="B142">
        <v>6658</v>
      </c>
      <c r="C142" s="11" t="str">
        <f>VLOOKUP(D142,LookupTables!$A$2:$B$13, 2)</f>
        <v>spring</v>
      </c>
      <c r="D142">
        <f>MONTH(steps_over_average[[#This Row],[date]])</f>
        <v>3</v>
      </c>
      <c r="E142" s="11" t="str">
        <f>CHOOSE(WEEKDAY(steps_over_average[[#This Row],[date]]),"Sunday","Monday","Tuesday","Wednesday","Thursday","Friday","Saturday")</f>
        <v>Friday</v>
      </c>
      <c r="F142" t="str">
        <f>IFERROR(IF(DATEDIF(steps_over_average[[#This Row],[date]],A143,"D")&lt;2,"TRUE",""),"")</f>
        <v/>
      </c>
    </row>
    <row r="143" spans="1:6" x14ac:dyDescent="0.3">
      <c r="A143" s="1">
        <v>43556</v>
      </c>
      <c r="B143">
        <v>6969</v>
      </c>
      <c r="C143" s="11" t="str">
        <f>VLOOKUP(D143,LookupTables!$A$2:$B$13, 2)</f>
        <v>spring</v>
      </c>
      <c r="D143">
        <f>MONTH(steps_over_average[[#This Row],[date]])</f>
        <v>4</v>
      </c>
      <c r="E143" s="11" t="str">
        <f>CHOOSE(WEEKDAY(steps_over_average[[#This Row],[date]]),"Sunday","Monday","Tuesday","Wednesday","Thursday","Friday","Saturday")</f>
        <v>Monday</v>
      </c>
      <c r="F143" t="str">
        <f>IFERROR(IF(DATEDIF(steps_over_average[[#This Row],[date]],A144,"D")&lt;2,"TRUE",""),"")</f>
        <v/>
      </c>
    </row>
    <row r="144" spans="1:6" x14ac:dyDescent="0.3">
      <c r="A144" s="1">
        <v>43560</v>
      </c>
      <c r="B144">
        <v>5630</v>
      </c>
      <c r="C144" s="11" t="str">
        <f>VLOOKUP(D144,LookupTables!$A$2:$B$13, 2)</f>
        <v>spring</v>
      </c>
      <c r="D144">
        <f>MONTH(steps_over_average[[#This Row],[date]])</f>
        <v>4</v>
      </c>
      <c r="E144" s="11" t="str">
        <f>CHOOSE(WEEKDAY(steps_over_average[[#This Row],[date]]),"Sunday","Monday","Tuesday","Wednesday","Thursday","Friday","Saturday")</f>
        <v>Friday</v>
      </c>
      <c r="F144" t="str">
        <f>IFERROR(IF(DATEDIF(steps_over_average[[#This Row],[date]],A145,"D")&lt;2,"TRUE",""),"")</f>
        <v>TRUE</v>
      </c>
    </row>
    <row r="145" spans="1:6" x14ac:dyDescent="0.3">
      <c r="A145" s="1">
        <v>43561</v>
      </c>
      <c r="B145">
        <v>6464</v>
      </c>
      <c r="C145" s="11" t="str">
        <f>VLOOKUP(D145,LookupTables!$A$2:$B$13, 2)</f>
        <v>spring</v>
      </c>
      <c r="D145">
        <f>MONTH(steps_over_average[[#This Row],[date]])</f>
        <v>4</v>
      </c>
      <c r="E145" s="11" t="str">
        <f>CHOOSE(WEEKDAY(steps_over_average[[#This Row],[date]]),"Sunday","Monday","Tuesday","Wednesday","Thursday","Friday","Saturday")</f>
        <v>Saturday</v>
      </c>
      <c r="F145" t="str">
        <f>IFERROR(IF(DATEDIF(steps_over_average[[#This Row],[date]],A146,"D")&lt;2,"TRUE",""),"")</f>
        <v/>
      </c>
    </row>
    <row r="146" spans="1:6" x14ac:dyDescent="0.3">
      <c r="A146" s="1">
        <v>43563</v>
      </c>
      <c r="B146">
        <v>5919</v>
      </c>
      <c r="C146" s="11" t="str">
        <f>VLOOKUP(D146,LookupTables!$A$2:$B$13, 2)</f>
        <v>spring</v>
      </c>
      <c r="D146">
        <f>MONTH(steps_over_average[[#This Row],[date]])</f>
        <v>4</v>
      </c>
      <c r="E146" s="11" t="str">
        <f>CHOOSE(WEEKDAY(steps_over_average[[#This Row],[date]]),"Sunday","Monday","Tuesday","Wednesday","Thursday","Friday","Saturday")</f>
        <v>Monday</v>
      </c>
      <c r="F146" t="str">
        <f>IFERROR(IF(DATEDIF(steps_over_average[[#This Row],[date]],A147,"D")&lt;2,"TRUE",""),"")</f>
        <v>TRUE</v>
      </c>
    </row>
    <row r="147" spans="1:6" x14ac:dyDescent="0.3">
      <c r="A147" s="1">
        <v>43564</v>
      </c>
      <c r="B147">
        <v>5622</v>
      </c>
      <c r="C147" s="11" t="str">
        <f>VLOOKUP(D147,LookupTables!$A$2:$B$13, 2)</f>
        <v>spring</v>
      </c>
      <c r="D147">
        <f>MONTH(steps_over_average[[#This Row],[date]])</f>
        <v>4</v>
      </c>
      <c r="E147" s="11" t="str">
        <f>CHOOSE(WEEKDAY(steps_over_average[[#This Row],[date]]),"Sunday","Monday","Tuesday","Wednesday","Thursday","Friday","Saturday")</f>
        <v>Tuesday</v>
      </c>
      <c r="F147" t="str">
        <f>IFERROR(IF(DATEDIF(steps_over_average[[#This Row],[date]],A148,"D")&lt;2,"TRUE",""),"")</f>
        <v>TRUE</v>
      </c>
    </row>
    <row r="148" spans="1:6" x14ac:dyDescent="0.3">
      <c r="A148" s="1">
        <v>43565</v>
      </c>
      <c r="B148">
        <v>6414</v>
      </c>
      <c r="C148" s="11" t="str">
        <f>VLOOKUP(D148,LookupTables!$A$2:$B$13, 2)</f>
        <v>spring</v>
      </c>
      <c r="D148">
        <f>MONTH(steps_over_average[[#This Row],[date]])</f>
        <v>4</v>
      </c>
      <c r="E148" s="11" t="str">
        <f>CHOOSE(WEEKDAY(steps_over_average[[#This Row],[date]]),"Sunday","Monday","Tuesday","Wednesday","Thursday","Friday","Saturday")</f>
        <v>Wednesday</v>
      </c>
      <c r="F148" t="str">
        <f>IFERROR(IF(DATEDIF(steps_over_average[[#This Row],[date]],A149,"D")&lt;2,"TRUE",""),"")</f>
        <v/>
      </c>
    </row>
    <row r="149" spans="1:6" x14ac:dyDescent="0.3">
      <c r="A149" s="1">
        <v>43567</v>
      </c>
      <c r="B149">
        <v>8192</v>
      </c>
      <c r="C149" s="11" t="str">
        <f>VLOOKUP(D149,LookupTables!$A$2:$B$13, 2)</f>
        <v>spring</v>
      </c>
      <c r="D149">
        <f>MONTH(steps_over_average[[#This Row],[date]])</f>
        <v>4</v>
      </c>
      <c r="E149" s="11" t="str">
        <f>CHOOSE(WEEKDAY(steps_over_average[[#This Row],[date]]),"Sunday","Monday","Tuesday","Wednesday","Thursday","Friday","Saturday")</f>
        <v>Friday</v>
      </c>
      <c r="F149" t="str">
        <f>IFERROR(IF(DATEDIF(steps_over_average[[#This Row],[date]],A150,"D")&lt;2,"TRUE",""),"")</f>
        <v/>
      </c>
    </row>
    <row r="150" spans="1:6" x14ac:dyDescent="0.3">
      <c r="A150" s="1">
        <v>43570</v>
      </c>
      <c r="B150">
        <v>6455</v>
      </c>
      <c r="C150" s="11" t="str">
        <f>VLOOKUP(D150,LookupTables!$A$2:$B$13, 2)</f>
        <v>spring</v>
      </c>
      <c r="D150">
        <f>MONTH(steps_over_average[[#This Row],[date]])</f>
        <v>4</v>
      </c>
      <c r="E150" s="11" t="str">
        <f>CHOOSE(WEEKDAY(steps_over_average[[#This Row],[date]]),"Sunday","Monday","Tuesday","Wednesday","Thursday","Friday","Saturday")</f>
        <v>Monday</v>
      </c>
      <c r="F150" t="str">
        <f>IFERROR(IF(DATEDIF(steps_over_average[[#This Row],[date]],A151,"D")&lt;2,"TRUE",""),"")</f>
        <v/>
      </c>
    </row>
    <row r="151" spans="1:6" x14ac:dyDescent="0.3">
      <c r="A151" s="1">
        <v>43572</v>
      </c>
      <c r="B151">
        <v>6351</v>
      </c>
      <c r="C151" s="11" t="str">
        <f>VLOOKUP(D151,LookupTables!$A$2:$B$13, 2)</f>
        <v>spring</v>
      </c>
      <c r="D151">
        <f>MONTH(steps_over_average[[#This Row],[date]])</f>
        <v>4</v>
      </c>
      <c r="E151" s="11" t="str">
        <f>CHOOSE(WEEKDAY(steps_over_average[[#This Row],[date]]),"Sunday","Monday","Tuesday","Wednesday","Thursday","Friday","Saturday")</f>
        <v>Wednesday</v>
      </c>
      <c r="F151" t="str">
        <f>IFERROR(IF(DATEDIF(steps_over_average[[#This Row],[date]],A152,"D")&lt;2,"TRUE",""),"")</f>
        <v>TRUE</v>
      </c>
    </row>
    <row r="152" spans="1:6" x14ac:dyDescent="0.3">
      <c r="A152" s="1">
        <v>43573</v>
      </c>
      <c r="B152">
        <v>5919</v>
      </c>
      <c r="C152" s="11" t="str">
        <f>VLOOKUP(D152,LookupTables!$A$2:$B$13, 2)</f>
        <v>spring</v>
      </c>
      <c r="D152">
        <f>MONTH(steps_over_average[[#This Row],[date]])</f>
        <v>4</v>
      </c>
      <c r="E152" s="11" t="str">
        <f>CHOOSE(WEEKDAY(steps_over_average[[#This Row],[date]]),"Sunday","Monday","Tuesday","Wednesday","Thursday","Friday","Saturday")</f>
        <v>Thursday</v>
      </c>
      <c r="F152" t="str">
        <f>IFERROR(IF(DATEDIF(steps_over_average[[#This Row],[date]],A153,"D")&lt;2,"TRUE",""),"")</f>
        <v>TRUE</v>
      </c>
    </row>
    <row r="153" spans="1:6" x14ac:dyDescent="0.3">
      <c r="A153" s="1">
        <v>43574</v>
      </c>
      <c r="B153">
        <v>5785</v>
      </c>
      <c r="C153" s="11" t="str">
        <f>VLOOKUP(D153,LookupTables!$A$2:$B$13, 2)</f>
        <v>spring</v>
      </c>
      <c r="D153">
        <f>MONTH(steps_over_average[[#This Row],[date]])</f>
        <v>4</v>
      </c>
      <c r="E153" s="11" t="str">
        <f>CHOOSE(WEEKDAY(steps_over_average[[#This Row],[date]]),"Sunday","Monday","Tuesday","Wednesday","Thursday","Friday","Saturday")</f>
        <v>Friday</v>
      </c>
      <c r="F153" t="str">
        <f>IFERROR(IF(DATEDIF(steps_over_average[[#This Row],[date]],A154,"D")&lt;2,"TRUE",""),"")</f>
        <v/>
      </c>
    </row>
    <row r="154" spans="1:6" x14ac:dyDescent="0.3">
      <c r="A154" s="1">
        <v>43578</v>
      </c>
      <c r="B154">
        <v>6330</v>
      </c>
      <c r="C154" s="11" t="str">
        <f>VLOOKUP(D154,LookupTables!$A$2:$B$13, 2)</f>
        <v>spring</v>
      </c>
      <c r="D154">
        <f>MONTH(steps_over_average[[#This Row],[date]])</f>
        <v>4</v>
      </c>
      <c r="E154" s="11" t="str">
        <f>CHOOSE(WEEKDAY(steps_over_average[[#This Row],[date]]),"Sunday","Monday","Tuesday","Wednesday","Thursday","Friday","Saturday")</f>
        <v>Tuesday</v>
      </c>
      <c r="F154" t="str">
        <f>IFERROR(IF(DATEDIF(steps_over_average[[#This Row],[date]],A155,"D")&lt;2,"TRUE",""),"")</f>
        <v>TRUE</v>
      </c>
    </row>
    <row r="155" spans="1:6" x14ac:dyDescent="0.3">
      <c r="A155" s="1">
        <v>43579</v>
      </c>
      <c r="B155">
        <v>6191</v>
      </c>
      <c r="C155" s="11" t="str">
        <f>VLOOKUP(D155,LookupTables!$A$2:$B$13, 2)</f>
        <v>spring</v>
      </c>
      <c r="D155">
        <f>MONTH(steps_over_average[[#This Row],[date]])</f>
        <v>4</v>
      </c>
      <c r="E155" s="11" t="str">
        <f>CHOOSE(WEEKDAY(steps_over_average[[#This Row],[date]]),"Sunday","Monday","Tuesday","Wednesday","Thursday","Friday","Saturday")</f>
        <v>Wednesday</v>
      </c>
      <c r="F155" t="str">
        <f>IFERROR(IF(DATEDIF(steps_over_average[[#This Row],[date]],A156,"D")&lt;2,"TRUE",""),"")</f>
        <v/>
      </c>
    </row>
    <row r="156" spans="1:6" x14ac:dyDescent="0.3">
      <c r="A156" s="1">
        <v>43581</v>
      </c>
      <c r="B156">
        <v>10927</v>
      </c>
      <c r="C156" s="11" t="str">
        <f>VLOOKUP(D156,LookupTables!$A$2:$B$13, 2)</f>
        <v>spring</v>
      </c>
      <c r="D156">
        <f>MONTH(steps_over_average[[#This Row],[date]])</f>
        <v>4</v>
      </c>
      <c r="E156" s="11" t="str">
        <f>CHOOSE(WEEKDAY(steps_over_average[[#This Row],[date]]),"Sunday","Monday","Tuesday","Wednesday","Thursday","Friday","Saturday")</f>
        <v>Friday</v>
      </c>
      <c r="F156" t="str">
        <f>IFERROR(IF(DATEDIF(steps_over_average[[#This Row],[date]],A157,"D")&lt;2,"TRUE",""),"")</f>
        <v/>
      </c>
    </row>
    <row r="157" spans="1:6" x14ac:dyDescent="0.3">
      <c r="A157" s="1">
        <v>43585</v>
      </c>
      <c r="B157">
        <v>5554</v>
      </c>
      <c r="C157" s="11" t="str">
        <f>VLOOKUP(D157,LookupTables!$A$2:$B$13, 2)</f>
        <v>spring</v>
      </c>
      <c r="D157">
        <f>MONTH(steps_over_average[[#This Row],[date]])</f>
        <v>4</v>
      </c>
      <c r="E157" s="11" t="str">
        <f>CHOOSE(WEEKDAY(steps_over_average[[#This Row],[date]]),"Sunday","Monday","Tuesday","Wednesday","Thursday","Friday","Saturday")</f>
        <v>Tuesday</v>
      </c>
      <c r="F157" t="str">
        <f>IFERROR(IF(DATEDIF(steps_over_average[[#This Row],[date]],A158,"D")&lt;2,"TRUE",""),"")</f>
        <v>TRUE</v>
      </c>
    </row>
    <row r="158" spans="1:6" x14ac:dyDescent="0.3">
      <c r="A158" s="1">
        <v>43586</v>
      </c>
      <c r="B158">
        <v>6106</v>
      </c>
      <c r="C158" s="11" t="str">
        <f>VLOOKUP(D158,LookupTables!$A$2:$B$13, 2)</f>
        <v>spring</v>
      </c>
      <c r="D158">
        <f>MONTH(steps_over_average[[#This Row],[date]])</f>
        <v>5</v>
      </c>
      <c r="E158" s="11" t="str">
        <f>CHOOSE(WEEKDAY(steps_over_average[[#This Row],[date]]),"Sunday","Monday","Tuesday","Wednesday","Thursday","Friday","Saturday")</f>
        <v>Wednesday</v>
      </c>
      <c r="F158" t="str">
        <f>IFERROR(IF(DATEDIF(steps_over_average[[#This Row],[date]],A159,"D")&lt;2,"TRUE",""),"")</f>
        <v/>
      </c>
    </row>
    <row r="159" spans="1:6" x14ac:dyDescent="0.3">
      <c r="A159" s="1">
        <v>43589</v>
      </c>
      <c r="B159">
        <v>6594</v>
      </c>
      <c r="C159" s="11" t="str">
        <f>VLOOKUP(D159,LookupTables!$A$2:$B$13, 2)</f>
        <v>spring</v>
      </c>
      <c r="D159">
        <f>MONTH(steps_over_average[[#This Row],[date]])</f>
        <v>5</v>
      </c>
      <c r="E159" s="11" t="str">
        <f>CHOOSE(WEEKDAY(steps_over_average[[#This Row],[date]]),"Sunday","Monday","Tuesday","Wednesday","Thursday","Friday","Saturday")</f>
        <v>Saturday</v>
      </c>
      <c r="F159" t="str">
        <f>IFERROR(IF(DATEDIF(steps_over_average[[#This Row],[date]],A160,"D")&lt;2,"TRUE",""),"")</f>
        <v/>
      </c>
    </row>
    <row r="160" spans="1:6" x14ac:dyDescent="0.3">
      <c r="A160" s="1">
        <v>43594</v>
      </c>
      <c r="B160">
        <v>8793</v>
      </c>
      <c r="C160" s="11" t="str">
        <f>VLOOKUP(D160,LookupTables!$A$2:$B$13, 2)</f>
        <v>spring</v>
      </c>
      <c r="D160">
        <f>MONTH(steps_over_average[[#This Row],[date]])</f>
        <v>5</v>
      </c>
      <c r="E160" s="11" t="str">
        <f>CHOOSE(WEEKDAY(steps_over_average[[#This Row],[date]]),"Sunday","Monday","Tuesday","Wednesday","Thursday","Friday","Saturday")</f>
        <v>Thursday</v>
      </c>
      <c r="F160" t="str">
        <f>IFERROR(IF(DATEDIF(steps_over_average[[#This Row],[date]],A161,"D")&lt;2,"TRUE",""),"")</f>
        <v>TRUE</v>
      </c>
    </row>
    <row r="161" spans="1:6" x14ac:dyDescent="0.3">
      <c r="A161" s="1">
        <v>43595</v>
      </c>
      <c r="B161">
        <v>8799</v>
      </c>
      <c r="C161" s="11" t="str">
        <f>VLOOKUP(D161,LookupTables!$A$2:$B$13, 2)</f>
        <v>spring</v>
      </c>
      <c r="D161">
        <f>MONTH(steps_over_average[[#This Row],[date]])</f>
        <v>5</v>
      </c>
      <c r="E161" s="11" t="str">
        <f>CHOOSE(WEEKDAY(steps_over_average[[#This Row],[date]]),"Sunday","Monday","Tuesday","Wednesday","Thursday","Friday","Saturday")</f>
        <v>Friday</v>
      </c>
      <c r="F161" t="str">
        <f>IFERROR(IF(DATEDIF(steps_over_average[[#This Row],[date]],A162,"D")&lt;2,"TRUE",""),"")</f>
        <v>TRUE</v>
      </c>
    </row>
    <row r="162" spans="1:6" x14ac:dyDescent="0.3">
      <c r="A162" s="1">
        <v>43596</v>
      </c>
      <c r="B162">
        <v>9256</v>
      </c>
      <c r="C162" s="11" t="str">
        <f>VLOOKUP(D162,LookupTables!$A$2:$B$13, 2)</f>
        <v>spring</v>
      </c>
      <c r="D162">
        <f>MONTH(steps_over_average[[#This Row],[date]])</f>
        <v>5</v>
      </c>
      <c r="E162" s="11" t="str">
        <f>CHOOSE(WEEKDAY(steps_over_average[[#This Row],[date]]),"Sunday","Monday","Tuesday","Wednesday","Thursday","Friday","Saturday")</f>
        <v>Saturday</v>
      </c>
      <c r="F162" t="str">
        <f>IFERROR(IF(DATEDIF(steps_over_average[[#This Row],[date]],A163,"D")&lt;2,"TRUE",""),"")</f>
        <v/>
      </c>
    </row>
    <row r="163" spans="1:6" x14ac:dyDescent="0.3">
      <c r="A163" s="1">
        <v>43598</v>
      </c>
      <c r="B163">
        <v>8442</v>
      </c>
      <c r="C163" s="11" t="str">
        <f>VLOOKUP(D163,LookupTables!$A$2:$B$13, 2)</f>
        <v>spring</v>
      </c>
      <c r="D163">
        <f>MONTH(steps_over_average[[#This Row],[date]])</f>
        <v>5</v>
      </c>
      <c r="E163" s="11" t="str">
        <f>CHOOSE(WEEKDAY(steps_over_average[[#This Row],[date]]),"Sunday","Monday","Tuesday","Wednesday","Thursday","Friday","Saturday")</f>
        <v>Monday</v>
      </c>
      <c r="F163" t="str">
        <f>IFERROR(IF(DATEDIF(steps_over_average[[#This Row],[date]],A164,"D")&lt;2,"TRUE",""),"")</f>
        <v>TRUE</v>
      </c>
    </row>
    <row r="164" spans="1:6" x14ac:dyDescent="0.3">
      <c r="A164" s="1">
        <v>43599</v>
      </c>
      <c r="B164">
        <v>7019</v>
      </c>
      <c r="C164" s="11" t="str">
        <f>VLOOKUP(D164,LookupTables!$A$2:$B$13, 2)</f>
        <v>spring</v>
      </c>
      <c r="D164">
        <f>MONTH(steps_over_average[[#This Row],[date]])</f>
        <v>5</v>
      </c>
      <c r="E164" s="11" t="str">
        <f>CHOOSE(WEEKDAY(steps_over_average[[#This Row],[date]]),"Sunday","Monday","Tuesday","Wednesday","Thursday","Friday","Saturday")</f>
        <v>Tuesday</v>
      </c>
      <c r="F164" t="str">
        <f>IFERROR(IF(DATEDIF(steps_over_average[[#This Row],[date]],A165,"D")&lt;2,"TRUE",""),"")</f>
        <v>TRUE</v>
      </c>
    </row>
    <row r="165" spans="1:6" x14ac:dyDescent="0.3">
      <c r="A165" s="1">
        <v>43600</v>
      </c>
      <c r="B165">
        <v>7868</v>
      </c>
      <c r="C165" s="11" t="str">
        <f>VLOOKUP(D165,LookupTables!$A$2:$B$13, 2)</f>
        <v>spring</v>
      </c>
      <c r="D165">
        <f>MONTH(steps_over_average[[#This Row],[date]])</f>
        <v>5</v>
      </c>
      <c r="E165" s="11" t="str">
        <f>CHOOSE(WEEKDAY(steps_over_average[[#This Row],[date]]),"Sunday","Monday","Tuesday","Wednesday","Thursday","Friday","Saturday")</f>
        <v>Wednesday</v>
      </c>
      <c r="F165" t="str">
        <f>IFERROR(IF(DATEDIF(steps_over_average[[#This Row],[date]],A166,"D")&lt;2,"TRUE",""),"")</f>
        <v>TRUE</v>
      </c>
    </row>
    <row r="166" spans="1:6" x14ac:dyDescent="0.3">
      <c r="A166" s="1">
        <v>43601</v>
      </c>
      <c r="B166">
        <v>7278</v>
      </c>
      <c r="C166" s="11" t="str">
        <f>VLOOKUP(D166,LookupTables!$A$2:$B$13, 2)</f>
        <v>spring</v>
      </c>
      <c r="D166">
        <f>MONTH(steps_over_average[[#This Row],[date]])</f>
        <v>5</v>
      </c>
      <c r="E166" s="11" t="str">
        <f>CHOOSE(WEEKDAY(steps_over_average[[#This Row],[date]]),"Sunday","Monday","Tuesday","Wednesday","Thursday","Friday","Saturday")</f>
        <v>Thursday</v>
      </c>
      <c r="F166" t="str">
        <f>IFERROR(IF(DATEDIF(steps_over_average[[#This Row],[date]],A167,"D")&lt;2,"TRUE",""),"")</f>
        <v>TRUE</v>
      </c>
    </row>
    <row r="167" spans="1:6" x14ac:dyDescent="0.3">
      <c r="A167" s="1">
        <v>43602</v>
      </c>
      <c r="B167">
        <v>10025</v>
      </c>
      <c r="C167" s="11" t="str">
        <f>VLOOKUP(D167,LookupTables!$A$2:$B$13, 2)</f>
        <v>spring</v>
      </c>
      <c r="D167">
        <f>MONTH(steps_over_average[[#This Row],[date]])</f>
        <v>5</v>
      </c>
      <c r="E167" s="11" t="str">
        <f>CHOOSE(WEEKDAY(steps_over_average[[#This Row],[date]]),"Sunday","Monday","Tuesday","Wednesday","Thursday","Friday","Saturday")</f>
        <v>Friday</v>
      </c>
      <c r="F167" t="str">
        <f>IFERROR(IF(DATEDIF(steps_over_average[[#This Row],[date]],A168,"D")&lt;2,"TRUE",""),"")</f>
        <v>TRUE</v>
      </c>
    </row>
    <row r="168" spans="1:6" x14ac:dyDescent="0.3">
      <c r="A168" s="1">
        <v>43603</v>
      </c>
      <c r="B168">
        <v>11080</v>
      </c>
      <c r="C168" s="11" t="str">
        <f>VLOOKUP(D168,LookupTables!$A$2:$B$13, 2)</f>
        <v>spring</v>
      </c>
      <c r="D168">
        <f>MONTH(steps_over_average[[#This Row],[date]])</f>
        <v>5</v>
      </c>
      <c r="E168" s="11" t="str">
        <f>CHOOSE(WEEKDAY(steps_over_average[[#This Row],[date]]),"Sunday","Monday","Tuesday","Wednesday","Thursday","Friday","Saturday")</f>
        <v>Saturday</v>
      </c>
      <c r="F168" t="str">
        <f>IFERROR(IF(DATEDIF(steps_over_average[[#This Row],[date]],A169,"D")&lt;2,"TRUE",""),"")</f>
        <v>TRUE</v>
      </c>
    </row>
    <row r="169" spans="1:6" x14ac:dyDescent="0.3">
      <c r="A169" s="1">
        <v>43604</v>
      </c>
      <c r="B169">
        <v>6437</v>
      </c>
      <c r="C169" s="11" t="str">
        <f>VLOOKUP(D169,LookupTables!$A$2:$B$13, 2)</f>
        <v>spring</v>
      </c>
      <c r="D169">
        <f>MONTH(steps_over_average[[#This Row],[date]])</f>
        <v>5</v>
      </c>
      <c r="E169" s="11" t="str">
        <f>CHOOSE(WEEKDAY(steps_over_average[[#This Row],[date]]),"Sunday","Monday","Tuesday","Wednesday","Thursday","Friday","Saturday")</f>
        <v>Sunday</v>
      </c>
      <c r="F169" t="str">
        <f>IFERROR(IF(DATEDIF(steps_over_average[[#This Row],[date]],A170,"D")&lt;2,"TRUE",""),"")</f>
        <v/>
      </c>
    </row>
    <row r="170" spans="1:6" x14ac:dyDescent="0.3">
      <c r="A170" s="1">
        <v>43607</v>
      </c>
      <c r="B170">
        <v>7389</v>
      </c>
      <c r="C170" s="11" t="str">
        <f>VLOOKUP(D170,LookupTables!$A$2:$B$13, 2)</f>
        <v>spring</v>
      </c>
      <c r="D170">
        <f>MONTH(steps_over_average[[#This Row],[date]])</f>
        <v>5</v>
      </c>
      <c r="E170" s="11" t="str">
        <f>CHOOSE(WEEKDAY(steps_over_average[[#This Row],[date]]),"Sunday","Monday","Tuesday","Wednesday","Thursday","Friday","Saturday")</f>
        <v>Wednesday</v>
      </c>
      <c r="F170" t="str">
        <f>IFERROR(IF(DATEDIF(steps_over_average[[#This Row],[date]],A171,"D")&lt;2,"TRUE",""),"")</f>
        <v>TRUE</v>
      </c>
    </row>
    <row r="171" spans="1:6" x14ac:dyDescent="0.3">
      <c r="A171" s="1">
        <v>43608</v>
      </c>
      <c r="B171">
        <v>8473</v>
      </c>
      <c r="C171" s="11" t="str">
        <f>VLOOKUP(D171,LookupTables!$A$2:$B$13, 2)</f>
        <v>spring</v>
      </c>
      <c r="D171">
        <f>MONTH(steps_over_average[[#This Row],[date]])</f>
        <v>5</v>
      </c>
      <c r="E171" s="11" t="str">
        <f>CHOOSE(WEEKDAY(steps_over_average[[#This Row],[date]]),"Sunday","Monday","Tuesday","Wednesday","Thursday","Friday","Saturday")</f>
        <v>Thursday</v>
      </c>
      <c r="F171" t="str">
        <f>IFERROR(IF(DATEDIF(steps_over_average[[#This Row],[date]],A172,"D")&lt;2,"TRUE",""),"")</f>
        <v>TRUE</v>
      </c>
    </row>
    <row r="172" spans="1:6" x14ac:dyDescent="0.3">
      <c r="A172" s="1">
        <v>43609</v>
      </c>
      <c r="B172">
        <v>8150</v>
      </c>
      <c r="C172" s="11" t="str">
        <f>VLOOKUP(D172,LookupTables!$A$2:$B$13, 2)</f>
        <v>spring</v>
      </c>
      <c r="D172">
        <f>MONTH(steps_over_average[[#This Row],[date]])</f>
        <v>5</v>
      </c>
      <c r="E172" s="11" t="str">
        <f>CHOOSE(WEEKDAY(steps_over_average[[#This Row],[date]]),"Sunday","Monday","Tuesday","Wednesday","Thursday","Friday","Saturday")</f>
        <v>Friday</v>
      </c>
      <c r="F172" t="str">
        <f>IFERROR(IF(DATEDIF(steps_over_average[[#This Row],[date]],A173,"D")&lt;2,"TRUE",""),"")</f>
        <v>TRUE</v>
      </c>
    </row>
    <row r="173" spans="1:6" x14ac:dyDescent="0.3">
      <c r="A173" s="1">
        <v>43610</v>
      </c>
      <c r="B173">
        <v>8552</v>
      </c>
      <c r="C173" s="11" t="str">
        <f>VLOOKUP(D173,LookupTables!$A$2:$B$13, 2)</f>
        <v>spring</v>
      </c>
      <c r="D173">
        <f>MONTH(steps_over_average[[#This Row],[date]])</f>
        <v>5</v>
      </c>
      <c r="E173" s="11" t="str">
        <f>CHOOSE(WEEKDAY(steps_over_average[[#This Row],[date]]),"Sunday","Monday","Tuesday","Wednesday","Thursday","Friday","Saturday")</f>
        <v>Saturday</v>
      </c>
      <c r="F173" t="str">
        <f>IFERROR(IF(DATEDIF(steps_over_average[[#This Row],[date]],A174,"D")&lt;2,"TRUE",""),"")</f>
        <v>TRUE</v>
      </c>
    </row>
    <row r="174" spans="1:6" x14ac:dyDescent="0.3">
      <c r="A174" s="1">
        <v>43611</v>
      </c>
      <c r="B174">
        <v>7019</v>
      </c>
      <c r="C174" s="11" t="str">
        <f>VLOOKUP(D174,LookupTables!$A$2:$B$13, 2)</f>
        <v>spring</v>
      </c>
      <c r="D174">
        <f>MONTH(steps_over_average[[#This Row],[date]])</f>
        <v>5</v>
      </c>
      <c r="E174" s="11" t="str">
        <f>CHOOSE(WEEKDAY(steps_over_average[[#This Row],[date]]),"Sunday","Monday","Tuesday","Wednesday","Thursday","Friday","Saturday")</f>
        <v>Sunday</v>
      </c>
      <c r="F174" t="str">
        <f>IFERROR(IF(DATEDIF(steps_over_average[[#This Row],[date]],A175,"D")&lt;2,"TRUE",""),"")</f>
        <v/>
      </c>
    </row>
    <row r="175" spans="1:6" x14ac:dyDescent="0.3">
      <c r="A175" s="1">
        <v>43613</v>
      </c>
      <c r="B175">
        <v>7151</v>
      </c>
      <c r="C175" s="11" t="str">
        <f>VLOOKUP(D175,LookupTables!$A$2:$B$13, 2)</f>
        <v>spring</v>
      </c>
      <c r="D175">
        <f>MONTH(steps_over_average[[#This Row],[date]])</f>
        <v>5</v>
      </c>
      <c r="E175" s="11" t="str">
        <f>CHOOSE(WEEKDAY(steps_over_average[[#This Row],[date]]),"Sunday","Monday","Tuesday","Wednesday","Thursday","Friday","Saturday")</f>
        <v>Tuesday</v>
      </c>
      <c r="F175" t="str">
        <f>IFERROR(IF(DATEDIF(steps_over_average[[#This Row],[date]],A176,"D")&lt;2,"TRUE",""),"")</f>
        <v>TRUE</v>
      </c>
    </row>
    <row r="176" spans="1:6" x14ac:dyDescent="0.3">
      <c r="A176" s="1">
        <v>43614</v>
      </c>
      <c r="B176">
        <v>6162</v>
      </c>
      <c r="C176" s="11" t="str">
        <f>VLOOKUP(D176,LookupTables!$A$2:$B$13, 2)</f>
        <v>spring</v>
      </c>
      <c r="D176">
        <f>MONTH(steps_over_average[[#This Row],[date]])</f>
        <v>5</v>
      </c>
      <c r="E176" s="11" t="str">
        <f>CHOOSE(WEEKDAY(steps_over_average[[#This Row],[date]]),"Sunday","Monday","Tuesday","Wednesday","Thursday","Friday","Saturday")</f>
        <v>Wednesday</v>
      </c>
      <c r="F176" t="str">
        <f>IFERROR(IF(DATEDIF(steps_over_average[[#This Row],[date]],A177,"D")&lt;2,"TRUE",""),"")</f>
        <v>TRUE</v>
      </c>
    </row>
    <row r="177" spans="1:6" x14ac:dyDescent="0.3">
      <c r="A177" s="1">
        <v>43615</v>
      </c>
      <c r="B177">
        <v>9313</v>
      </c>
      <c r="C177" s="11" t="str">
        <f>VLOOKUP(D177,LookupTables!$A$2:$B$13, 2)</f>
        <v>spring</v>
      </c>
      <c r="D177">
        <f>MONTH(steps_over_average[[#This Row],[date]])</f>
        <v>5</v>
      </c>
      <c r="E177" s="11" t="str">
        <f>CHOOSE(WEEKDAY(steps_over_average[[#This Row],[date]]),"Sunday","Monday","Tuesday","Wednesday","Thursday","Friday","Saturday")</f>
        <v>Thursday</v>
      </c>
      <c r="F177" t="str">
        <f>IFERROR(IF(DATEDIF(steps_over_average[[#This Row],[date]],A178,"D")&lt;2,"TRUE",""),"")</f>
        <v>TRUE</v>
      </c>
    </row>
    <row r="178" spans="1:6" x14ac:dyDescent="0.3">
      <c r="A178" s="1">
        <v>43616</v>
      </c>
      <c r="B178">
        <v>11168</v>
      </c>
      <c r="C178" s="11" t="str">
        <f>VLOOKUP(D178,LookupTables!$A$2:$B$13, 2)</f>
        <v>spring</v>
      </c>
      <c r="D178">
        <f>MONTH(steps_over_average[[#This Row],[date]])</f>
        <v>5</v>
      </c>
      <c r="E178" s="11" t="str">
        <f>CHOOSE(WEEKDAY(steps_over_average[[#This Row],[date]]),"Sunday","Monday","Tuesday","Wednesday","Thursday","Friday","Saturday")</f>
        <v>Friday</v>
      </c>
      <c r="F178" t="str">
        <f>IFERROR(IF(DATEDIF(steps_over_average[[#This Row],[date]],A179,"D")&lt;2,"TRUE",""),"")</f>
        <v>TRUE</v>
      </c>
    </row>
    <row r="179" spans="1:6" x14ac:dyDescent="0.3">
      <c r="A179" s="1">
        <v>43617</v>
      </c>
      <c r="B179">
        <v>8022</v>
      </c>
      <c r="C179" s="11" t="str">
        <f>VLOOKUP(D179,LookupTables!$A$2:$B$13, 2)</f>
        <v>summer</v>
      </c>
      <c r="D179">
        <f>MONTH(steps_over_average[[#This Row],[date]])</f>
        <v>6</v>
      </c>
      <c r="E179" s="11" t="str">
        <f>CHOOSE(WEEKDAY(steps_over_average[[#This Row],[date]]),"Sunday","Monday","Tuesday","Wednesday","Thursday","Friday","Saturday")</f>
        <v>Saturday</v>
      </c>
      <c r="F179" t="str">
        <f>IFERROR(IF(DATEDIF(steps_over_average[[#This Row],[date]],A180,"D")&lt;2,"TRUE",""),"")</f>
        <v>TRUE</v>
      </c>
    </row>
    <row r="180" spans="1:6" x14ac:dyDescent="0.3">
      <c r="A180" s="1">
        <v>43618</v>
      </c>
      <c r="B180">
        <v>9202</v>
      </c>
      <c r="C180" s="11" t="str">
        <f>VLOOKUP(D180,LookupTables!$A$2:$B$13, 2)</f>
        <v>summer</v>
      </c>
      <c r="D180">
        <f>MONTH(steps_over_average[[#This Row],[date]])</f>
        <v>6</v>
      </c>
      <c r="E180" s="11" t="str">
        <f>CHOOSE(WEEKDAY(steps_over_average[[#This Row],[date]]),"Sunday","Monday","Tuesday","Wednesday","Thursday","Friday","Saturday")</f>
        <v>Sunday</v>
      </c>
      <c r="F180" t="str">
        <f>IFERROR(IF(DATEDIF(steps_over_average[[#This Row],[date]],A181,"D")&lt;2,"TRUE",""),"")</f>
        <v>TRUE</v>
      </c>
    </row>
    <row r="181" spans="1:6" x14ac:dyDescent="0.3">
      <c r="A181" s="1">
        <v>43619</v>
      </c>
      <c r="B181">
        <v>9536</v>
      </c>
      <c r="C181" s="11" t="str">
        <f>VLOOKUP(D181,LookupTables!$A$2:$B$13, 2)</f>
        <v>summer</v>
      </c>
      <c r="D181">
        <f>MONTH(steps_over_average[[#This Row],[date]])</f>
        <v>6</v>
      </c>
      <c r="E181" s="11" t="str">
        <f>CHOOSE(WEEKDAY(steps_over_average[[#This Row],[date]]),"Sunday","Monday","Tuesday","Wednesday","Thursday","Friday","Saturday")</f>
        <v>Monday</v>
      </c>
      <c r="F181" t="str">
        <f>IFERROR(IF(DATEDIF(steps_over_average[[#This Row],[date]],A182,"D")&lt;2,"TRUE",""),"")</f>
        <v>TRUE</v>
      </c>
    </row>
    <row r="182" spans="1:6" x14ac:dyDescent="0.3">
      <c r="A182" s="1">
        <v>43620</v>
      </c>
      <c r="B182">
        <v>8479</v>
      </c>
      <c r="C182" s="11" t="str">
        <f>VLOOKUP(D182,LookupTables!$A$2:$B$13, 2)</f>
        <v>summer</v>
      </c>
      <c r="D182">
        <f>MONTH(steps_over_average[[#This Row],[date]])</f>
        <v>6</v>
      </c>
      <c r="E182" s="11" t="str">
        <f>CHOOSE(WEEKDAY(steps_over_average[[#This Row],[date]]),"Sunday","Monday","Tuesday","Wednesday","Thursday","Friday","Saturday")</f>
        <v>Tuesday</v>
      </c>
      <c r="F182" t="str">
        <f>IFERROR(IF(DATEDIF(steps_over_average[[#This Row],[date]],A183,"D")&lt;2,"TRUE",""),"")</f>
        <v>TRUE</v>
      </c>
    </row>
    <row r="183" spans="1:6" x14ac:dyDescent="0.3">
      <c r="A183" s="1">
        <v>43621</v>
      </c>
      <c r="B183">
        <v>6206</v>
      </c>
      <c r="C183" s="11" t="str">
        <f>VLOOKUP(D183,LookupTables!$A$2:$B$13, 2)</f>
        <v>summer</v>
      </c>
      <c r="D183">
        <f>MONTH(steps_over_average[[#This Row],[date]])</f>
        <v>6</v>
      </c>
      <c r="E183" s="11" t="str">
        <f>CHOOSE(WEEKDAY(steps_over_average[[#This Row],[date]]),"Sunday","Monday","Tuesday","Wednesday","Thursday","Friday","Saturday")</f>
        <v>Wednesday</v>
      </c>
      <c r="F183" t="str">
        <f>IFERROR(IF(DATEDIF(steps_over_average[[#This Row],[date]],A184,"D")&lt;2,"TRUE",""),"")</f>
        <v>TRUE</v>
      </c>
    </row>
    <row r="184" spans="1:6" x14ac:dyDescent="0.3">
      <c r="A184" s="1">
        <v>43622</v>
      </c>
      <c r="B184">
        <v>6980</v>
      </c>
      <c r="C184" s="11" t="str">
        <f>VLOOKUP(D184,LookupTables!$A$2:$B$13, 2)</f>
        <v>summer</v>
      </c>
      <c r="D184">
        <f>MONTH(steps_over_average[[#This Row],[date]])</f>
        <v>6</v>
      </c>
      <c r="E184" s="11" t="str">
        <f>CHOOSE(WEEKDAY(steps_over_average[[#This Row],[date]]),"Sunday","Monday","Tuesday","Wednesday","Thursday","Friday","Saturday")</f>
        <v>Thursday</v>
      </c>
      <c r="F184" t="str">
        <f>IFERROR(IF(DATEDIF(steps_over_average[[#This Row],[date]],A185,"D")&lt;2,"TRUE",""),"")</f>
        <v/>
      </c>
    </row>
    <row r="185" spans="1:6" x14ac:dyDescent="0.3">
      <c r="A185" s="1">
        <v>43624</v>
      </c>
      <c r="B185">
        <v>9098</v>
      </c>
      <c r="C185" s="11" t="str">
        <f>VLOOKUP(D185,LookupTables!$A$2:$B$13, 2)</f>
        <v>summer</v>
      </c>
      <c r="D185">
        <f>MONTH(steps_over_average[[#This Row],[date]])</f>
        <v>6</v>
      </c>
      <c r="E185" s="11" t="str">
        <f>CHOOSE(WEEKDAY(steps_over_average[[#This Row],[date]]),"Sunday","Monday","Tuesday","Wednesday","Thursday","Friday","Saturday")</f>
        <v>Saturday</v>
      </c>
      <c r="F185" t="str">
        <f>IFERROR(IF(DATEDIF(steps_over_average[[#This Row],[date]],A186,"D")&lt;2,"TRUE",""),"")</f>
        <v/>
      </c>
    </row>
    <row r="186" spans="1:6" x14ac:dyDescent="0.3">
      <c r="A186" s="1">
        <v>43626</v>
      </c>
      <c r="B186">
        <v>8520</v>
      </c>
      <c r="C186" s="11" t="str">
        <f>VLOOKUP(D186,LookupTables!$A$2:$B$13, 2)</f>
        <v>summer</v>
      </c>
      <c r="D186">
        <f>MONTH(steps_over_average[[#This Row],[date]])</f>
        <v>6</v>
      </c>
      <c r="E186" s="11" t="str">
        <f>CHOOSE(WEEKDAY(steps_over_average[[#This Row],[date]]),"Sunday","Monday","Tuesday","Wednesday","Thursday","Friday","Saturday")</f>
        <v>Monday</v>
      </c>
      <c r="F186" t="str">
        <f>IFERROR(IF(DATEDIF(steps_over_average[[#This Row],[date]],A187,"D")&lt;2,"TRUE",""),"")</f>
        <v>TRUE</v>
      </c>
    </row>
    <row r="187" spans="1:6" x14ac:dyDescent="0.3">
      <c r="A187" s="1">
        <v>43627</v>
      </c>
      <c r="B187">
        <v>10463</v>
      </c>
      <c r="C187" s="11" t="str">
        <f>VLOOKUP(D187,LookupTables!$A$2:$B$13, 2)</f>
        <v>summer</v>
      </c>
      <c r="D187">
        <f>MONTH(steps_over_average[[#This Row],[date]])</f>
        <v>6</v>
      </c>
      <c r="E187" s="11" t="str">
        <f>CHOOSE(WEEKDAY(steps_over_average[[#This Row],[date]]),"Sunday","Monday","Tuesday","Wednesday","Thursday","Friday","Saturday")</f>
        <v>Tuesday</v>
      </c>
      <c r="F187" t="str">
        <f>IFERROR(IF(DATEDIF(steps_over_average[[#This Row],[date]],A188,"D")&lt;2,"TRUE",""),"")</f>
        <v>TRUE</v>
      </c>
    </row>
    <row r="188" spans="1:6" x14ac:dyDescent="0.3">
      <c r="A188" s="1">
        <v>43628</v>
      </c>
      <c r="B188">
        <v>7206</v>
      </c>
      <c r="C188" s="11" t="str">
        <f>VLOOKUP(D188,LookupTables!$A$2:$B$13, 2)</f>
        <v>summer</v>
      </c>
      <c r="D188">
        <f>MONTH(steps_over_average[[#This Row],[date]])</f>
        <v>6</v>
      </c>
      <c r="E188" s="11" t="str">
        <f>CHOOSE(WEEKDAY(steps_over_average[[#This Row],[date]]),"Sunday","Monday","Tuesday","Wednesday","Thursday","Friday","Saturday")</f>
        <v>Wednesday</v>
      </c>
      <c r="F188" t="str">
        <f>IFERROR(IF(DATEDIF(steps_over_average[[#This Row],[date]],A189,"D")&lt;2,"TRUE",""),"")</f>
        <v>TRUE</v>
      </c>
    </row>
    <row r="189" spans="1:6" x14ac:dyDescent="0.3">
      <c r="A189" s="1">
        <v>43629</v>
      </c>
      <c r="B189">
        <v>9244</v>
      </c>
      <c r="C189" s="11" t="str">
        <f>VLOOKUP(D189,LookupTables!$A$2:$B$13, 2)</f>
        <v>summer</v>
      </c>
      <c r="D189">
        <f>MONTH(steps_over_average[[#This Row],[date]])</f>
        <v>6</v>
      </c>
      <c r="E189" s="11" t="str">
        <f>CHOOSE(WEEKDAY(steps_over_average[[#This Row],[date]]),"Sunday","Monday","Tuesday","Wednesday","Thursday","Friday","Saturday")</f>
        <v>Thursday</v>
      </c>
      <c r="F189" t="str">
        <f>IFERROR(IF(DATEDIF(steps_over_average[[#This Row],[date]],A190,"D")&lt;2,"TRUE",""),"")</f>
        <v>TRUE</v>
      </c>
    </row>
    <row r="190" spans="1:6" x14ac:dyDescent="0.3">
      <c r="A190" s="1">
        <v>43630</v>
      </c>
      <c r="B190">
        <v>9450</v>
      </c>
      <c r="C190" s="11" t="str">
        <f>VLOOKUP(D190,LookupTables!$A$2:$B$13, 2)</f>
        <v>summer</v>
      </c>
      <c r="D190">
        <f>MONTH(steps_over_average[[#This Row],[date]])</f>
        <v>6</v>
      </c>
      <c r="E190" s="11" t="str">
        <f>CHOOSE(WEEKDAY(steps_over_average[[#This Row],[date]]),"Sunday","Monday","Tuesday","Wednesday","Thursday","Friday","Saturday")</f>
        <v>Friday</v>
      </c>
      <c r="F190" t="str">
        <f>IFERROR(IF(DATEDIF(steps_over_average[[#This Row],[date]],A191,"D")&lt;2,"TRUE",""),"")</f>
        <v/>
      </c>
    </row>
    <row r="191" spans="1:6" x14ac:dyDescent="0.3">
      <c r="A191" s="1">
        <v>43633</v>
      </c>
      <c r="B191">
        <v>6831</v>
      </c>
      <c r="C191" s="11" t="str">
        <f>VLOOKUP(D191,LookupTables!$A$2:$B$13, 2)</f>
        <v>summer</v>
      </c>
      <c r="D191">
        <f>MONTH(steps_over_average[[#This Row],[date]])</f>
        <v>6</v>
      </c>
      <c r="E191" s="11" t="str">
        <f>CHOOSE(WEEKDAY(steps_over_average[[#This Row],[date]]),"Sunday","Monday","Tuesday","Wednesday","Thursday","Friday","Saturday")</f>
        <v>Monday</v>
      </c>
      <c r="F191" t="str">
        <f>IFERROR(IF(DATEDIF(steps_over_average[[#This Row],[date]],A192,"D")&lt;2,"TRUE",""),"")</f>
        <v>TRUE</v>
      </c>
    </row>
    <row r="192" spans="1:6" x14ac:dyDescent="0.3">
      <c r="A192" s="1">
        <v>43634</v>
      </c>
      <c r="B192">
        <v>8349</v>
      </c>
      <c r="C192" s="11" t="str">
        <f>VLOOKUP(D192,LookupTables!$A$2:$B$13, 2)</f>
        <v>summer</v>
      </c>
      <c r="D192">
        <f>MONTH(steps_over_average[[#This Row],[date]])</f>
        <v>6</v>
      </c>
      <c r="E192" s="11" t="str">
        <f>CHOOSE(WEEKDAY(steps_over_average[[#This Row],[date]]),"Sunday","Monday","Tuesday","Wednesday","Thursday","Friday","Saturday")</f>
        <v>Tuesday</v>
      </c>
      <c r="F192" t="str">
        <f>IFERROR(IF(DATEDIF(steps_over_average[[#This Row],[date]],A193,"D")&lt;2,"TRUE",""),"")</f>
        <v>TRUE</v>
      </c>
    </row>
    <row r="193" spans="1:6" x14ac:dyDescent="0.3">
      <c r="A193" s="1">
        <v>43635</v>
      </c>
      <c r="B193">
        <v>6786</v>
      </c>
      <c r="C193" s="11" t="str">
        <f>VLOOKUP(D193,LookupTables!$A$2:$B$13, 2)</f>
        <v>summer</v>
      </c>
      <c r="D193">
        <f>MONTH(steps_over_average[[#This Row],[date]])</f>
        <v>6</v>
      </c>
      <c r="E193" s="11" t="str">
        <f>CHOOSE(WEEKDAY(steps_over_average[[#This Row],[date]]),"Sunday","Monday","Tuesday","Wednesday","Thursday","Friday","Saturday")</f>
        <v>Wednesday</v>
      </c>
      <c r="F193" t="str">
        <f>IFERROR(IF(DATEDIF(steps_over_average[[#This Row],[date]],A194,"D")&lt;2,"TRUE",""),"")</f>
        <v>TRUE</v>
      </c>
    </row>
    <row r="194" spans="1:6" x14ac:dyDescent="0.3">
      <c r="A194" s="1">
        <v>43636</v>
      </c>
      <c r="B194">
        <v>6031</v>
      </c>
      <c r="C194" s="11" t="str">
        <f>VLOOKUP(D194,LookupTables!$A$2:$B$13, 2)</f>
        <v>summer</v>
      </c>
      <c r="D194">
        <f>MONTH(steps_over_average[[#This Row],[date]])</f>
        <v>6</v>
      </c>
      <c r="E194" s="11" t="str">
        <f>CHOOSE(WEEKDAY(steps_over_average[[#This Row],[date]]),"Sunday","Monday","Tuesday","Wednesday","Thursday","Friday","Saturday")</f>
        <v>Thursday</v>
      </c>
      <c r="F194" t="str">
        <f>IFERROR(IF(DATEDIF(steps_over_average[[#This Row],[date]],A195,"D")&lt;2,"TRUE",""),"")</f>
        <v>TRUE</v>
      </c>
    </row>
    <row r="195" spans="1:6" x14ac:dyDescent="0.3">
      <c r="A195" s="1">
        <v>43637</v>
      </c>
      <c r="B195">
        <v>8853</v>
      </c>
      <c r="C195" s="11" t="str">
        <f>VLOOKUP(D195,LookupTables!$A$2:$B$13, 2)</f>
        <v>summer</v>
      </c>
      <c r="D195">
        <f>MONTH(steps_over_average[[#This Row],[date]])</f>
        <v>6</v>
      </c>
      <c r="E195" s="11" t="str">
        <f>CHOOSE(WEEKDAY(steps_over_average[[#This Row],[date]]),"Sunday","Monday","Tuesday","Wednesday","Thursday","Friday","Saturday")</f>
        <v>Friday</v>
      </c>
      <c r="F195" t="str">
        <f>IFERROR(IF(DATEDIF(steps_over_average[[#This Row],[date]],A196,"D")&lt;2,"TRUE",""),"")</f>
        <v/>
      </c>
    </row>
    <row r="196" spans="1:6" x14ac:dyDescent="0.3">
      <c r="A196" s="1">
        <v>43641</v>
      </c>
      <c r="B196">
        <v>13228</v>
      </c>
      <c r="C196" s="11" t="str">
        <f>VLOOKUP(D196,LookupTables!$A$2:$B$13, 2)</f>
        <v>summer</v>
      </c>
      <c r="D196">
        <f>MONTH(steps_over_average[[#This Row],[date]])</f>
        <v>6</v>
      </c>
      <c r="E196" s="11" t="str">
        <f>CHOOSE(WEEKDAY(steps_over_average[[#This Row],[date]]),"Sunday","Monday","Tuesday","Wednesday","Thursday","Friday","Saturday")</f>
        <v>Tuesday</v>
      </c>
      <c r="F196" t="str">
        <f>IFERROR(IF(DATEDIF(steps_over_average[[#This Row],[date]],A197,"D")&lt;2,"TRUE",""),"")</f>
        <v>TRUE</v>
      </c>
    </row>
    <row r="197" spans="1:6" x14ac:dyDescent="0.3">
      <c r="A197" s="1">
        <v>43642</v>
      </c>
      <c r="B197">
        <v>12390</v>
      </c>
      <c r="C197" s="11" t="str">
        <f>VLOOKUP(D197,LookupTables!$A$2:$B$13, 2)</f>
        <v>summer</v>
      </c>
      <c r="D197">
        <f>MONTH(steps_over_average[[#This Row],[date]])</f>
        <v>6</v>
      </c>
      <c r="E197" s="11" t="str">
        <f>CHOOSE(WEEKDAY(steps_over_average[[#This Row],[date]]),"Sunday","Monday","Tuesday","Wednesday","Thursday","Friday","Saturday")</f>
        <v>Wednesday</v>
      </c>
      <c r="F197" t="str">
        <f>IFERROR(IF(DATEDIF(steps_over_average[[#This Row],[date]],A198,"D")&lt;2,"TRUE",""),"")</f>
        <v>TRUE</v>
      </c>
    </row>
    <row r="198" spans="1:6" x14ac:dyDescent="0.3">
      <c r="A198" s="1">
        <v>43643</v>
      </c>
      <c r="B198">
        <v>10963</v>
      </c>
      <c r="C198" s="11" t="str">
        <f>VLOOKUP(D198,LookupTables!$A$2:$B$13, 2)</f>
        <v>summer</v>
      </c>
      <c r="D198">
        <f>MONTH(steps_over_average[[#This Row],[date]])</f>
        <v>6</v>
      </c>
      <c r="E198" s="11" t="str">
        <f>CHOOSE(WEEKDAY(steps_over_average[[#This Row],[date]]),"Sunday","Monday","Tuesday","Wednesday","Thursday","Friday","Saturday")</f>
        <v>Thursday</v>
      </c>
      <c r="F198" t="str">
        <f>IFERROR(IF(DATEDIF(steps_over_average[[#This Row],[date]],A199,"D")&lt;2,"TRUE",""),"")</f>
        <v>TRUE</v>
      </c>
    </row>
    <row r="199" spans="1:6" x14ac:dyDescent="0.3">
      <c r="A199" s="1">
        <v>43644</v>
      </c>
      <c r="B199">
        <v>8319</v>
      </c>
      <c r="C199" s="11" t="str">
        <f>VLOOKUP(D199,LookupTables!$A$2:$B$13, 2)</f>
        <v>summer</v>
      </c>
      <c r="D199">
        <f>MONTH(steps_over_average[[#This Row],[date]])</f>
        <v>6</v>
      </c>
      <c r="E199" s="11" t="str">
        <f>CHOOSE(WEEKDAY(steps_over_average[[#This Row],[date]]),"Sunday","Monday","Tuesday","Wednesday","Thursday","Friday","Saturday")</f>
        <v>Friday</v>
      </c>
      <c r="F199" t="str">
        <f>IFERROR(IF(DATEDIF(steps_over_average[[#This Row],[date]],A200,"D")&lt;2,"TRUE",""),"")</f>
        <v>TRUE</v>
      </c>
    </row>
    <row r="200" spans="1:6" x14ac:dyDescent="0.3">
      <c r="A200" s="1">
        <v>43645</v>
      </c>
      <c r="B200">
        <v>17587</v>
      </c>
      <c r="C200" s="11" t="str">
        <f>VLOOKUP(D200,LookupTables!$A$2:$B$13, 2)</f>
        <v>summer</v>
      </c>
      <c r="D200">
        <f>MONTH(steps_over_average[[#This Row],[date]])</f>
        <v>6</v>
      </c>
      <c r="E200" s="11" t="str">
        <f>CHOOSE(WEEKDAY(steps_over_average[[#This Row],[date]]),"Sunday","Monday","Tuesday","Wednesday","Thursday","Friday","Saturday")</f>
        <v>Saturday</v>
      </c>
      <c r="F200" t="str">
        <f>IFERROR(IF(DATEDIF(steps_over_average[[#This Row],[date]],A201,"D")&lt;2,"TRUE",""),"")</f>
        <v/>
      </c>
    </row>
    <row r="201" spans="1:6" x14ac:dyDescent="0.3">
      <c r="A201" s="1">
        <v>43647</v>
      </c>
      <c r="B201">
        <v>7359</v>
      </c>
      <c r="C201" s="11" t="str">
        <f>VLOOKUP(D201,LookupTables!$A$2:$B$13, 2)</f>
        <v>summer</v>
      </c>
      <c r="D201">
        <f>MONTH(steps_over_average[[#This Row],[date]])</f>
        <v>7</v>
      </c>
      <c r="E201" s="11" t="str">
        <f>CHOOSE(WEEKDAY(steps_over_average[[#This Row],[date]]),"Sunday","Monday","Tuesday","Wednesday","Thursday","Friday","Saturday")</f>
        <v>Monday</v>
      </c>
      <c r="F201" t="str">
        <f>IFERROR(IF(DATEDIF(steps_over_average[[#This Row],[date]],A202,"D")&lt;2,"TRUE",""),"")</f>
        <v>TRUE</v>
      </c>
    </row>
    <row r="202" spans="1:6" x14ac:dyDescent="0.3">
      <c r="A202" s="1">
        <v>43648</v>
      </c>
      <c r="B202">
        <v>6907</v>
      </c>
      <c r="C202" s="11" t="str">
        <f>VLOOKUP(D202,LookupTables!$A$2:$B$13, 2)</f>
        <v>summer</v>
      </c>
      <c r="D202">
        <f>MONTH(steps_over_average[[#This Row],[date]])</f>
        <v>7</v>
      </c>
      <c r="E202" s="11" t="str">
        <f>CHOOSE(WEEKDAY(steps_over_average[[#This Row],[date]]),"Sunday","Monday","Tuesday","Wednesday","Thursday","Friday","Saturday")</f>
        <v>Tuesday</v>
      </c>
      <c r="F202" t="str">
        <f>IFERROR(IF(DATEDIF(steps_over_average[[#This Row],[date]],A203,"D")&lt;2,"TRUE",""),"")</f>
        <v>TRUE</v>
      </c>
    </row>
    <row r="203" spans="1:6" x14ac:dyDescent="0.3">
      <c r="A203" s="1">
        <v>43649</v>
      </c>
      <c r="B203">
        <v>10466</v>
      </c>
      <c r="C203" s="11" t="str">
        <f>VLOOKUP(D203,LookupTables!$A$2:$B$13, 2)</f>
        <v>summer</v>
      </c>
      <c r="D203">
        <f>MONTH(steps_over_average[[#This Row],[date]])</f>
        <v>7</v>
      </c>
      <c r="E203" s="11" t="str">
        <f>CHOOSE(WEEKDAY(steps_over_average[[#This Row],[date]]),"Sunday","Monday","Tuesday","Wednesday","Thursday","Friday","Saturday")</f>
        <v>Wednesday</v>
      </c>
      <c r="F203" t="str">
        <f>IFERROR(IF(DATEDIF(steps_over_average[[#This Row],[date]],A204,"D")&lt;2,"TRUE",""),"")</f>
        <v>TRUE</v>
      </c>
    </row>
    <row r="204" spans="1:6" x14ac:dyDescent="0.3">
      <c r="A204" s="1">
        <v>43650</v>
      </c>
      <c r="B204">
        <v>8466</v>
      </c>
      <c r="C204" s="11" t="str">
        <f>VLOOKUP(D204,LookupTables!$A$2:$B$13, 2)</f>
        <v>summer</v>
      </c>
      <c r="D204">
        <f>MONTH(steps_over_average[[#This Row],[date]])</f>
        <v>7</v>
      </c>
      <c r="E204" s="11" t="str">
        <f>CHOOSE(WEEKDAY(steps_over_average[[#This Row],[date]]),"Sunday","Monday","Tuesday","Wednesday","Thursday","Friday","Saturday")</f>
        <v>Thursday</v>
      </c>
      <c r="F204" t="str">
        <f>IFERROR(IF(DATEDIF(steps_over_average[[#This Row],[date]],A205,"D")&lt;2,"TRUE",""),"")</f>
        <v/>
      </c>
    </row>
    <row r="205" spans="1:6" x14ac:dyDescent="0.3">
      <c r="A205" s="1">
        <v>43652</v>
      </c>
      <c r="B205">
        <v>10615</v>
      </c>
      <c r="C205" s="11" t="str">
        <f>VLOOKUP(D205,LookupTables!$A$2:$B$13, 2)</f>
        <v>summer</v>
      </c>
      <c r="D205">
        <f>MONTH(steps_over_average[[#This Row],[date]])</f>
        <v>7</v>
      </c>
      <c r="E205" s="11" t="str">
        <f>CHOOSE(WEEKDAY(steps_over_average[[#This Row],[date]]),"Sunday","Monday","Tuesday","Wednesday","Thursday","Friday","Saturday")</f>
        <v>Saturday</v>
      </c>
      <c r="F205" t="str">
        <f>IFERROR(IF(DATEDIF(steps_over_average[[#This Row],[date]],A206,"D")&lt;2,"TRUE",""),"")</f>
        <v>TRUE</v>
      </c>
    </row>
    <row r="206" spans="1:6" x14ac:dyDescent="0.3">
      <c r="A206" s="1">
        <v>43653</v>
      </c>
      <c r="B206">
        <v>5870</v>
      </c>
      <c r="C206" s="11" t="str">
        <f>VLOOKUP(D206,LookupTables!$A$2:$B$13, 2)</f>
        <v>summer</v>
      </c>
      <c r="D206">
        <f>MONTH(steps_over_average[[#This Row],[date]])</f>
        <v>7</v>
      </c>
      <c r="E206" s="11" t="str">
        <f>CHOOSE(WEEKDAY(steps_over_average[[#This Row],[date]]),"Sunday","Monday","Tuesday","Wednesday","Thursday","Friday","Saturday")</f>
        <v>Sunday</v>
      </c>
      <c r="F206" t="str">
        <f>IFERROR(IF(DATEDIF(steps_over_average[[#This Row],[date]],A207,"D")&lt;2,"TRUE",""),"")</f>
        <v>TRUE</v>
      </c>
    </row>
    <row r="207" spans="1:6" x14ac:dyDescent="0.3">
      <c r="A207" s="1">
        <v>43654</v>
      </c>
      <c r="B207">
        <v>8901</v>
      </c>
      <c r="C207" s="11" t="str">
        <f>VLOOKUP(D207,LookupTables!$A$2:$B$13, 2)</f>
        <v>summer</v>
      </c>
      <c r="D207">
        <f>MONTH(steps_over_average[[#This Row],[date]])</f>
        <v>7</v>
      </c>
      <c r="E207" s="11" t="str">
        <f>CHOOSE(WEEKDAY(steps_over_average[[#This Row],[date]]),"Sunday","Monday","Tuesday","Wednesday","Thursday","Friday","Saturday")</f>
        <v>Monday</v>
      </c>
      <c r="F207" t="str">
        <f>IFERROR(IF(DATEDIF(steps_over_average[[#This Row],[date]],A208,"D")&lt;2,"TRUE",""),"")</f>
        <v>TRUE</v>
      </c>
    </row>
    <row r="208" spans="1:6" x14ac:dyDescent="0.3">
      <c r="A208" s="1">
        <v>43655</v>
      </c>
      <c r="B208">
        <v>7556</v>
      </c>
      <c r="C208" s="11" t="str">
        <f>VLOOKUP(D208,LookupTables!$A$2:$B$13, 2)</f>
        <v>summer</v>
      </c>
      <c r="D208">
        <f>MONTH(steps_over_average[[#This Row],[date]])</f>
        <v>7</v>
      </c>
      <c r="E208" s="11" t="str">
        <f>CHOOSE(WEEKDAY(steps_over_average[[#This Row],[date]]),"Sunday","Monday","Tuesday","Wednesday","Thursday","Friday","Saturday")</f>
        <v>Tuesday</v>
      </c>
      <c r="F208" t="str">
        <f>IFERROR(IF(DATEDIF(steps_over_average[[#This Row],[date]],A209,"D")&lt;2,"TRUE",""),"")</f>
        <v>TRUE</v>
      </c>
    </row>
    <row r="209" spans="1:6" x14ac:dyDescent="0.3">
      <c r="A209" s="1">
        <v>43656</v>
      </c>
      <c r="B209">
        <v>8826</v>
      </c>
      <c r="C209" s="11" t="str">
        <f>VLOOKUP(D209,LookupTables!$A$2:$B$13, 2)</f>
        <v>summer</v>
      </c>
      <c r="D209">
        <f>MONTH(steps_over_average[[#This Row],[date]])</f>
        <v>7</v>
      </c>
      <c r="E209" s="11" t="str">
        <f>CHOOSE(WEEKDAY(steps_over_average[[#This Row],[date]]),"Sunday","Monday","Tuesday","Wednesday","Thursday","Friday","Saturday")</f>
        <v>Wednesday</v>
      </c>
      <c r="F209" t="str">
        <f>IFERROR(IF(DATEDIF(steps_over_average[[#This Row],[date]],A210,"D")&lt;2,"TRUE",""),"")</f>
        <v/>
      </c>
    </row>
    <row r="210" spans="1:6" x14ac:dyDescent="0.3">
      <c r="A210" s="1">
        <v>43658</v>
      </c>
      <c r="B210">
        <v>7770</v>
      </c>
      <c r="C210" s="11" t="str">
        <f>VLOOKUP(D210,LookupTables!$A$2:$B$13, 2)</f>
        <v>summer</v>
      </c>
      <c r="D210">
        <f>MONTH(steps_over_average[[#This Row],[date]])</f>
        <v>7</v>
      </c>
      <c r="E210" s="11" t="str">
        <f>CHOOSE(WEEKDAY(steps_over_average[[#This Row],[date]]),"Sunday","Monday","Tuesday","Wednesday","Thursday","Friday","Saturday")</f>
        <v>Friday</v>
      </c>
      <c r="F210" t="str">
        <f>IFERROR(IF(DATEDIF(steps_over_average[[#This Row],[date]],A211,"D")&lt;2,"TRUE",""),"")</f>
        <v>TRUE</v>
      </c>
    </row>
    <row r="211" spans="1:6" x14ac:dyDescent="0.3">
      <c r="A211" s="1">
        <v>43659</v>
      </c>
      <c r="B211">
        <v>9557</v>
      </c>
      <c r="C211" s="11" t="str">
        <f>VLOOKUP(D211,LookupTables!$A$2:$B$13, 2)</f>
        <v>summer</v>
      </c>
      <c r="D211">
        <f>MONTH(steps_over_average[[#This Row],[date]])</f>
        <v>7</v>
      </c>
      <c r="E211" s="11" t="str">
        <f>CHOOSE(WEEKDAY(steps_over_average[[#This Row],[date]]),"Sunday","Monday","Tuesday","Wednesday","Thursday","Friday","Saturday")</f>
        <v>Saturday</v>
      </c>
      <c r="F211" t="str">
        <f>IFERROR(IF(DATEDIF(steps_over_average[[#This Row],[date]],A212,"D")&lt;2,"TRUE",""),"")</f>
        <v>TRUE</v>
      </c>
    </row>
    <row r="212" spans="1:6" x14ac:dyDescent="0.3">
      <c r="A212" s="1">
        <v>43660</v>
      </c>
      <c r="B212">
        <v>6625</v>
      </c>
      <c r="C212" s="11" t="str">
        <f>VLOOKUP(D212,LookupTables!$A$2:$B$13, 2)</f>
        <v>summer</v>
      </c>
      <c r="D212">
        <f>MONTH(steps_over_average[[#This Row],[date]])</f>
        <v>7</v>
      </c>
      <c r="E212" s="11" t="str">
        <f>CHOOSE(WEEKDAY(steps_over_average[[#This Row],[date]]),"Sunday","Monday","Tuesday","Wednesday","Thursday","Friday","Saturday")</f>
        <v>Sunday</v>
      </c>
      <c r="F212" t="str">
        <f>IFERROR(IF(DATEDIF(steps_over_average[[#This Row],[date]],A213,"D")&lt;2,"TRUE",""),"")</f>
        <v>TRUE</v>
      </c>
    </row>
    <row r="213" spans="1:6" x14ac:dyDescent="0.3">
      <c r="A213" s="1">
        <v>43661</v>
      </c>
      <c r="B213">
        <v>8467</v>
      </c>
      <c r="C213" s="11" t="str">
        <f>VLOOKUP(D213,LookupTables!$A$2:$B$13, 2)</f>
        <v>summer</v>
      </c>
      <c r="D213">
        <f>MONTH(steps_over_average[[#This Row],[date]])</f>
        <v>7</v>
      </c>
      <c r="E213" s="11" t="str">
        <f>CHOOSE(WEEKDAY(steps_over_average[[#This Row],[date]]),"Sunday","Monday","Tuesday","Wednesday","Thursday","Friday","Saturday")</f>
        <v>Monday</v>
      </c>
      <c r="F213" t="str">
        <f>IFERROR(IF(DATEDIF(steps_over_average[[#This Row],[date]],A214,"D")&lt;2,"TRUE",""),"")</f>
        <v>TRUE</v>
      </c>
    </row>
    <row r="214" spans="1:6" x14ac:dyDescent="0.3">
      <c r="A214" s="1">
        <v>43662</v>
      </c>
      <c r="B214">
        <v>10162</v>
      </c>
      <c r="C214" s="11" t="str">
        <f>VLOOKUP(D214,LookupTables!$A$2:$B$13, 2)</f>
        <v>summer</v>
      </c>
      <c r="D214">
        <f>MONTH(steps_over_average[[#This Row],[date]])</f>
        <v>7</v>
      </c>
      <c r="E214" s="11" t="str">
        <f>CHOOSE(WEEKDAY(steps_over_average[[#This Row],[date]]),"Sunday","Monday","Tuesday","Wednesday","Thursday","Friday","Saturday")</f>
        <v>Tuesday</v>
      </c>
      <c r="F214" t="str">
        <f>IFERROR(IF(DATEDIF(steps_over_average[[#This Row],[date]],A215,"D")&lt;2,"TRUE",""),"")</f>
        <v>TRUE</v>
      </c>
    </row>
    <row r="215" spans="1:6" x14ac:dyDescent="0.3">
      <c r="A215" s="1">
        <v>43663</v>
      </c>
      <c r="B215">
        <v>14621</v>
      </c>
      <c r="C215" s="11" t="str">
        <f>VLOOKUP(D215,LookupTables!$A$2:$B$13, 2)</f>
        <v>summer</v>
      </c>
      <c r="D215">
        <f>MONTH(steps_over_average[[#This Row],[date]])</f>
        <v>7</v>
      </c>
      <c r="E215" s="11" t="str">
        <f>CHOOSE(WEEKDAY(steps_over_average[[#This Row],[date]]),"Sunday","Monday","Tuesday","Wednesday","Thursday","Friday","Saturday")</f>
        <v>Wednesday</v>
      </c>
      <c r="F215" t="str">
        <f>IFERROR(IF(DATEDIF(steps_over_average[[#This Row],[date]],A216,"D")&lt;2,"TRUE",""),"")</f>
        <v>TRUE</v>
      </c>
    </row>
    <row r="216" spans="1:6" x14ac:dyDescent="0.3">
      <c r="A216" s="1">
        <v>43664</v>
      </c>
      <c r="B216">
        <v>12405</v>
      </c>
      <c r="C216" s="11" t="str">
        <f>VLOOKUP(D216,LookupTables!$A$2:$B$13, 2)</f>
        <v>summer</v>
      </c>
      <c r="D216">
        <f>MONTH(steps_over_average[[#This Row],[date]])</f>
        <v>7</v>
      </c>
      <c r="E216" s="11" t="str">
        <f>CHOOSE(WEEKDAY(steps_over_average[[#This Row],[date]]),"Sunday","Monday","Tuesday","Wednesday","Thursday","Friday","Saturday")</f>
        <v>Thursday</v>
      </c>
      <c r="F216" t="str">
        <f>IFERROR(IF(DATEDIF(steps_over_average[[#This Row],[date]],A217,"D")&lt;2,"TRUE",""),"")</f>
        <v>TRUE</v>
      </c>
    </row>
    <row r="217" spans="1:6" x14ac:dyDescent="0.3">
      <c r="A217" s="1">
        <v>43665</v>
      </c>
      <c r="B217">
        <v>18346</v>
      </c>
      <c r="C217" s="11" t="str">
        <f>VLOOKUP(D217,LookupTables!$A$2:$B$13, 2)</f>
        <v>summer</v>
      </c>
      <c r="D217">
        <f>MONTH(steps_over_average[[#This Row],[date]])</f>
        <v>7</v>
      </c>
      <c r="E217" s="11" t="str">
        <f>CHOOSE(WEEKDAY(steps_over_average[[#This Row],[date]]),"Sunday","Monday","Tuesday","Wednesday","Thursday","Friday","Saturday")</f>
        <v>Friday</v>
      </c>
      <c r="F217" t="str">
        <f>IFERROR(IF(DATEDIF(steps_over_average[[#This Row],[date]],A218,"D")&lt;2,"TRUE",""),"")</f>
        <v>TRUE</v>
      </c>
    </row>
    <row r="218" spans="1:6" x14ac:dyDescent="0.3">
      <c r="A218" s="1">
        <v>43666</v>
      </c>
      <c r="B218">
        <v>12624</v>
      </c>
      <c r="C218" s="11" t="str">
        <f>VLOOKUP(D218,LookupTables!$A$2:$B$13, 2)</f>
        <v>summer</v>
      </c>
      <c r="D218">
        <f>MONTH(steps_over_average[[#This Row],[date]])</f>
        <v>7</v>
      </c>
      <c r="E218" s="11" t="str">
        <f>CHOOSE(WEEKDAY(steps_over_average[[#This Row],[date]]),"Sunday","Monday","Tuesday","Wednesday","Thursday","Friday","Saturday")</f>
        <v>Saturday</v>
      </c>
      <c r="F218" t="str">
        <f>IFERROR(IF(DATEDIF(steps_over_average[[#This Row],[date]],A219,"D")&lt;2,"TRUE",""),"")</f>
        <v/>
      </c>
    </row>
    <row r="219" spans="1:6" x14ac:dyDescent="0.3">
      <c r="A219" s="1">
        <v>43668</v>
      </c>
      <c r="B219">
        <v>7226</v>
      </c>
      <c r="C219" s="11" t="str">
        <f>VLOOKUP(D219,LookupTables!$A$2:$B$13, 2)</f>
        <v>summer</v>
      </c>
      <c r="D219">
        <f>MONTH(steps_over_average[[#This Row],[date]])</f>
        <v>7</v>
      </c>
      <c r="E219" s="11" t="str">
        <f>CHOOSE(WEEKDAY(steps_over_average[[#This Row],[date]]),"Sunday","Monday","Tuesday","Wednesday","Thursday","Friday","Saturday")</f>
        <v>Monday</v>
      </c>
      <c r="F219" t="str">
        <f>IFERROR(IF(DATEDIF(steps_over_average[[#This Row],[date]],A220,"D")&lt;2,"TRUE",""),"")</f>
        <v/>
      </c>
    </row>
    <row r="220" spans="1:6" x14ac:dyDescent="0.3">
      <c r="A220" s="1">
        <v>43670</v>
      </c>
      <c r="B220">
        <v>14796</v>
      </c>
      <c r="C220" s="11" t="str">
        <f>VLOOKUP(D220,LookupTables!$A$2:$B$13, 2)</f>
        <v>summer</v>
      </c>
      <c r="D220">
        <f>MONTH(steps_over_average[[#This Row],[date]])</f>
        <v>7</v>
      </c>
      <c r="E220" s="11" t="str">
        <f>CHOOSE(WEEKDAY(steps_over_average[[#This Row],[date]]),"Sunday","Monday","Tuesday","Wednesday","Thursday","Friday","Saturday")</f>
        <v>Wednesday</v>
      </c>
      <c r="F220" t="str">
        <f>IFERROR(IF(DATEDIF(steps_over_average[[#This Row],[date]],A221,"D")&lt;2,"TRUE",""),"")</f>
        <v>TRUE</v>
      </c>
    </row>
    <row r="221" spans="1:6" x14ac:dyDescent="0.3">
      <c r="A221" s="1">
        <v>43671</v>
      </c>
      <c r="B221">
        <v>9142</v>
      </c>
      <c r="C221" s="11" t="str">
        <f>VLOOKUP(D221,LookupTables!$A$2:$B$13, 2)</f>
        <v>summer</v>
      </c>
      <c r="D221">
        <f>MONTH(steps_over_average[[#This Row],[date]])</f>
        <v>7</v>
      </c>
      <c r="E221" s="11" t="str">
        <f>CHOOSE(WEEKDAY(steps_over_average[[#This Row],[date]]),"Sunday","Monday","Tuesday","Wednesday","Thursday","Friday","Saturday")</f>
        <v>Thursday</v>
      </c>
      <c r="F221" t="str">
        <f>IFERROR(IF(DATEDIF(steps_over_average[[#This Row],[date]],A222,"D")&lt;2,"TRUE",""),"")</f>
        <v>TRUE</v>
      </c>
    </row>
    <row r="222" spans="1:6" x14ac:dyDescent="0.3">
      <c r="A222" s="1">
        <v>43672</v>
      </c>
      <c r="B222">
        <v>9934</v>
      </c>
      <c r="C222" s="11" t="str">
        <f>VLOOKUP(D222,LookupTables!$A$2:$B$13, 2)</f>
        <v>summer</v>
      </c>
      <c r="D222">
        <f>MONTH(steps_over_average[[#This Row],[date]])</f>
        <v>7</v>
      </c>
      <c r="E222" s="11" t="str">
        <f>CHOOSE(WEEKDAY(steps_over_average[[#This Row],[date]]),"Sunday","Monday","Tuesday","Wednesday","Thursday","Friday","Saturday")</f>
        <v>Friday</v>
      </c>
      <c r="F222" t="str">
        <f>IFERROR(IF(DATEDIF(steps_over_average[[#This Row],[date]],A223,"D")&lt;2,"TRUE",""),"")</f>
        <v>TRUE</v>
      </c>
    </row>
    <row r="223" spans="1:6" x14ac:dyDescent="0.3">
      <c r="A223" s="1">
        <v>43673</v>
      </c>
      <c r="B223">
        <v>6480</v>
      </c>
      <c r="C223" s="11" t="str">
        <f>VLOOKUP(D223,LookupTables!$A$2:$B$13, 2)</f>
        <v>summer</v>
      </c>
      <c r="D223">
        <f>MONTH(steps_over_average[[#This Row],[date]])</f>
        <v>7</v>
      </c>
      <c r="E223" s="11" t="str">
        <f>CHOOSE(WEEKDAY(steps_over_average[[#This Row],[date]]),"Sunday","Monday","Tuesday","Wednesday","Thursday","Friday","Saturday")</f>
        <v>Saturday</v>
      </c>
      <c r="F223" t="str">
        <f>IFERROR(IF(DATEDIF(steps_over_average[[#This Row],[date]],A224,"D")&lt;2,"TRUE",""),"")</f>
        <v/>
      </c>
    </row>
    <row r="224" spans="1:6" x14ac:dyDescent="0.3">
      <c r="A224" s="1">
        <v>43676</v>
      </c>
      <c r="B224">
        <v>7177</v>
      </c>
      <c r="C224" s="11" t="str">
        <f>VLOOKUP(D224,LookupTables!$A$2:$B$13, 2)</f>
        <v>summer</v>
      </c>
      <c r="D224">
        <f>MONTH(steps_over_average[[#This Row],[date]])</f>
        <v>7</v>
      </c>
      <c r="E224" s="11" t="str">
        <f>CHOOSE(WEEKDAY(steps_over_average[[#This Row],[date]]),"Sunday","Monday","Tuesday","Wednesday","Thursday","Friday","Saturday")</f>
        <v>Tuesday</v>
      </c>
      <c r="F224" t="str">
        <f>IFERROR(IF(DATEDIF(steps_over_average[[#This Row],[date]],A225,"D")&lt;2,"TRUE",""),"")</f>
        <v/>
      </c>
    </row>
    <row r="225" spans="1:6" x14ac:dyDescent="0.3">
      <c r="A225" s="1">
        <v>43678</v>
      </c>
      <c r="B225">
        <v>9528</v>
      </c>
      <c r="C225" s="11" t="str">
        <f>VLOOKUP(D225,LookupTables!$A$2:$B$13, 2)</f>
        <v>summer</v>
      </c>
      <c r="D225">
        <f>MONTH(steps_over_average[[#This Row],[date]])</f>
        <v>8</v>
      </c>
      <c r="E225" s="11" t="str">
        <f>CHOOSE(WEEKDAY(steps_over_average[[#This Row],[date]]),"Sunday","Monday","Tuesday","Wednesday","Thursday","Friday","Saturday")</f>
        <v>Thursday</v>
      </c>
      <c r="F225" t="str">
        <f>IFERROR(IF(DATEDIF(steps_over_average[[#This Row],[date]],A226,"D")&lt;2,"TRUE",""),"")</f>
        <v>TRUE</v>
      </c>
    </row>
    <row r="226" spans="1:6" x14ac:dyDescent="0.3">
      <c r="A226" s="1">
        <v>43679</v>
      </c>
      <c r="B226">
        <v>7405</v>
      </c>
      <c r="C226" s="11" t="str">
        <f>VLOOKUP(D226,LookupTables!$A$2:$B$13, 2)</f>
        <v>summer</v>
      </c>
      <c r="D226">
        <f>MONTH(steps_over_average[[#This Row],[date]])</f>
        <v>8</v>
      </c>
      <c r="E226" s="11" t="str">
        <f>CHOOSE(WEEKDAY(steps_over_average[[#This Row],[date]]),"Sunday","Monday","Tuesday","Wednesday","Thursday","Friday","Saturday")</f>
        <v>Friday</v>
      </c>
      <c r="F226" t="str">
        <f>IFERROR(IF(DATEDIF(steps_over_average[[#This Row],[date]],A227,"D")&lt;2,"TRUE",""),"")</f>
        <v>TRUE</v>
      </c>
    </row>
    <row r="227" spans="1:6" x14ac:dyDescent="0.3">
      <c r="A227" s="1">
        <v>43680</v>
      </c>
      <c r="B227">
        <v>8088</v>
      </c>
      <c r="C227" s="11" t="str">
        <f>VLOOKUP(D227,LookupTables!$A$2:$B$13, 2)</f>
        <v>summer</v>
      </c>
      <c r="D227">
        <f>MONTH(steps_over_average[[#This Row],[date]])</f>
        <v>8</v>
      </c>
      <c r="E227" s="11" t="str">
        <f>CHOOSE(WEEKDAY(steps_over_average[[#This Row],[date]]),"Sunday","Monday","Tuesday","Wednesday","Thursday","Friday","Saturday")</f>
        <v>Saturday</v>
      </c>
      <c r="F227" t="str">
        <f>IFERROR(IF(DATEDIF(steps_over_average[[#This Row],[date]],A228,"D")&lt;2,"TRUE",""),"")</f>
        <v>TRUE</v>
      </c>
    </row>
    <row r="228" spans="1:6" x14ac:dyDescent="0.3">
      <c r="A228" s="1">
        <v>43681</v>
      </c>
      <c r="B228">
        <v>8140</v>
      </c>
      <c r="C228" s="11" t="str">
        <f>VLOOKUP(D228,LookupTables!$A$2:$B$13, 2)</f>
        <v>summer</v>
      </c>
      <c r="D228">
        <f>MONTH(steps_over_average[[#This Row],[date]])</f>
        <v>8</v>
      </c>
      <c r="E228" s="11" t="str">
        <f>CHOOSE(WEEKDAY(steps_over_average[[#This Row],[date]]),"Sunday","Monday","Tuesday","Wednesday","Thursday","Friday","Saturday")</f>
        <v>Sunday</v>
      </c>
      <c r="F228" t="str">
        <f>IFERROR(IF(DATEDIF(steps_over_average[[#This Row],[date]],A229,"D")&lt;2,"TRUE",""),"")</f>
        <v/>
      </c>
    </row>
    <row r="229" spans="1:6" x14ac:dyDescent="0.3">
      <c r="A229" s="1">
        <v>43683</v>
      </c>
      <c r="B229">
        <v>8358</v>
      </c>
      <c r="C229" s="11" t="str">
        <f>VLOOKUP(D229,LookupTables!$A$2:$B$13, 2)</f>
        <v>summer</v>
      </c>
      <c r="D229">
        <f>MONTH(steps_over_average[[#This Row],[date]])</f>
        <v>8</v>
      </c>
      <c r="E229" s="11" t="str">
        <f>CHOOSE(WEEKDAY(steps_over_average[[#This Row],[date]]),"Sunday","Monday","Tuesday","Wednesday","Thursday","Friday","Saturday")</f>
        <v>Tuesday</v>
      </c>
      <c r="F229" t="str">
        <f>IFERROR(IF(DATEDIF(steps_over_average[[#This Row],[date]],A230,"D")&lt;2,"TRUE",""),"")</f>
        <v>TRUE</v>
      </c>
    </row>
    <row r="230" spans="1:6" x14ac:dyDescent="0.3">
      <c r="A230" s="1">
        <v>43684</v>
      </c>
      <c r="B230">
        <v>8308</v>
      </c>
      <c r="C230" s="11" t="str">
        <f>VLOOKUP(D230,LookupTables!$A$2:$B$13, 2)</f>
        <v>summer</v>
      </c>
      <c r="D230">
        <f>MONTH(steps_over_average[[#This Row],[date]])</f>
        <v>8</v>
      </c>
      <c r="E230" s="11" t="str">
        <f>CHOOSE(WEEKDAY(steps_over_average[[#This Row],[date]]),"Sunday","Monday","Tuesday","Wednesday","Thursday","Friday","Saturday")</f>
        <v>Wednesday</v>
      </c>
      <c r="F230" t="str">
        <f>IFERROR(IF(DATEDIF(steps_over_average[[#This Row],[date]],A231,"D")&lt;2,"TRUE",""),"")</f>
        <v>TRUE</v>
      </c>
    </row>
    <row r="231" spans="1:6" x14ac:dyDescent="0.3">
      <c r="A231" s="1">
        <v>43685</v>
      </c>
      <c r="B231">
        <v>8761</v>
      </c>
      <c r="C231" s="11" t="str">
        <f>VLOOKUP(D231,LookupTables!$A$2:$B$13, 2)</f>
        <v>summer</v>
      </c>
      <c r="D231">
        <f>MONTH(steps_over_average[[#This Row],[date]])</f>
        <v>8</v>
      </c>
      <c r="E231" s="11" t="str">
        <f>CHOOSE(WEEKDAY(steps_over_average[[#This Row],[date]]),"Sunday","Monday","Tuesday","Wednesday","Thursday","Friday","Saturday")</f>
        <v>Thursday</v>
      </c>
      <c r="F231" t="str">
        <f>IFERROR(IF(DATEDIF(steps_over_average[[#This Row],[date]],A232,"D")&lt;2,"TRUE",""),"")</f>
        <v>TRUE</v>
      </c>
    </row>
    <row r="232" spans="1:6" x14ac:dyDescent="0.3">
      <c r="A232" s="1">
        <v>43686</v>
      </c>
      <c r="B232">
        <v>7098</v>
      </c>
      <c r="C232" s="11" t="str">
        <f>VLOOKUP(D232,LookupTables!$A$2:$B$13, 2)</f>
        <v>summer</v>
      </c>
      <c r="D232">
        <f>MONTH(steps_over_average[[#This Row],[date]])</f>
        <v>8</v>
      </c>
      <c r="E232" s="11" t="str">
        <f>CHOOSE(WEEKDAY(steps_over_average[[#This Row],[date]]),"Sunday","Monday","Tuesday","Wednesday","Thursday","Friday","Saturday")</f>
        <v>Friday</v>
      </c>
      <c r="F232" t="str">
        <f>IFERROR(IF(DATEDIF(steps_over_average[[#This Row],[date]],A233,"D")&lt;2,"TRUE",""),"")</f>
        <v>TRUE</v>
      </c>
    </row>
    <row r="233" spans="1:6" x14ac:dyDescent="0.3">
      <c r="A233" s="1">
        <v>43687</v>
      </c>
      <c r="B233">
        <v>6142</v>
      </c>
      <c r="C233" s="11" t="str">
        <f>VLOOKUP(D233,LookupTables!$A$2:$B$13, 2)</f>
        <v>summer</v>
      </c>
      <c r="D233">
        <f>MONTH(steps_over_average[[#This Row],[date]])</f>
        <v>8</v>
      </c>
      <c r="E233" s="11" t="str">
        <f>CHOOSE(WEEKDAY(steps_over_average[[#This Row],[date]]),"Sunday","Monday","Tuesday","Wednesday","Thursday","Friday","Saturday")</f>
        <v>Saturday</v>
      </c>
      <c r="F233" t="str">
        <f>IFERROR(IF(DATEDIF(steps_over_average[[#This Row],[date]],A234,"D")&lt;2,"TRUE",""),"")</f>
        <v>TRUE</v>
      </c>
    </row>
    <row r="234" spans="1:6" x14ac:dyDescent="0.3">
      <c r="A234" s="1">
        <v>43688</v>
      </c>
      <c r="B234">
        <v>8463</v>
      </c>
      <c r="C234" s="11" t="str">
        <f>VLOOKUP(D234,LookupTables!$A$2:$B$13, 2)</f>
        <v>summer</v>
      </c>
      <c r="D234">
        <f>MONTH(steps_over_average[[#This Row],[date]])</f>
        <v>8</v>
      </c>
      <c r="E234" s="11" t="str">
        <f>CHOOSE(WEEKDAY(steps_over_average[[#This Row],[date]]),"Sunday","Monday","Tuesday","Wednesday","Thursday","Friday","Saturday")</f>
        <v>Sunday</v>
      </c>
      <c r="F234" t="str">
        <f>IFERROR(IF(DATEDIF(steps_over_average[[#This Row],[date]],A235,"D")&lt;2,"TRUE",""),"")</f>
        <v>TRUE</v>
      </c>
    </row>
    <row r="235" spans="1:6" x14ac:dyDescent="0.3">
      <c r="A235" s="1">
        <v>43689</v>
      </c>
      <c r="B235">
        <v>8361</v>
      </c>
      <c r="C235" s="11" t="str">
        <f>VLOOKUP(D235,LookupTables!$A$2:$B$13, 2)</f>
        <v>summer</v>
      </c>
      <c r="D235">
        <f>MONTH(steps_over_average[[#This Row],[date]])</f>
        <v>8</v>
      </c>
      <c r="E235" s="11" t="str">
        <f>CHOOSE(WEEKDAY(steps_over_average[[#This Row],[date]]),"Sunday","Monday","Tuesday","Wednesday","Thursday","Friday","Saturday")</f>
        <v>Monday</v>
      </c>
      <c r="F235" t="str">
        <f>IFERROR(IF(DATEDIF(steps_over_average[[#This Row],[date]],A236,"D")&lt;2,"TRUE",""),"")</f>
        <v>TRUE</v>
      </c>
    </row>
    <row r="236" spans="1:6" x14ac:dyDescent="0.3">
      <c r="A236" s="1">
        <v>43690</v>
      </c>
      <c r="B236">
        <v>8167</v>
      </c>
      <c r="C236" s="11" t="str">
        <f>VLOOKUP(D236,LookupTables!$A$2:$B$13, 2)</f>
        <v>summer</v>
      </c>
      <c r="D236">
        <f>MONTH(steps_over_average[[#This Row],[date]])</f>
        <v>8</v>
      </c>
      <c r="E236" s="11" t="str">
        <f>CHOOSE(WEEKDAY(steps_over_average[[#This Row],[date]]),"Sunday","Monday","Tuesday","Wednesday","Thursday","Friday","Saturday")</f>
        <v>Tuesday</v>
      </c>
      <c r="F236" t="str">
        <f>IFERROR(IF(DATEDIF(steps_over_average[[#This Row],[date]],A237,"D")&lt;2,"TRUE",""),"")</f>
        <v>TRUE</v>
      </c>
    </row>
    <row r="237" spans="1:6" x14ac:dyDescent="0.3">
      <c r="A237" s="1">
        <v>43691</v>
      </c>
      <c r="B237">
        <v>6242</v>
      </c>
      <c r="C237" s="11" t="str">
        <f>VLOOKUP(D237,LookupTables!$A$2:$B$13, 2)</f>
        <v>summer</v>
      </c>
      <c r="D237">
        <f>MONTH(steps_over_average[[#This Row],[date]])</f>
        <v>8</v>
      </c>
      <c r="E237" s="11" t="str">
        <f>CHOOSE(WEEKDAY(steps_over_average[[#This Row],[date]]),"Sunday","Monday","Tuesday","Wednesday","Thursday","Friday","Saturday")</f>
        <v>Wednesday</v>
      </c>
      <c r="F237" t="str">
        <f>IFERROR(IF(DATEDIF(steps_over_average[[#This Row],[date]],A238,"D")&lt;2,"TRUE",""),"")</f>
        <v>TRUE</v>
      </c>
    </row>
    <row r="238" spans="1:6" x14ac:dyDescent="0.3">
      <c r="A238" s="1">
        <v>43692</v>
      </c>
      <c r="B238">
        <v>11942</v>
      </c>
      <c r="C238" s="11" t="str">
        <f>VLOOKUP(D238,LookupTables!$A$2:$B$13, 2)</f>
        <v>summer</v>
      </c>
      <c r="D238">
        <f>MONTH(steps_over_average[[#This Row],[date]])</f>
        <v>8</v>
      </c>
      <c r="E238" s="11" t="str">
        <f>CHOOSE(WEEKDAY(steps_over_average[[#This Row],[date]]),"Sunday","Monday","Tuesday","Wednesday","Thursday","Friday","Saturday")</f>
        <v>Thursday</v>
      </c>
      <c r="F238" t="str">
        <f>IFERROR(IF(DATEDIF(steps_over_average[[#This Row],[date]],A239,"D")&lt;2,"TRUE",""),"")</f>
        <v>TRUE</v>
      </c>
    </row>
    <row r="239" spans="1:6" x14ac:dyDescent="0.3">
      <c r="A239" s="1">
        <v>43693</v>
      </c>
      <c r="B239">
        <v>7790</v>
      </c>
      <c r="C239" s="11" t="str">
        <f>VLOOKUP(D239,LookupTables!$A$2:$B$13, 2)</f>
        <v>summer</v>
      </c>
      <c r="D239">
        <f>MONTH(steps_over_average[[#This Row],[date]])</f>
        <v>8</v>
      </c>
      <c r="E239" s="11" t="str">
        <f>CHOOSE(WEEKDAY(steps_over_average[[#This Row],[date]]),"Sunday","Monday","Tuesday","Wednesday","Thursday","Friday","Saturday")</f>
        <v>Friday</v>
      </c>
      <c r="F239" t="str">
        <f>IFERROR(IF(DATEDIF(steps_over_average[[#This Row],[date]],A240,"D")&lt;2,"TRUE",""),"")</f>
        <v>TRUE</v>
      </c>
    </row>
    <row r="240" spans="1:6" x14ac:dyDescent="0.3">
      <c r="A240" s="1">
        <v>43694</v>
      </c>
      <c r="B240">
        <v>7079</v>
      </c>
      <c r="C240" s="11" t="str">
        <f>VLOOKUP(D240,LookupTables!$A$2:$B$13, 2)</f>
        <v>summer</v>
      </c>
      <c r="D240">
        <f>MONTH(steps_over_average[[#This Row],[date]])</f>
        <v>8</v>
      </c>
      <c r="E240" s="11" t="str">
        <f>CHOOSE(WEEKDAY(steps_over_average[[#This Row],[date]]),"Sunday","Monday","Tuesday","Wednesday","Thursday","Friday","Saturday")</f>
        <v>Saturday</v>
      </c>
      <c r="F240" t="str">
        <f>IFERROR(IF(DATEDIF(steps_over_average[[#This Row],[date]],A241,"D")&lt;2,"TRUE",""),"")</f>
        <v>TRUE</v>
      </c>
    </row>
    <row r="241" spans="1:6" x14ac:dyDescent="0.3">
      <c r="A241" s="1">
        <v>43695</v>
      </c>
      <c r="B241">
        <v>8976</v>
      </c>
      <c r="C241" s="11" t="str">
        <f>VLOOKUP(D241,LookupTables!$A$2:$B$13, 2)</f>
        <v>summer</v>
      </c>
      <c r="D241">
        <f>MONTH(steps_over_average[[#This Row],[date]])</f>
        <v>8</v>
      </c>
      <c r="E241" s="11" t="str">
        <f>CHOOSE(WEEKDAY(steps_over_average[[#This Row],[date]]),"Sunday","Monday","Tuesday","Wednesday","Thursday","Friday","Saturday")</f>
        <v>Sunday</v>
      </c>
      <c r="F241" t="str">
        <f>IFERROR(IF(DATEDIF(steps_over_average[[#This Row],[date]],A242,"D")&lt;2,"TRUE",""),"")</f>
        <v/>
      </c>
    </row>
    <row r="242" spans="1:6" x14ac:dyDescent="0.3">
      <c r="A242" s="1">
        <v>43698</v>
      </c>
      <c r="B242">
        <v>15359</v>
      </c>
      <c r="C242" s="11" t="str">
        <f>VLOOKUP(D242,LookupTables!$A$2:$B$13, 2)</f>
        <v>summer</v>
      </c>
      <c r="D242">
        <f>MONTH(steps_over_average[[#This Row],[date]])</f>
        <v>8</v>
      </c>
      <c r="E242" s="11" t="str">
        <f>CHOOSE(WEEKDAY(steps_over_average[[#This Row],[date]]),"Sunday","Monday","Tuesday","Wednesday","Thursday","Friday","Saturday")</f>
        <v>Wednesday</v>
      </c>
      <c r="F242" t="str">
        <f>IFERROR(IF(DATEDIF(steps_over_average[[#This Row],[date]],A243,"D")&lt;2,"TRUE",""),"")</f>
        <v>TRUE</v>
      </c>
    </row>
    <row r="243" spans="1:6" x14ac:dyDescent="0.3">
      <c r="A243" s="1">
        <v>43699</v>
      </c>
      <c r="B243">
        <v>13219</v>
      </c>
      <c r="C243" s="11" t="str">
        <f>VLOOKUP(D243,LookupTables!$A$2:$B$13, 2)</f>
        <v>summer</v>
      </c>
      <c r="D243">
        <f>MONTH(steps_over_average[[#This Row],[date]])</f>
        <v>8</v>
      </c>
      <c r="E243" s="11" t="str">
        <f>CHOOSE(WEEKDAY(steps_over_average[[#This Row],[date]]),"Sunday","Monday","Tuesday","Wednesday","Thursday","Friday","Saturday")</f>
        <v>Thursday</v>
      </c>
      <c r="F243" t="str">
        <f>IFERROR(IF(DATEDIF(steps_over_average[[#This Row],[date]],A244,"D")&lt;2,"TRUE",""),"")</f>
        <v>TRUE</v>
      </c>
    </row>
    <row r="244" spans="1:6" x14ac:dyDescent="0.3">
      <c r="A244" s="1">
        <v>43700</v>
      </c>
      <c r="B244">
        <v>14200</v>
      </c>
      <c r="C244" s="11" t="str">
        <f>VLOOKUP(D244,LookupTables!$A$2:$B$13, 2)</f>
        <v>summer</v>
      </c>
      <c r="D244">
        <f>MONTH(steps_over_average[[#This Row],[date]])</f>
        <v>8</v>
      </c>
      <c r="E244" s="11" t="str">
        <f>CHOOSE(WEEKDAY(steps_over_average[[#This Row],[date]]),"Sunday","Monday","Tuesday","Wednesday","Thursday","Friday","Saturday")</f>
        <v>Friday</v>
      </c>
      <c r="F244" t="str">
        <f>IFERROR(IF(DATEDIF(steps_over_average[[#This Row],[date]],A245,"D")&lt;2,"TRUE",""),"")</f>
        <v>TRUE</v>
      </c>
    </row>
    <row r="245" spans="1:6" x14ac:dyDescent="0.3">
      <c r="A245" s="1">
        <v>43701</v>
      </c>
      <c r="B245">
        <v>14492</v>
      </c>
      <c r="C245" s="11" t="str">
        <f>VLOOKUP(D245,LookupTables!$A$2:$B$13, 2)</f>
        <v>summer</v>
      </c>
      <c r="D245">
        <f>MONTH(steps_over_average[[#This Row],[date]])</f>
        <v>8</v>
      </c>
      <c r="E245" s="11" t="str">
        <f>CHOOSE(WEEKDAY(steps_over_average[[#This Row],[date]]),"Sunday","Monday","Tuesday","Wednesday","Thursday","Friday","Saturday")</f>
        <v>Saturday</v>
      </c>
      <c r="F245" t="str">
        <f>IFERROR(IF(DATEDIF(steps_over_average[[#This Row],[date]],A246,"D")&lt;2,"TRUE",""),"")</f>
        <v>TRUE</v>
      </c>
    </row>
    <row r="246" spans="1:6" x14ac:dyDescent="0.3">
      <c r="A246" s="1">
        <v>43702</v>
      </c>
      <c r="B246">
        <v>15642</v>
      </c>
      <c r="C246" s="11" t="str">
        <f>VLOOKUP(D246,LookupTables!$A$2:$B$13, 2)</f>
        <v>summer</v>
      </c>
      <c r="D246">
        <f>MONTH(steps_over_average[[#This Row],[date]])</f>
        <v>8</v>
      </c>
      <c r="E246" s="11" t="str">
        <f>CHOOSE(WEEKDAY(steps_over_average[[#This Row],[date]]),"Sunday","Monday","Tuesday","Wednesday","Thursday","Friday","Saturday")</f>
        <v>Sunday</v>
      </c>
      <c r="F246" t="str">
        <f>IFERROR(IF(DATEDIF(steps_over_average[[#This Row],[date]],A247,"D")&lt;2,"TRUE",""),"")</f>
        <v>TRUE</v>
      </c>
    </row>
    <row r="247" spans="1:6" x14ac:dyDescent="0.3">
      <c r="A247" s="1">
        <v>43703</v>
      </c>
      <c r="B247">
        <v>11707</v>
      </c>
      <c r="C247" s="11" t="str">
        <f>VLOOKUP(D247,LookupTables!$A$2:$B$13, 2)</f>
        <v>summer</v>
      </c>
      <c r="D247">
        <f>MONTH(steps_over_average[[#This Row],[date]])</f>
        <v>8</v>
      </c>
      <c r="E247" s="11" t="str">
        <f>CHOOSE(WEEKDAY(steps_over_average[[#This Row],[date]]),"Sunday","Monday","Tuesday","Wednesday","Thursday","Friday","Saturday")</f>
        <v>Monday</v>
      </c>
      <c r="F247" t="str">
        <f>IFERROR(IF(DATEDIF(steps_over_average[[#This Row],[date]],A248,"D")&lt;2,"TRUE",""),"")</f>
        <v>TRUE</v>
      </c>
    </row>
    <row r="248" spans="1:6" x14ac:dyDescent="0.3">
      <c r="A248" s="1">
        <v>43704</v>
      </c>
      <c r="B248">
        <v>13951</v>
      </c>
      <c r="C248" s="11" t="str">
        <f>VLOOKUP(D248,LookupTables!$A$2:$B$13, 2)</f>
        <v>summer</v>
      </c>
      <c r="D248">
        <f>MONTH(steps_over_average[[#This Row],[date]])</f>
        <v>8</v>
      </c>
      <c r="E248" s="11" t="str">
        <f>CHOOSE(WEEKDAY(steps_over_average[[#This Row],[date]]),"Sunday","Monday","Tuesday","Wednesday","Thursday","Friday","Saturday")</f>
        <v>Tuesday</v>
      </c>
      <c r="F248" t="str">
        <f>IFERROR(IF(DATEDIF(steps_over_average[[#This Row],[date]],A249,"D")&lt;2,"TRUE",""),"")</f>
        <v>TRUE</v>
      </c>
    </row>
    <row r="249" spans="1:6" x14ac:dyDescent="0.3">
      <c r="A249" s="1">
        <v>43705</v>
      </c>
      <c r="B249">
        <v>9866</v>
      </c>
      <c r="C249" s="11" t="str">
        <f>VLOOKUP(D249,LookupTables!$A$2:$B$13, 2)</f>
        <v>summer</v>
      </c>
      <c r="D249">
        <f>MONTH(steps_over_average[[#This Row],[date]])</f>
        <v>8</v>
      </c>
      <c r="E249" s="11" t="str">
        <f>CHOOSE(WEEKDAY(steps_over_average[[#This Row],[date]]),"Sunday","Monday","Tuesday","Wednesday","Thursday","Friday","Saturday")</f>
        <v>Wednesday</v>
      </c>
      <c r="F249" t="str">
        <f>IFERROR(IF(DATEDIF(steps_over_average[[#This Row],[date]],A250,"D")&lt;2,"TRUE",""),"")</f>
        <v>TRUE</v>
      </c>
    </row>
    <row r="250" spans="1:6" x14ac:dyDescent="0.3">
      <c r="A250" s="1">
        <v>43706</v>
      </c>
      <c r="B250">
        <v>6318</v>
      </c>
      <c r="C250" s="11" t="str">
        <f>VLOOKUP(D250,LookupTables!$A$2:$B$13, 2)</f>
        <v>summer</v>
      </c>
      <c r="D250">
        <f>MONTH(steps_over_average[[#This Row],[date]])</f>
        <v>8</v>
      </c>
      <c r="E250" s="11" t="str">
        <f>CHOOSE(WEEKDAY(steps_over_average[[#This Row],[date]]),"Sunday","Monday","Tuesday","Wednesday","Thursday","Friday","Saturday")</f>
        <v>Thursday</v>
      </c>
      <c r="F250" t="str">
        <f>IFERROR(IF(DATEDIF(steps_over_average[[#This Row],[date]],A251,"D")&lt;2,"TRUE",""),"")</f>
        <v>TRUE</v>
      </c>
    </row>
    <row r="251" spans="1:6" x14ac:dyDescent="0.3">
      <c r="A251" s="1">
        <v>43707</v>
      </c>
      <c r="B251">
        <v>8095</v>
      </c>
      <c r="C251" s="11" t="str">
        <f>VLOOKUP(D251,LookupTables!$A$2:$B$13, 2)</f>
        <v>summer</v>
      </c>
      <c r="D251">
        <f>MONTH(steps_over_average[[#This Row],[date]])</f>
        <v>8</v>
      </c>
      <c r="E251" s="11" t="str">
        <f>CHOOSE(WEEKDAY(steps_over_average[[#This Row],[date]]),"Sunday","Monday","Tuesday","Wednesday","Thursday","Friday","Saturday")</f>
        <v>Friday</v>
      </c>
      <c r="F251" t="str">
        <f>IFERROR(IF(DATEDIF(steps_over_average[[#This Row],[date]],A252,"D")&lt;2,"TRUE",""),"")</f>
        <v>TRUE</v>
      </c>
    </row>
    <row r="252" spans="1:6" x14ac:dyDescent="0.3">
      <c r="A252" s="1">
        <v>43708</v>
      </c>
      <c r="B252">
        <v>12453</v>
      </c>
      <c r="C252" s="11" t="str">
        <f>VLOOKUP(D252,LookupTables!$A$2:$B$13, 2)</f>
        <v>summer</v>
      </c>
      <c r="D252">
        <f>MONTH(steps_over_average[[#This Row],[date]])</f>
        <v>8</v>
      </c>
      <c r="E252" s="11" t="str">
        <f>CHOOSE(WEEKDAY(steps_over_average[[#This Row],[date]]),"Sunday","Monday","Tuesday","Wednesday","Thursday","Friday","Saturday")</f>
        <v>Saturday</v>
      </c>
      <c r="F252" t="str">
        <f>IFERROR(IF(DATEDIF(steps_over_average[[#This Row],[date]],A253,"D")&lt;2,"TRUE",""),"")</f>
        <v/>
      </c>
    </row>
    <row r="253" spans="1:6" x14ac:dyDescent="0.3">
      <c r="A253" s="1">
        <v>43710</v>
      </c>
      <c r="B253">
        <v>9075</v>
      </c>
      <c r="C253" s="11" t="str">
        <f>VLOOKUP(D253,LookupTables!$A$2:$B$13, 2)</f>
        <v>fall</v>
      </c>
      <c r="D253">
        <f>MONTH(steps_over_average[[#This Row],[date]])</f>
        <v>9</v>
      </c>
      <c r="E253" s="11" t="str">
        <f>CHOOSE(WEEKDAY(steps_over_average[[#This Row],[date]]),"Sunday","Monday","Tuesday","Wednesday","Thursday","Friday","Saturday")</f>
        <v>Monday</v>
      </c>
      <c r="F253" t="str">
        <f>IFERROR(IF(DATEDIF(steps_over_average[[#This Row],[date]],A254,"D")&lt;2,"TRUE",""),"")</f>
        <v>TRUE</v>
      </c>
    </row>
    <row r="254" spans="1:6" x14ac:dyDescent="0.3">
      <c r="A254" s="1">
        <v>43711</v>
      </c>
      <c r="B254">
        <v>9594</v>
      </c>
      <c r="C254" s="11" t="str">
        <f>VLOOKUP(D254,LookupTables!$A$2:$B$13, 2)</f>
        <v>fall</v>
      </c>
      <c r="D254">
        <f>MONTH(steps_over_average[[#This Row],[date]])</f>
        <v>9</v>
      </c>
      <c r="E254" s="11" t="str">
        <f>CHOOSE(WEEKDAY(steps_over_average[[#This Row],[date]]),"Sunday","Monday","Tuesday","Wednesday","Thursday","Friday","Saturday")</f>
        <v>Tuesday</v>
      </c>
      <c r="F254" t="str">
        <f>IFERROR(IF(DATEDIF(steps_over_average[[#This Row],[date]],A255,"D")&lt;2,"TRUE",""),"")</f>
        <v>TRUE</v>
      </c>
    </row>
    <row r="255" spans="1:6" x14ac:dyDescent="0.3">
      <c r="A255" s="1">
        <v>43712</v>
      </c>
      <c r="B255">
        <v>11008</v>
      </c>
      <c r="C255" s="11" t="str">
        <f>VLOOKUP(D255,LookupTables!$A$2:$B$13, 2)</f>
        <v>fall</v>
      </c>
      <c r="D255">
        <f>MONTH(steps_over_average[[#This Row],[date]])</f>
        <v>9</v>
      </c>
      <c r="E255" s="11" t="str">
        <f>CHOOSE(WEEKDAY(steps_over_average[[#This Row],[date]]),"Sunday","Monday","Tuesday","Wednesday","Thursday","Friday","Saturday")</f>
        <v>Wednesday</v>
      </c>
      <c r="F255" t="str">
        <f>IFERROR(IF(DATEDIF(steps_over_average[[#This Row],[date]],A256,"D")&lt;2,"TRUE",""),"")</f>
        <v>TRUE</v>
      </c>
    </row>
    <row r="256" spans="1:6" x14ac:dyDescent="0.3">
      <c r="A256" s="1">
        <v>43713</v>
      </c>
      <c r="B256">
        <v>7021</v>
      </c>
      <c r="C256" s="11" t="str">
        <f>VLOOKUP(D256,LookupTables!$A$2:$B$13, 2)</f>
        <v>fall</v>
      </c>
      <c r="D256">
        <f>MONTH(steps_over_average[[#This Row],[date]])</f>
        <v>9</v>
      </c>
      <c r="E256" s="11" t="str">
        <f>CHOOSE(WEEKDAY(steps_over_average[[#This Row],[date]]),"Sunday","Monday","Tuesday","Wednesday","Thursday","Friday","Saturday")</f>
        <v>Thursday</v>
      </c>
      <c r="F256" t="str">
        <f>IFERROR(IF(DATEDIF(steps_over_average[[#This Row],[date]],A257,"D")&lt;2,"TRUE",""),"")</f>
        <v>TRUE</v>
      </c>
    </row>
    <row r="257" spans="1:6" x14ac:dyDescent="0.3">
      <c r="A257" s="1">
        <v>43714</v>
      </c>
      <c r="B257">
        <v>20505</v>
      </c>
      <c r="C257" s="11" t="str">
        <f>VLOOKUP(D257,LookupTables!$A$2:$B$13, 2)</f>
        <v>fall</v>
      </c>
      <c r="D257">
        <f>MONTH(steps_over_average[[#This Row],[date]])</f>
        <v>9</v>
      </c>
      <c r="E257" s="11" t="str">
        <f>CHOOSE(WEEKDAY(steps_over_average[[#This Row],[date]]),"Sunday","Monday","Tuesday","Wednesday","Thursday","Friday","Saturday")</f>
        <v>Friday</v>
      </c>
      <c r="F257" t="str">
        <f>IFERROR(IF(DATEDIF(steps_over_average[[#This Row],[date]],A258,"D")&lt;2,"TRUE",""),"")</f>
        <v>TRUE</v>
      </c>
    </row>
    <row r="258" spans="1:6" x14ac:dyDescent="0.3">
      <c r="A258" s="1">
        <v>43715</v>
      </c>
      <c r="B258">
        <v>8716</v>
      </c>
      <c r="C258" s="11" t="str">
        <f>VLOOKUP(D258,LookupTables!$A$2:$B$13, 2)</f>
        <v>fall</v>
      </c>
      <c r="D258">
        <f>MONTH(steps_over_average[[#This Row],[date]])</f>
        <v>9</v>
      </c>
      <c r="E258" s="11" t="str">
        <f>CHOOSE(WEEKDAY(steps_over_average[[#This Row],[date]]),"Sunday","Monday","Tuesday","Wednesday","Thursday","Friday","Saturday")</f>
        <v>Saturday</v>
      </c>
      <c r="F258" t="str">
        <f>IFERROR(IF(DATEDIF(steps_over_average[[#This Row],[date]],A259,"D")&lt;2,"TRUE",""),"")</f>
        <v>TRUE</v>
      </c>
    </row>
    <row r="259" spans="1:6" x14ac:dyDescent="0.3">
      <c r="A259" s="1">
        <v>43716</v>
      </c>
      <c r="B259">
        <v>6692</v>
      </c>
      <c r="C259" s="11" t="str">
        <f>VLOOKUP(D259,LookupTables!$A$2:$B$13, 2)</f>
        <v>fall</v>
      </c>
      <c r="D259">
        <f>MONTH(steps_over_average[[#This Row],[date]])</f>
        <v>9</v>
      </c>
      <c r="E259" s="11" t="str">
        <f>CHOOSE(WEEKDAY(steps_over_average[[#This Row],[date]]),"Sunday","Monday","Tuesday","Wednesday","Thursday","Friday","Saturday")</f>
        <v>Sunday</v>
      </c>
      <c r="F259" t="str">
        <f>IFERROR(IF(DATEDIF(steps_over_average[[#This Row],[date]],A260,"D")&lt;2,"TRUE",""),"")</f>
        <v>TRUE</v>
      </c>
    </row>
    <row r="260" spans="1:6" x14ac:dyDescent="0.3">
      <c r="A260" s="1">
        <v>43717</v>
      </c>
      <c r="B260">
        <v>10437</v>
      </c>
      <c r="C260" s="11" t="str">
        <f>VLOOKUP(D260,LookupTables!$A$2:$B$13, 2)</f>
        <v>fall</v>
      </c>
      <c r="D260">
        <f>MONTH(steps_over_average[[#This Row],[date]])</f>
        <v>9</v>
      </c>
      <c r="E260" s="11" t="str">
        <f>CHOOSE(WEEKDAY(steps_over_average[[#This Row],[date]]),"Sunday","Monday","Tuesday","Wednesday","Thursday","Friday","Saturday")</f>
        <v>Monday</v>
      </c>
      <c r="F260" t="str">
        <f>IFERROR(IF(DATEDIF(steps_over_average[[#This Row],[date]],A261,"D")&lt;2,"TRUE",""),"")</f>
        <v>TRUE</v>
      </c>
    </row>
    <row r="261" spans="1:6" x14ac:dyDescent="0.3">
      <c r="A261" s="1">
        <v>43718</v>
      </c>
      <c r="B261">
        <v>12867</v>
      </c>
      <c r="C261" s="11" t="str">
        <f>VLOOKUP(D261,LookupTables!$A$2:$B$13, 2)</f>
        <v>fall</v>
      </c>
      <c r="D261">
        <f>MONTH(steps_over_average[[#This Row],[date]])</f>
        <v>9</v>
      </c>
      <c r="E261" s="11" t="str">
        <f>CHOOSE(WEEKDAY(steps_over_average[[#This Row],[date]]),"Sunday","Monday","Tuesday","Wednesday","Thursday","Friday","Saturday")</f>
        <v>Tuesday</v>
      </c>
      <c r="F261" t="str">
        <f>IFERROR(IF(DATEDIF(steps_over_average[[#This Row],[date]],A262,"D")&lt;2,"TRUE",""),"")</f>
        <v>TRUE</v>
      </c>
    </row>
    <row r="262" spans="1:6" x14ac:dyDescent="0.3">
      <c r="A262" s="1">
        <v>43719</v>
      </c>
      <c r="B262">
        <v>8281</v>
      </c>
      <c r="C262" s="11" t="str">
        <f>VLOOKUP(D262,LookupTables!$A$2:$B$13, 2)</f>
        <v>fall</v>
      </c>
      <c r="D262">
        <f>MONTH(steps_over_average[[#This Row],[date]])</f>
        <v>9</v>
      </c>
      <c r="E262" s="11" t="str">
        <f>CHOOSE(WEEKDAY(steps_over_average[[#This Row],[date]]),"Sunday","Monday","Tuesday","Wednesday","Thursday","Friday","Saturday")</f>
        <v>Wednesday</v>
      </c>
      <c r="F262" t="str">
        <f>IFERROR(IF(DATEDIF(steps_over_average[[#This Row],[date]],A263,"D")&lt;2,"TRUE",""),"")</f>
        <v>TRUE</v>
      </c>
    </row>
    <row r="263" spans="1:6" x14ac:dyDescent="0.3">
      <c r="A263" s="1">
        <v>43720</v>
      </c>
      <c r="B263">
        <v>6895</v>
      </c>
      <c r="C263" s="11" t="str">
        <f>VLOOKUP(D263,LookupTables!$A$2:$B$13, 2)</f>
        <v>fall</v>
      </c>
      <c r="D263">
        <f>MONTH(steps_over_average[[#This Row],[date]])</f>
        <v>9</v>
      </c>
      <c r="E263" s="11" t="str">
        <f>CHOOSE(WEEKDAY(steps_over_average[[#This Row],[date]]),"Sunday","Monday","Tuesday","Wednesday","Thursday","Friday","Saturday")</f>
        <v>Thursday</v>
      </c>
      <c r="F263" t="str">
        <f>IFERROR(IF(DATEDIF(steps_over_average[[#This Row],[date]],A264,"D")&lt;2,"TRUE",""),"")</f>
        <v>TRUE</v>
      </c>
    </row>
    <row r="264" spans="1:6" x14ac:dyDescent="0.3">
      <c r="A264" s="1">
        <v>43721</v>
      </c>
      <c r="B264">
        <v>10048</v>
      </c>
      <c r="C264" s="11" t="str">
        <f>VLOOKUP(D264,LookupTables!$A$2:$B$13, 2)</f>
        <v>fall</v>
      </c>
      <c r="D264">
        <f>MONTH(steps_over_average[[#This Row],[date]])</f>
        <v>9</v>
      </c>
      <c r="E264" s="11" t="str">
        <f>CHOOSE(WEEKDAY(steps_over_average[[#This Row],[date]]),"Sunday","Monday","Tuesday","Wednesday","Thursday","Friday","Saturday")</f>
        <v>Friday</v>
      </c>
      <c r="F264" t="str">
        <f>IFERROR(IF(DATEDIF(steps_over_average[[#This Row],[date]],A265,"D")&lt;2,"TRUE",""),"")</f>
        <v>TRUE</v>
      </c>
    </row>
    <row r="265" spans="1:6" x14ac:dyDescent="0.3">
      <c r="A265" s="1">
        <v>43722</v>
      </c>
      <c r="B265">
        <v>13359</v>
      </c>
      <c r="C265" s="11" t="str">
        <f>VLOOKUP(D265,LookupTables!$A$2:$B$13, 2)</f>
        <v>fall</v>
      </c>
      <c r="D265">
        <f>MONTH(steps_over_average[[#This Row],[date]])</f>
        <v>9</v>
      </c>
      <c r="E265" s="11" t="str">
        <f>CHOOSE(WEEKDAY(steps_over_average[[#This Row],[date]]),"Sunday","Monday","Tuesday","Wednesday","Thursday","Friday","Saturday")</f>
        <v>Saturday</v>
      </c>
      <c r="F265" t="str">
        <f>IFERROR(IF(DATEDIF(steps_over_average[[#This Row],[date]],A266,"D")&lt;2,"TRUE",""),"")</f>
        <v/>
      </c>
    </row>
    <row r="266" spans="1:6" x14ac:dyDescent="0.3">
      <c r="A266" s="1">
        <v>43724</v>
      </c>
      <c r="B266">
        <v>9391</v>
      </c>
      <c r="C266" s="11" t="str">
        <f>VLOOKUP(D266,LookupTables!$A$2:$B$13, 2)</f>
        <v>fall</v>
      </c>
      <c r="D266">
        <f>MONTH(steps_over_average[[#This Row],[date]])</f>
        <v>9</v>
      </c>
      <c r="E266" s="11" t="str">
        <f>CHOOSE(WEEKDAY(steps_over_average[[#This Row],[date]]),"Sunday","Monday","Tuesday","Wednesday","Thursday","Friday","Saturday")</f>
        <v>Monday</v>
      </c>
      <c r="F266" t="str">
        <f>IFERROR(IF(DATEDIF(steps_over_average[[#This Row],[date]],A267,"D")&lt;2,"TRUE",""),"")</f>
        <v/>
      </c>
    </row>
    <row r="267" spans="1:6" x14ac:dyDescent="0.3">
      <c r="A267" s="1">
        <v>43726</v>
      </c>
      <c r="B267">
        <v>6096</v>
      </c>
      <c r="C267" s="11" t="str">
        <f>VLOOKUP(D267,LookupTables!$A$2:$B$13, 2)</f>
        <v>fall</v>
      </c>
      <c r="D267">
        <f>MONTH(steps_over_average[[#This Row],[date]])</f>
        <v>9</v>
      </c>
      <c r="E267" s="11" t="str">
        <f>CHOOSE(WEEKDAY(steps_over_average[[#This Row],[date]]),"Sunday","Monday","Tuesday","Wednesday","Thursday","Friday","Saturday")</f>
        <v>Wednesday</v>
      </c>
      <c r="F267" t="str">
        <f>IFERROR(IF(DATEDIF(steps_over_average[[#This Row],[date]],A268,"D")&lt;2,"TRUE",""),"")</f>
        <v/>
      </c>
    </row>
    <row r="268" spans="1:6" x14ac:dyDescent="0.3">
      <c r="A268" s="1">
        <v>43728</v>
      </c>
      <c r="B268">
        <v>6973</v>
      </c>
      <c r="C268" s="11" t="str">
        <f>VLOOKUP(D268,LookupTables!$A$2:$B$13, 2)</f>
        <v>fall</v>
      </c>
      <c r="D268">
        <f>MONTH(steps_over_average[[#This Row],[date]])</f>
        <v>9</v>
      </c>
      <c r="E268" s="11" t="str">
        <f>CHOOSE(WEEKDAY(steps_over_average[[#This Row],[date]]),"Sunday","Monday","Tuesday","Wednesday","Thursday","Friday","Saturday")</f>
        <v>Friday</v>
      </c>
      <c r="F268" t="str">
        <f>IFERROR(IF(DATEDIF(steps_over_average[[#This Row],[date]],A269,"D")&lt;2,"TRUE",""),"")</f>
        <v/>
      </c>
    </row>
    <row r="269" spans="1:6" x14ac:dyDescent="0.3">
      <c r="A269" s="1">
        <v>43731</v>
      </c>
      <c r="B269">
        <v>10454</v>
      </c>
      <c r="C269" s="11" t="str">
        <f>VLOOKUP(D269,LookupTables!$A$2:$B$13, 2)</f>
        <v>fall</v>
      </c>
      <c r="D269">
        <f>MONTH(steps_over_average[[#This Row],[date]])</f>
        <v>9</v>
      </c>
      <c r="E269" s="11" t="str">
        <f>CHOOSE(WEEKDAY(steps_over_average[[#This Row],[date]]),"Sunday","Monday","Tuesday","Wednesday","Thursday","Friday","Saturday")</f>
        <v>Monday</v>
      </c>
      <c r="F269" t="str">
        <f>IFERROR(IF(DATEDIF(steps_over_average[[#This Row],[date]],A270,"D")&lt;2,"TRUE",""),"")</f>
        <v>TRUE</v>
      </c>
    </row>
    <row r="270" spans="1:6" x14ac:dyDescent="0.3">
      <c r="A270" s="1">
        <v>43732</v>
      </c>
      <c r="B270">
        <v>14792</v>
      </c>
      <c r="C270" s="11" t="str">
        <f>VLOOKUP(D270,LookupTables!$A$2:$B$13, 2)</f>
        <v>fall</v>
      </c>
      <c r="D270">
        <f>MONTH(steps_over_average[[#This Row],[date]])</f>
        <v>9</v>
      </c>
      <c r="E270" s="11" t="str">
        <f>CHOOSE(WEEKDAY(steps_over_average[[#This Row],[date]]),"Sunday","Monday","Tuesday","Wednesday","Thursday","Friday","Saturday")</f>
        <v>Tuesday</v>
      </c>
      <c r="F270" t="str">
        <f>IFERROR(IF(DATEDIF(steps_over_average[[#This Row],[date]],A271,"D")&lt;2,"TRUE",""),"")</f>
        <v>TRUE</v>
      </c>
    </row>
    <row r="271" spans="1:6" x14ac:dyDescent="0.3">
      <c r="A271" s="1">
        <v>43733</v>
      </c>
      <c r="B271">
        <v>21816</v>
      </c>
      <c r="C271" s="11" t="str">
        <f>VLOOKUP(D271,LookupTables!$A$2:$B$13, 2)</f>
        <v>fall</v>
      </c>
      <c r="D271">
        <f>MONTH(steps_over_average[[#This Row],[date]])</f>
        <v>9</v>
      </c>
      <c r="E271" s="11" t="str">
        <f>CHOOSE(WEEKDAY(steps_over_average[[#This Row],[date]]),"Sunday","Monday","Tuesday","Wednesday","Thursday","Friday","Saturday")</f>
        <v>Wednesday</v>
      </c>
      <c r="F271" t="str">
        <f>IFERROR(IF(DATEDIF(steps_over_average[[#This Row],[date]],A272,"D")&lt;2,"TRUE",""),"")</f>
        <v>TRUE</v>
      </c>
    </row>
    <row r="272" spans="1:6" x14ac:dyDescent="0.3">
      <c r="A272" s="1">
        <v>43734</v>
      </c>
      <c r="B272">
        <v>6065</v>
      </c>
      <c r="C272" s="11" t="str">
        <f>VLOOKUP(D272,LookupTables!$A$2:$B$13, 2)</f>
        <v>fall</v>
      </c>
      <c r="D272">
        <f>MONTH(steps_over_average[[#This Row],[date]])</f>
        <v>9</v>
      </c>
      <c r="E272" s="11" t="str">
        <f>CHOOSE(WEEKDAY(steps_over_average[[#This Row],[date]]),"Sunday","Monday","Tuesday","Wednesday","Thursday","Friday","Saturday")</f>
        <v>Thursday</v>
      </c>
      <c r="F272" t="str">
        <f>IFERROR(IF(DATEDIF(steps_over_average[[#This Row],[date]],A273,"D")&lt;2,"TRUE",""),"")</f>
        <v>TRUE</v>
      </c>
    </row>
    <row r="273" spans="1:6" x14ac:dyDescent="0.3">
      <c r="A273" s="1">
        <v>43735</v>
      </c>
      <c r="B273">
        <v>7349</v>
      </c>
      <c r="C273" s="11" t="str">
        <f>VLOOKUP(D273,LookupTables!$A$2:$B$13, 2)</f>
        <v>fall</v>
      </c>
      <c r="D273">
        <f>MONTH(steps_over_average[[#This Row],[date]])</f>
        <v>9</v>
      </c>
      <c r="E273" s="11" t="str">
        <f>CHOOSE(WEEKDAY(steps_over_average[[#This Row],[date]]),"Sunday","Monday","Tuesday","Wednesday","Thursday","Friday","Saturday")</f>
        <v>Friday</v>
      </c>
      <c r="F273" t="str">
        <f>IFERROR(IF(DATEDIF(steps_over_average[[#This Row],[date]],A274,"D")&lt;2,"TRUE",""),"")</f>
        <v>TRUE</v>
      </c>
    </row>
    <row r="274" spans="1:6" x14ac:dyDescent="0.3">
      <c r="A274" s="1">
        <v>43736</v>
      </c>
      <c r="B274">
        <v>7934</v>
      </c>
      <c r="C274" s="11" t="str">
        <f>VLOOKUP(D274,LookupTables!$A$2:$B$13, 2)</f>
        <v>fall</v>
      </c>
      <c r="D274">
        <f>MONTH(steps_over_average[[#This Row],[date]])</f>
        <v>9</v>
      </c>
      <c r="E274" s="11" t="str">
        <f>CHOOSE(WEEKDAY(steps_over_average[[#This Row],[date]]),"Sunday","Monday","Tuesday","Wednesday","Thursday","Friday","Saturday")</f>
        <v>Saturday</v>
      </c>
      <c r="F274" t="str">
        <f>IFERROR(IF(DATEDIF(steps_over_average[[#This Row],[date]],A275,"D")&lt;2,"TRUE",""),"")</f>
        <v>TRUE</v>
      </c>
    </row>
    <row r="275" spans="1:6" x14ac:dyDescent="0.3">
      <c r="A275" s="1">
        <v>43737</v>
      </c>
      <c r="B275">
        <v>10239</v>
      </c>
      <c r="C275" s="11" t="str">
        <f>VLOOKUP(D275,LookupTables!$A$2:$B$13, 2)</f>
        <v>fall</v>
      </c>
      <c r="D275">
        <f>MONTH(steps_over_average[[#This Row],[date]])</f>
        <v>9</v>
      </c>
      <c r="E275" s="11" t="str">
        <f>CHOOSE(WEEKDAY(steps_over_average[[#This Row],[date]]),"Sunday","Monday","Tuesday","Wednesday","Thursday","Friday","Saturday")</f>
        <v>Sunday</v>
      </c>
      <c r="F275" t="str">
        <f>IFERROR(IF(DATEDIF(steps_over_average[[#This Row],[date]],A276,"D")&lt;2,"TRUE",""),"")</f>
        <v>TRUE</v>
      </c>
    </row>
    <row r="276" spans="1:6" x14ac:dyDescent="0.3">
      <c r="A276" s="1">
        <v>43738</v>
      </c>
      <c r="B276">
        <v>7354</v>
      </c>
      <c r="C276" s="11" t="str">
        <f>VLOOKUP(D276,LookupTables!$A$2:$B$13, 2)</f>
        <v>fall</v>
      </c>
      <c r="D276">
        <f>MONTH(steps_over_average[[#This Row],[date]])</f>
        <v>9</v>
      </c>
      <c r="E276" s="11" t="str">
        <f>CHOOSE(WEEKDAY(steps_over_average[[#This Row],[date]]),"Sunday","Monday","Tuesday","Wednesday","Thursday","Friday","Saturday")</f>
        <v>Monday</v>
      </c>
      <c r="F276" t="str">
        <f>IFERROR(IF(DATEDIF(steps_over_average[[#This Row],[date]],A277,"D")&lt;2,"TRUE",""),"")</f>
        <v>TRUE</v>
      </c>
    </row>
    <row r="277" spans="1:6" x14ac:dyDescent="0.3">
      <c r="A277" s="1">
        <v>43739</v>
      </c>
      <c r="B277">
        <v>10112</v>
      </c>
      <c r="C277" s="11" t="str">
        <f>VLOOKUP(D277,LookupTables!$A$2:$B$13, 2)</f>
        <v>fall</v>
      </c>
      <c r="D277">
        <f>MONTH(steps_over_average[[#This Row],[date]])</f>
        <v>10</v>
      </c>
      <c r="E277" s="11" t="str">
        <f>CHOOSE(WEEKDAY(steps_over_average[[#This Row],[date]]),"Sunday","Monday","Tuesday","Wednesday","Thursday","Friday","Saturday")</f>
        <v>Tuesday</v>
      </c>
      <c r="F277" t="str">
        <f>IFERROR(IF(DATEDIF(steps_over_average[[#This Row],[date]],A278,"D")&lt;2,"TRUE",""),"")</f>
        <v>TRUE</v>
      </c>
    </row>
    <row r="278" spans="1:6" x14ac:dyDescent="0.3">
      <c r="A278" s="1">
        <v>43740</v>
      </c>
      <c r="B278">
        <v>8426</v>
      </c>
      <c r="C278" s="11" t="str">
        <f>VLOOKUP(D278,LookupTables!$A$2:$B$13, 2)</f>
        <v>fall</v>
      </c>
      <c r="D278">
        <f>MONTH(steps_over_average[[#This Row],[date]])</f>
        <v>10</v>
      </c>
      <c r="E278" s="11" t="str">
        <f>CHOOSE(WEEKDAY(steps_over_average[[#This Row],[date]]),"Sunday","Monday","Tuesday","Wednesday","Thursday","Friday","Saturday")</f>
        <v>Wednesday</v>
      </c>
      <c r="F278" t="str">
        <f>IFERROR(IF(DATEDIF(steps_over_average[[#This Row],[date]],A279,"D")&lt;2,"TRUE",""),"")</f>
        <v>TRUE</v>
      </c>
    </row>
    <row r="279" spans="1:6" x14ac:dyDescent="0.3">
      <c r="A279" s="1">
        <v>43741</v>
      </c>
      <c r="B279">
        <v>7143</v>
      </c>
      <c r="C279" s="11" t="str">
        <f>VLOOKUP(D279,LookupTables!$A$2:$B$13, 2)</f>
        <v>fall</v>
      </c>
      <c r="D279">
        <f>MONTH(steps_over_average[[#This Row],[date]])</f>
        <v>10</v>
      </c>
      <c r="E279" s="11" t="str">
        <f>CHOOSE(WEEKDAY(steps_over_average[[#This Row],[date]]),"Sunday","Monday","Tuesday","Wednesday","Thursday","Friday","Saturday")</f>
        <v>Thursday</v>
      </c>
      <c r="F279" t="str">
        <f>IFERROR(IF(DATEDIF(steps_over_average[[#This Row],[date]],A280,"D")&lt;2,"TRUE",""),"")</f>
        <v>TRUE</v>
      </c>
    </row>
    <row r="280" spans="1:6" x14ac:dyDescent="0.3">
      <c r="A280" s="1">
        <v>43742</v>
      </c>
      <c r="B280">
        <v>7904</v>
      </c>
      <c r="C280" s="11" t="str">
        <f>VLOOKUP(D280,LookupTables!$A$2:$B$13, 2)</f>
        <v>fall</v>
      </c>
      <c r="D280">
        <f>MONTH(steps_over_average[[#This Row],[date]])</f>
        <v>10</v>
      </c>
      <c r="E280" s="11" t="str">
        <f>CHOOSE(WEEKDAY(steps_over_average[[#This Row],[date]]),"Sunday","Monday","Tuesday","Wednesday","Thursday","Friday","Saturday")</f>
        <v>Friday</v>
      </c>
      <c r="F280" t="str">
        <f>IFERROR(IF(DATEDIF(steps_over_average[[#This Row],[date]],A281,"D")&lt;2,"TRUE",""),"")</f>
        <v/>
      </c>
    </row>
    <row r="281" spans="1:6" x14ac:dyDescent="0.3">
      <c r="A281" s="1">
        <v>43744</v>
      </c>
      <c r="B281">
        <v>6327</v>
      </c>
      <c r="C281" s="11" t="str">
        <f>VLOOKUP(D281,LookupTables!$A$2:$B$13, 2)</f>
        <v>fall</v>
      </c>
      <c r="D281">
        <f>MONTH(steps_over_average[[#This Row],[date]])</f>
        <v>10</v>
      </c>
      <c r="E281" s="11" t="str">
        <f>CHOOSE(WEEKDAY(steps_over_average[[#This Row],[date]]),"Sunday","Monday","Tuesday","Wednesday","Thursday","Friday","Saturday")</f>
        <v>Sunday</v>
      </c>
      <c r="F281" t="str">
        <f>IFERROR(IF(DATEDIF(steps_over_average[[#This Row],[date]],A282,"D")&lt;2,"TRUE",""),"")</f>
        <v>TRUE</v>
      </c>
    </row>
    <row r="282" spans="1:6" x14ac:dyDescent="0.3">
      <c r="A282" s="1">
        <v>43745</v>
      </c>
      <c r="B282">
        <v>6461</v>
      </c>
      <c r="C282" s="11" t="str">
        <f>VLOOKUP(D282,LookupTables!$A$2:$B$13, 2)</f>
        <v>fall</v>
      </c>
      <c r="D282">
        <f>MONTH(steps_over_average[[#This Row],[date]])</f>
        <v>10</v>
      </c>
      <c r="E282" s="11" t="str">
        <f>CHOOSE(WEEKDAY(steps_over_average[[#This Row],[date]]),"Sunday","Monday","Tuesday","Wednesday","Thursday","Friday","Saturday")</f>
        <v>Monday</v>
      </c>
      <c r="F282" t="str">
        <f>IFERROR(IF(DATEDIF(steps_over_average[[#This Row],[date]],A283,"D")&lt;2,"TRUE",""),"")</f>
        <v>TRUE</v>
      </c>
    </row>
    <row r="283" spans="1:6" x14ac:dyDescent="0.3">
      <c r="A283" s="1">
        <v>43746</v>
      </c>
      <c r="B283">
        <v>15140</v>
      </c>
      <c r="C283" s="11" t="str">
        <f>VLOOKUP(D283,LookupTables!$A$2:$B$13, 2)</f>
        <v>fall</v>
      </c>
      <c r="D283">
        <f>MONTH(steps_over_average[[#This Row],[date]])</f>
        <v>10</v>
      </c>
      <c r="E283" s="11" t="str">
        <f>CHOOSE(WEEKDAY(steps_over_average[[#This Row],[date]]),"Sunday","Monday","Tuesday","Wednesday","Thursday","Friday","Saturday")</f>
        <v>Tuesday</v>
      </c>
      <c r="F283" t="str">
        <f>IFERROR(IF(DATEDIF(steps_over_average[[#This Row],[date]],A284,"D")&lt;2,"TRUE",""),"")</f>
        <v>TRUE</v>
      </c>
    </row>
    <row r="284" spans="1:6" x14ac:dyDescent="0.3">
      <c r="A284" s="1">
        <v>43747</v>
      </c>
      <c r="B284">
        <v>9712</v>
      </c>
      <c r="C284" s="11" t="str">
        <f>VLOOKUP(D284,LookupTables!$A$2:$B$13, 2)</f>
        <v>fall</v>
      </c>
      <c r="D284">
        <f>MONTH(steps_over_average[[#This Row],[date]])</f>
        <v>10</v>
      </c>
      <c r="E284" s="11" t="str">
        <f>CHOOSE(WEEKDAY(steps_over_average[[#This Row],[date]]),"Sunday","Monday","Tuesday","Wednesday","Thursday","Friday","Saturday")</f>
        <v>Wednesday</v>
      </c>
      <c r="F284" t="str">
        <f>IFERROR(IF(DATEDIF(steps_over_average[[#This Row],[date]],A285,"D")&lt;2,"TRUE",""),"")</f>
        <v>TRUE</v>
      </c>
    </row>
    <row r="285" spans="1:6" x14ac:dyDescent="0.3">
      <c r="A285" s="1">
        <v>43748</v>
      </c>
      <c r="B285">
        <v>7721</v>
      </c>
      <c r="C285" s="11" t="str">
        <f>VLOOKUP(D285,LookupTables!$A$2:$B$13, 2)</f>
        <v>fall</v>
      </c>
      <c r="D285">
        <f>MONTH(steps_over_average[[#This Row],[date]])</f>
        <v>10</v>
      </c>
      <c r="E285" s="11" t="str">
        <f>CHOOSE(WEEKDAY(steps_over_average[[#This Row],[date]]),"Sunday","Monday","Tuesday","Wednesday","Thursday","Friday","Saturday")</f>
        <v>Thursday</v>
      </c>
      <c r="F285" t="str">
        <f>IFERROR(IF(DATEDIF(steps_over_average[[#This Row],[date]],A286,"D")&lt;2,"TRUE",""),"")</f>
        <v>TRUE</v>
      </c>
    </row>
    <row r="286" spans="1:6" x14ac:dyDescent="0.3">
      <c r="A286" s="1">
        <v>43749</v>
      </c>
      <c r="B286">
        <v>8064</v>
      </c>
      <c r="C286" s="11" t="str">
        <f>VLOOKUP(D286,LookupTables!$A$2:$B$13, 2)</f>
        <v>fall</v>
      </c>
      <c r="D286">
        <f>MONTH(steps_over_average[[#This Row],[date]])</f>
        <v>10</v>
      </c>
      <c r="E286" s="11" t="str">
        <f>CHOOSE(WEEKDAY(steps_over_average[[#This Row],[date]]),"Sunday","Monday","Tuesday","Wednesday","Thursday","Friday","Saturday")</f>
        <v>Friday</v>
      </c>
      <c r="F286" t="str">
        <f>IFERROR(IF(DATEDIF(steps_over_average[[#This Row],[date]],A287,"D")&lt;2,"TRUE",""),"")</f>
        <v>TRUE</v>
      </c>
    </row>
    <row r="287" spans="1:6" x14ac:dyDescent="0.3">
      <c r="A287" s="1">
        <v>43750</v>
      </c>
      <c r="B287">
        <v>25231</v>
      </c>
      <c r="C287" s="11" t="str">
        <f>VLOOKUP(D287,LookupTables!$A$2:$B$13, 2)</f>
        <v>fall</v>
      </c>
      <c r="D287">
        <f>MONTH(steps_over_average[[#This Row],[date]])</f>
        <v>10</v>
      </c>
      <c r="E287" s="11" t="str">
        <f>CHOOSE(WEEKDAY(steps_over_average[[#This Row],[date]]),"Sunday","Monday","Tuesday","Wednesday","Thursday","Friday","Saturday")</f>
        <v>Saturday</v>
      </c>
      <c r="F287" t="str">
        <f>IFERROR(IF(DATEDIF(steps_over_average[[#This Row],[date]],A288,"D")&lt;2,"TRUE",""),"")</f>
        <v>TRUE</v>
      </c>
    </row>
    <row r="288" spans="1:6" x14ac:dyDescent="0.3">
      <c r="A288" s="1">
        <v>43751</v>
      </c>
      <c r="B288">
        <v>8487</v>
      </c>
      <c r="C288" s="11" t="str">
        <f>VLOOKUP(D288,LookupTables!$A$2:$B$13, 2)</f>
        <v>fall</v>
      </c>
      <c r="D288">
        <f>MONTH(steps_over_average[[#This Row],[date]])</f>
        <v>10</v>
      </c>
      <c r="E288" s="11" t="str">
        <f>CHOOSE(WEEKDAY(steps_over_average[[#This Row],[date]]),"Sunday","Monday","Tuesday","Wednesday","Thursday","Friday","Saturday")</f>
        <v>Sunday</v>
      </c>
      <c r="F288" t="str">
        <f>IFERROR(IF(DATEDIF(steps_over_average[[#This Row],[date]],A289,"D")&lt;2,"TRUE",""),"")</f>
        <v>TRUE</v>
      </c>
    </row>
    <row r="289" spans="1:6" x14ac:dyDescent="0.3">
      <c r="A289" s="1">
        <v>43752</v>
      </c>
      <c r="B289">
        <v>9385</v>
      </c>
      <c r="C289" s="11" t="str">
        <f>VLOOKUP(D289,LookupTables!$A$2:$B$13, 2)</f>
        <v>fall</v>
      </c>
      <c r="D289">
        <f>MONTH(steps_over_average[[#This Row],[date]])</f>
        <v>10</v>
      </c>
      <c r="E289" s="11" t="str">
        <f>CHOOSE(WEEKDAY(steps_over_average[[#This Row],[date]]),"Sunday","Monday","Tuesday","Wednesday","Thursday","Friday","Saturday")</f>
        <v>Monday</v>
      </c>
      <c r="F289" t="str">
        <f>IFERROR(IF(DATEDIF(steps_over_average[[#This Row],[date]],A290,"D")&lt;2,"TRUE",""),"")</f>
        <v>TRUE</v>
      </c>
    </row>
    <row r="290" spans="1:6" x14ac:dyDescent="0.3">
      <c r="A290" s="1">
        <v>43753</v>
      </c>
      <c r="B290">
        <v>6829</v>
      </c>
      <c r="C290" s="11" t="str">
        <f>VLOOKUP(D290,LookupTables!$A$2:$B$13, 2)</f>
        <v>fall</v>
      </c>
      <c r="D290">
        <f>MONTH(steps_over_average[[#This Row],[date]])</f>
        <v>10</v>
      </c>
      <c r="E290" s="11" t="str">
        <f>CHOOSE(WEEKDAY(steps_over_average[[#This Row],[date]]),"Sunday","Monday","Tuesday","Wednesday","Thursday","Friday","Saturday")</f>
        <v>Tuesday</v>
      </c>
      <c r="F290" t="str">
        <f>IFERROR(IF(DATEDIF(steps_over_average[[#This Row],[date]],A291,"D")&lt;2,"TRUE",""),"")</f>
        <v>TRUE</v>
      </c>
    </row>
    <row r="291" spans="1:6" x14ac:dyDescent="0.3">
      <c r="A291" s="1">
        <v>43754</v>
      </c>
      <c r="B291">
        <v>7549</v>
      </c>
      <c r="C291" s="11" t="str">
        <f>VLOOKUP(D291,LookupTables!$A$2:$B$13, 2)</f>
        <v>fall</v>
      </c>
      <c r="D291">
        <f>MONTH(steps_over_average[[#This Row],[date]])</f>
        <v>10</v>
      </c>
      <c r="E291" s="11" t="str">
        <f>CHOOSE(WEEKDAY(steps_over_average[[#This Row],[date]]),"Sunday","Monday","Tuesday","Wednesday","Thursday","Friday","Saturday")</f>
        <v>Wednesday</v>
      </c>
      <c r="F291" t="str">
        <f>IFERROR(IF(DATEDIF(steps_over_average[[#This Row],[date]],A292,"D")&lt;2,"TRUE",""),"")</f>
        <v>TRUE</v>
      </c>
    </row>
    <row r="292" spans="1:6" x14ac:dyDescent="0.3">
      <c r="A292" s="1">
        <v>43755</v>
      </c>
      <c r="B292">
        <v>7250</v>
      </c>
      <c r="C292" s="11" t="str">
        <f>VLOOKUP(D292,LookupTables!$A$2:$B$13, 2)</f>
        <v>fall</v>
      </c>
      <c r="D292">
        <f>MONTH(steps_over_average[[#This Row],[date]])</f>
        <v>10</v>
      </c>
      <c r="E292" s="11" t="str">
        <f>CHOOSE(WEEKDAY(steps_over_average[[#This Row],[date]]),"Sunday","Monday","Tuesday","Wednesday","Thursday","Friday","Saturday")</f>
        <v>Thursday</v>
      </c>
      <c r="F292" t="str">
        <f>IFERROR(IF(DATEDIF(steps_over_average[[#This Row],[date]],A293,"D")&lt;2,"TRUE",""),"")</f>
        <v>TRUE</v>
      </c>
    </row>
    <row r="293" spans="1:6" x14ac:dyDescent="0.3">
      <c r="A293" s="1">
        <v>43756</v>
      </c>
      <c r="B293">
        <v>9190</v>
      </c>
      <c r="C293" s="11" t="str">
        <f>VLOOKUP(D293,LookupTables!$A$2:$B$13, 2)</f>
        <v>fall</v>
      </c>
      <c r="D293">
        <f>MONTH(steps_over_average[[#This Row],[date]])</f>
        <v>10</v>
      </c>
      <c r="E293" s="11" t="str">
        <f>CHOOSE(WEEKDAY(steps_over_average[[#This Row],[date]]),"Sunday","Monday","Tuesday","Wednesday","Thursday","Friday","Saturday")</f>
        <v>Friday</v>
      </c>
      <c r="F293" t="str">
        <f>IFERROR(IF(DATEDIF(steps_over_average[[#This Row],[date]],A294,"D")&lt;2,"TRUE",""),"")</f>
        <v>TRUE</v>
      </c>
    </row>
    <row r="294" spans="1:6" x14ac:dyDescent="0.3">
      <c r="A294" s="1">
        <v>43757</v>
      </c>
      <c r="B294">
        <v>8015</v>
      </c>
      <c r="C294" s="11" t="str">
        <f>VLOOKUP(D294,LookupTables!$A$2:$B$13, 2)</f>
        <v>fall</v>
      </c>
      <c r="D294">
        <f>MONTH(steps_over_average[[#This Row],[date]])</f>
        <v>10</v>
      </c>
      <c r="E294" s="11" t="str">
        <f>CHOOSE(WEEKDAY(steps_over_average[[#This Row],[date]]),"Sunday","Monday","Tuesday","Wednesday","Thursday","Friday","Saturday")</f>
        <v>Saturday</v>
      </c>
      <c r="F294" t="str">
        <f>IFERROR(IF(DATEDIF(steps_over_average[[#This Row],[date]],A295,"D")&lt;2,"TRUE",""),"")</f>
        <v/>
      </c>
    </row>
    <row r="295" spans="1:6" x14ac:dyDescent="0.3">
      <c r="A295" s="1">
        <v>43759</v>
      </c>
      <c r="B295">
        <v>6220</v>
      </c>
      <c r="C295" s="11" t="str">
        <f>VLOOKUP(D295,LookupTables!$A$2:$B$13, 2)</f>
        <v>fall</v>
      </c>
      <c r="D295">
        <f>MONTH(steps_over_average[[#This Row],[date]])</f>
        <v>10</v>
      </c>
      <c r="E295" s="11" t="str">
        <f>CHOOSE(WEEKDAY(steps_over_average[[#This Row],[date]]),"Sunday","Monday","Tuesday","Wednesday","Thursday","Friday","Saturday")</f>
        <v>Monday</v>
      </c>
      <c r="F295" t="str">
        <f>IFERROR(IF(DATEDIF(steps_over_average[[#This Row],[date]],A296,"D")&lt;2,"TRUE",""),"")</f>
        <v/>
      </c>
    </row>
    <row r="296" spans="1:6" x14ac:dyDescent="0.3">
      <c r="A296" s="1">
        <v>43761</v>
      </c>
      <c r="B296">
        <v>6973</v>
      </c>
      <c r="C296" s="11" t="str">
        <f>VLOOKUP(D296,LookupTables!$A$2:$B$13, 2)</f>
        <v>fall</v>
      </c>
      <c r="D296">
        <f>MONTH(steps_over_average[[#This Row],[date]])</f>
        <v>10</v>
      </c>
      <c r="E296" s="11" t="str">
        <f>CHOOSE(WEEKDAY(steps_over_average[[#This Row],[date]]),"Sunday","Monday","Tuesday","Wednesday","Thursday","Friday","Saturday")</f>
        <v>Wednesday</v>
      </c>
      <c r="F296" t="str">
        <f>IFERROR(IF(DATEDIF(steps_over_average[[#This Row],[date]],A297,"D")&lt;2,"TRUE",""),"")</f>
        <v>TRUE</v>
      </c>
    </row>
    <row r="297" spans="1:6" x14ac:dyDescent="0.3">
      <c r="A297" s="1">
        <v>43762</v>
      </c>
      <c r="B297">
        <v>6314</v>
      </c>
      <c r="C297" s="11" t="str">
        <f>VLOOKUP(D297,LookupTables!$A$2:$B$13, 2)</f>
        <v>fall</v>
      </c>
      <c r="D297">
        <f>MONTH(steps_over_average[[#This Row],[date]])</f>
        <v>10</v>
      </c>
      <c r="E297" s="11" t="str">
        <f>CHOOSE(WEEKDAY(steps_over_average[[#This Row],[date]]),"Sunday","Monday","Tuesday","Wednesday","Thursday","Friday","Saturday")</f>
        <v>Thursday</v>
      </c>
      <c r="F297" t="str">
        <f>IFERROR(IF(DATEDIF(steps_over_average[[#This Row],[date]],A298,"D")&lt;2,"TRUE",""),"")</f>
        <v>TRUE</v>
      </c>
    </row>
    <row r="298" spans="1:6" x14ac:dyDescent="0.3">
      <c r="A298" s="1">
        <v>43763</v>
      </c>
      <c r="B298">
        <v>7980</v>
      </c>
      <c r="C298" s="11" t="str">
        <f>VLOOKUP(D298,LookupTables!$A$2:$B$13, 2)</f>
        <v>fall</v>
      </c>
      <c r="D298">
        <f>MONTH(steps_over_average[[#This Row],[date]])</f>
        <v>10</v>
      </c>
      <c r="E298" s="11" t="str">
        <f>CHOOSE(WEEKDAY(steps_over_average[[#This Row],[date]]),"Sunday","Monday","Tuesday","Wednesday","Thursday","Friday","Saturday")</f>
        <v>Friday</v>
      </c>
      <c r="F298" t="str">
        <f>IFERROR(IF(DATEDIF(steps_over_average[[#This Row],[date]],A299,"D")&lt;2,"TRUE",""),"")</f>
        <v>TRUE</v>
      </c>
    </row>
    <row r="299" spans="1:6" x14ac:dyDescent="0.3">
      <c r="A299" s="1">
        <v>43764</v>
      </c>
      <c r="B299">
        <v>5600</v>
      </c>
      <c r="C299" s="11" t="str">
        <f>VLOOKUP(D299,LookupTables!$A$2:$B$13, 2)</f>
        <v>fall</v>
      </c>
      <c r="D299">
        <f>MONTH(steps_over_average[[#This Row],[date]])</f>
        <v>10</v>
      </c>
      <c r="E299" s="11" t="str">
        <f>CHOOSE(WEEKDAY(steps_over_average[[#This Row],[date]]),"Sunday","Monday","Tuesday","Wednesday","Thursday","Friday","Saturday")</f>
        <v>Saturday</v>
      </c>
      <c r="F299" t="str">
        <f>IFERROR(IF(DATEDIF(steps_over_average[[#This Row],[date]],A300,"D")&lt;2,"TRUE",""),"")</f>
        <v/>
      </c>
    </row>
    <row r="300" spans="1:6" x14ac:dyDescent="0.3">
      <c r="A300" s="1">
        <v>43766</v>
      </c>
      <c r="B300">
        <v>6458</v>
      </c>
      <c r="C300" s="11" t="str">
        <f>VLOOKUP(D300,LookupTables!$A$2:$B$13, 2)</f>
        <v>fall</v>
      </c>
      <c r="D300">
        <f>MONTH(steps_over_average[[#This Row],[date]])</f>
        <v>10</v>
      </c>
      <c r="E300" s="11" t="str">
        <f>CHOOSE(WEEKDAY(steps_over_average[[#This Row],[date]]),"Sunday","Monday","Tuesday","Wednesday","Thursday","Friday","Saturday")</f>
        <v>Monday</v>
      </c>
      <c r="F300" t="str">
        <f>IFERROR(IF(DATEDIF(steps_over_average[[#This Row],[date]],A301,"D")&lt;2,"TRUE",""),"")</f>
        <v>TRUE</v>
      </c>
    </row>
    <row r="301" spans="1:6" x14ac:dyDescent="0.3">
      <c r="A301" s="1">
        <v>43767</v>
      </c>
      <c r="B301">
        <v>11176</v>
      </c>
      <c r="C301" s="11" t="str">
        <f>VLOOKUP(D301,LookupTables!$A$2:$B$13, 2)</f>
        <v>fall</v>
      </c>
      <c r="D301">
        <f>MONTH(steps_over_average[[#This Row],[date]])</f>
        <v>10</v>
      </c>
      <c r="E301" s="11" t="str">
        <f>CHOOSE(WEEKDAY(steps_over_average[[#This Row],[date]]),"Sunday","Monday","Tuesday","Wednesday","Thursday","Friday","Saturday")</f>
        <v>Tuesday</v>
      </c>
      <c r="F301" t="str">
        <f>IFERROR(IF(DATEDIF(steps_over_average[[#This Row],[date]],A302,"D")&lt;2,"TRUE",""),"")</f>
        <v>TRUE</v>
      </c>
    </row>
    <row r="302" spans="1:6" x14ac:dyDescent="0.3">
      <c r="A302" s="1">
        <v>43768</v>
      </c>
      <c r="B302">
        <v>11707</v>
      </c>
      <c r="C302" s="11" t="str">
        <f>VLOOKUP(D302,LookupTables!$A$2:$B$13, 2)</f>
        <v>fall</v>
      </c>
      <c r="D302">
        <f>MONTH(steps_over_average[[#This Row],[date]])</f>
        <v>10</v>
      </c>
      <c r="E302" s="11" t="str">
        <f>CHOOSE(WEEKDAY(steps_over_average[[#This Row],[date]]),"Sunday","Monday","Tuesday","Wednesday","Thursday","Friday","Saturday")</f>
        <v>Wednesday</v>
      </c>
      <c r="F302" t="str">
        <f>IFERROR(IF(DATEDIF(steps_over_average[[#This Row],[date]],A303,"D")&lt;2,"TRUE",""),"")</f>
        <v>TRUE</v>
      </c>
    </row>
    <row r="303" spans="1:6" x14ac:dyDescent="0.3">
      <c r="A303" s="1">
        <v>43769</v>
      </c>
      <c r="B303">
        <v>12044</v>
      </c>
      <c r="C303" s="11" t="str">
        <f>VLOOKUP(D303,LookupTables!$A$2:$B$13, 2)</f>
        <v>fall</v>
      </c>
      <c r="D303">
        <f>MONTH(steps_over_average[[#This Row],[date]])</f>
        <v>10</v>
      </c>
      <c r="E303" s="11" t="str">
        <f>CHOOSE(WEEKDAY(steps_over_average[[#This Row],[date]]),"Sunday","Monday","Tuesday","Wednesday","Thursday","Friday","Saturday")</f>
        <v>Thursday</v>
      </c>
      <c r="F303" t="str">
        <f>IFERROR(IF(DATEDIF(steps_over_average[[#This Row],[date]],A304,"D")&lt;2,"TRUE",""),"")</f>
        <v>TRUE</v>
      </c>
    </row>
    <row r="304" spans="1:6" x14ac:dyDescent="0.3">
      <c r="A304" s="1">
        <v>43770</v>
      </c>
      <c r="B304">
        <v>5972</v>
      </c>
      <c r="C304" s="11" t="str">
        <f>VLOOKUP(D304,LookupTables!$A$2:$B$13, 2)</f>
        <v>fall</v>
      </c>
      <c r="D304">
        <f>MONTH(steps_over_average[[#This Row],[date]])</f>
        <v>11</v>
      </c>
      <c r="E304" s="11" t="str">
        <f>CHOOSE(WEEKDAY(steps_over_average[[#This Row],[date]]),"Sunday","Monday","Tuesday","Wednesday","Thursday","Friday","Saturday")</f>
        <v>Friday</v>
      </c>
      <c r="F304" t="str">
        <f>IFERROR(IF(DATEDIF(steps_over_average[[#This Row],[date]],A305,"D")&lt;2,"TRUE",""),"")</f>
        <v>TRUE</v>
      </c>
    </row>
    <row r="305" spans="1:6" x14ac:dyDescent="0.3">
      <c r="A305" s="1">
        <v>43771</v>
      </c>
      <c r="B305">
        <v>6281</v>
      </c>
      <c r="C305" s="11" t="str">
        <f>VLOOKUP(D305,LookupTables!$A$2:$B$13, 2)</f>
        <v>fall</v>
      </c>
      <c r="D305">
        <f>MONTH(steps_over_average[[#This Row],[date]])</f>
        <v>11</v>
      </c>
      <c r="E305" s="11" t="str">
        <f>CHOOSE(WEEKDAY(steps_over_average[[#This Row],[date]]),"Sunday","Monday","Tuesday","Wednesday","Thursday","Friday","Saturday")</f>
        <v>Saturday</v>
      </c>
      <c r="F305" t="str">
        <f>IFERROR(IF(DATEDIF(steps_over_average[[#This Row],[date]],A306,"D")&lt;2,"TRUE",""),"")</f>
        <v>TRUE</v>
      </c>
    </row>
    <row r="306" spans="1:6" x14ac:dyDescent="0.3">
      <c r="A306" s="1">
        <v>43772</v>
      </c>
      <c r="B306">
        <v>8948</v>
      </c>
      <c r="C306" s="11" t="str">
        <f>VLOOKUP(D306,LookupTables!$A$2:$B$13, 2)</f>
        <v>fall</v>
      </c>
      <c r="D306">
        <f>MONTH(steps_over_average[[#This Row],[date]])</f>
        <v>11</v>
      </c>
      <c r="E306" s="11" t="str">
        <f>CHOOSE(WEEKDAY(steps_over_average[[#This Row],[date]]),"Sunday","Monday","Tuesday","Wednesday","Thursday","Friday","Saturday")</f>
        <v>Sunday</v>
      </c>
      <c r="F306" t="str">
        <f>IFERROR(IF(DATEDIF(steps_over_average[[#This Row],[date]],A307,"D")&lt;2,"TRUE",""),"")</f>
        <v>TRUE</v>
      </c>
    </row>
    <row r="307" spans="1:6" x14ac:dyDescent="0.3">
      <c r="A307" s="1">
        <v>43773</v>
      </c>
      <c r="B307">
        <v>8685</v>
      </c>
      <c r="C307" s="11" t="str">
        <f>VLOOKUP(D307,LookupTables!$A$2:$B$13, 2)</f>
        <v>fall</v>
      </c>
      <c r="D307">
        <f>MONTH(steps_over_average[[#This Row],[date]])</f>
        <v>11</v>
      </c>
      <c r="E307" s="11" t="str">
        <f>CHOOSE(WEEKDAY(steps_over_average[[#This Row],[date]]),"Sunday","Monday","Tuesday","Wednesday","Thursday","Friday","Saturday")</f>
        <v>Monday</v>
      </c>
      <c r="F307" t="str">
        <f>IFERROR(IF(DATEDIF(steps_over_average[[#This Row],[date]],A308,"D")&lt;2,"TRUE",""),"")</f>
        <v/>
      </c>
    </row>
    <row r="308" spans="1:6" x14ac:dyDescent="0.3">
      <c r="A308" s="1">
        <v>43775</v>
      </c>
      <c r="B308">
        <v>8544</v>
      </c>
      <c r="C308" s="11" t="str">
        <f>VLOOKUP(D308,LookupTables!$A$2:$B$13, 2)</f>
        <v>fall</v>
      </c>
      <c r="D308">
        <f>MONTH(steps_over_average[[#This Row],[date]])</f>
        <v>11</v>
      </c>
      <c r="E308" s="11" t="str">
        <f>CHOOSE(WEEKDAY(steps_over_average[[#This Row],[date]]),"Sunday","Monday","Tuesday","Wednesday","Thursday","Friday","Saturday")</f>
        <v>Wednesday</v>
      </c>
      <c r="F308" t="str">
        <f>IFERROR(IF(DATEDIF(steps_over_average[[#This Row],[date]],A309,"D")&lt;2,"TRUE",""),"")</f>
        <v>TRUE</v>
      </c>
    </row>
    <row r="309" spans="1:6" x14ac:dyDescent="0.3">
      <c r="A309" s="1">
        <v>43776</v>
      </c>
      <c r="B309">
        <v>6693</v>
      </c>
      <c r="C309" s="11" t="str">
        <f>VLOOKUP(D309,LookupTables!$A$2:$B$13, 2)</f>
        <v>fall</v>
      </c>
      <c r="D309">
        <f>MONTH(steps_over_average[[#This Row],[date]])</f>
        <v>11</v>
      </c>
      <c r="E309" s="11" t="str">
        <f>CHOOSE(WEEKDAY(steps_over_average[[#This Row],[date]]),"Sunday","Monday","Tuesday","Wednesday","Thursday","Friday","Saturday")</f>
        <v>Thursday</v>
      </c>
      <c r="F309" t="str">
        <f>IFERROR(IF(DATEDIF(steps_over_average[[#This Row],[date]],A310,"D")&lt;2,"TRUE",""),"")</f>
        <v>TRUE</v>
      </c>
    </row>
    <row r="310" spans="1:6" x14ac:dyDescent="0.3">
      <c r="A310" s="1">
        <v>43777</v>
      </c>
      <c r="B310">
        <v>14517</v>
      </c>
      <c r="C310" s="11" t="str">
        <f>VLOOKUP(D310,LookupTables!$A$2:$B$13, 2)</f>
        <v>fall</v>
      </c>
      <c r="D310">
        <f>MONTH(steps_over_average[[#This Row],[date]])</f>
        <v>11</v>
      </c>
      <c r="E310" s="11" t="str">
        <f>CHOOSE(WEEKDAY(steps_over_average[[#This Row],[date]]),"Sunday","Monday","Tuesday","Wednesday","Thursday","Friday","Saturday")</f>
        <v>Friday</v>
      </c>
      <c r="F310" t="str">
        <f>IFERROR(IF(DATEDIF(steps_over_average[[#This Row],[date]],A311,"D")&lt;2,"TRUE",""),"")</f>
        <v/>
      </c>
    </row>
    <row r="311" spans="1:6" x14ac:dyDescent="0.3">
      <c r="A311" s="1">
        <v>43780</v>
      </c>
      <c r="B311">
        <v>6715</v>
      </c>
      <c r="C311" s="11" t="str">
        <f>VLOOKUP(D311,LookupTables!$A$2:$B$13, 2)</f>
        <v>fall</v>
      </c>
      <c r="D311">
        <f>MONTH(steps_over_average[[#This Row],[date]])</f>
        <v>11</v>
      </c>
      <c r="E311" s="11" t="str">
        <f>CHOOSE(WEEKDAY(steps_over_average[[#This Row],[date]]),"Sunday","Monday","Tuesday","Wednesday","Thursday","Friday","Saturday")</f>
        <v>Monday</v>
      </c>
      <c r="F311" t="str">
        <f>IFERROR(IF(DATEDIF(steps_over_average[[#This Row],[date]],A312,"D")&lt;2,"TRUE",""),"")</f>
        <v>TRUE</v>
      </c>
    </row>
    <row r="312" spans="1:6" x14ac:dyDescent="0.3">
      <c r="A312" s="1">
        <v>43781</v>
      </c>
      <c r="B312">
        <v>8587</v>
      </c>
      <c r="C312" s="11" t="str">
        <f>VLOOKUP(D312,LookupTables!$A$2:$B$13, 2)</f>
        <v>fall</v>
      </c>
      <c r="D312">
        <f>MONTH(steps_over_average[[#This Row],[date]])</f>
        <v>11</v>
      </c>
      <c r="E312" s="11" t="str">
        <f>CHOOSE(WEEKDAY(steps_over_average[[#This Row],[date]]),"Sunday","Monday","Tuesday","Wednesday","Thursday","Friday","Saturday")</f>
        <v>Tuesday</v>
      </c>
      <c r="F312" t="str">
        <f>IFERROR(IF(DATEDIF(steps_over_average[[#This Row],[date]],A313,"D")&lt;2,"TRUE",""),"")</f>
        <v>TRUE</v>
      </c>
    </row>
    <row r="313" spans="1:6" x14ac:dyDescent="0.3">
      <c r="A313" s="1">
        <v>43782</v>
      </c>
      <c r="B313">
        <v>9132</v>
      </c>
      <c r="C313" s="11" t="str">
        <f>VLOOKUP(D313,LookupTables!$A$2:$B$13, 2)</f>
        <v>fall</v>
      </c>
      <c r="D313">
        <f>MONTH(steps_over_average[[#This Row],[date]])</f>
        <v>11</v>
      </c>
      <c r="E313" s="11" t="str">
        <f>CHOOSE(WEEKDAY(steps_over_average[[#This Row],[date]]),"Sunday","Monday","Tuesday","Wednesday","Thursday","Friday","Saturday")</f>
        <v>Wednesday</v>
      </c>
      <c r="F313" t="str">
        <f>IFERROR(IF(DATEDIF(steps_over_average[[#This Row],[date]],A314,"D")&lt;2,"TRUE",""),"")</f>
        <v>TRUE</v>
      </c>
    </row>
    <row r="314" spans="1:6" x14ac:dyDescent="0.3">
      <c r="A314" s="1">
        <v>43783</v>
      </c>
      <c r="B314">
        <v>6748</v>
      </c>
      <c r="C314" s="11" t="str">
        <f>VLOOKUP(D314,LookupTables!$A$2:$B$13, 2)</f>
        <v>fall</v>
      </c>
      <c r="D314">
        <f>MONTH(steps_over_average[[#This Row],[date]])</f>
        <v>11</v>
      </c>
      <c r="E314" s="11" t="str">
        <f>CHOOSE(WEEKDAY(steps_over_average[[#This Row],[date]]),"Sunday","Monday","Tuesday","Wednesday","Thursday","Friday","Saturday")</f>
        <v>Thursday</v>
      </c>
      <c r="F314" t="str">
        <f>IFERROR(IF(DATEDIF(steps_over_average[[#This Row],[date]],A315,"D")&lt;2,"TRUE",""),"")</f>
        <v>TRUE</v>
      </c>
    </row>
    <row r="315" spans="1:6" x14ac:dyDescent="0.3">
      <c r="A315" s="1">
        <v>43784</v>
      </c>
      <c r="B315">
        <v>5512</v>
      </c>
      <c r="C315" s="11" t="str">
        <f>VLOOKUP(D315,LookupTables!$A$2:$B$13, 2)</f>
        <v>fall</v>
      </c>
      <c r="D315">
        <f>MONTH(steps_over_average[[#This Row],[date]])</f>
        <v>11</v>
      </c>
      <c r="E315" s="11" t="str">
        <f>CHOOSE(WEEKDAY(steps_over_average[[#This Row],[date]]),"Sunday","Monday","Tuesday","Wednesday","Thursday","Friday","Saturday")</f>
        <v>Friday</v>
      </c>
      <c r="F315" t="str">
        <f>IFERROR(IF(DATEDIF(steps_over_average[[#This Row],[date]],A316,"D")&lt;2,"TRUE",""),"")</f>
        <v>TRUE</v>
      </c>
    </row>
    <row r="316" spans="1:6" x14ac:dyDescent="0.3">
      <c r="A316" s="1">
        <v>43785</v>
      </c>
      <c r="B316">
        <v>7598</v>
      </c>
      <c r="C316" s="11" t="str">
        <f>VLOOKUP(D316,LookupTables!$A$2:$B$13, 2)</f>
        <v>fall</v>
      </c>
      <c r="D316">
        <f>MONTH(steps_over_average[[#This Row],[date]])</f>
        <v>11</v>
      </c>
      <c r="E316" s="11" t="str">
        <f>CHOOSE(WEEKDAY(steps_over_average[[#This Row],[date]]),"Sunday","Monday","Tuesday","Wednesday","Thursday","Friday","Saturday")</f>
        <v>Saturday</v>
      </c>
      <c r="F316" t="str">
        <f>IFERROR(IF(DATEDIF(steps_over_average[[#This Row],[date]],A317,"D")&lt;2,"TRUE",""),"")</f>
        <v>TRUE</v>
      </c>
    </row>
    <row r="317" spans="1:6" x14ac:dyDescent="0.3">
      <c r="A317" s="1">
        <v>43786</v>
      </c>
      <c r="B317">
        <v>7939</v>
      </c>
      <c r="C317" s="11" t="str">
        <f>VLOOKUP(D317,LookupTables!$A$2:$B$13, 2)</f>
        <v>fall</v>
      </c>
      <c r="D317">
        <f>MONTH(steps_over_average[[#This Row],[date]])</f>
        <v>11</v>
      </c>
      <c r="E317" s="11" t="str">
        <f>CHOOSE(WEEKDAY(steps_over_average[[#This Row],[date]]),"Sunday","Monday","Tuesday","Wednesday","Thursday","Friday","Saturday")</f>
        <v>Sunday</v>
      </c>
      <c r="F317" t="str">
        <f>IFERROR(IF(DATEDIF(steps_over_average[[#This Row],[date]],A318,"D")&lt;2,"TRUE",""),"")</f>
        <v>TRUE</v>
      </c>
    </row>
    <row r="318" spans="1:6" x14ac:dyDescent="0.3">
      <c r="A318" s="1">
        <v>43787</v>
      </c>
      <c r="B318">
        <v>6650</v>
      </c>
      <c r="C318" s="11" t="str">
        <f>VLOOKUP(D318,LookupTables!$A$2:$B$13, 2)</f>
        <v>fall</v>
      </c>
      <c r="D318">
        <f>MONTH(steps_over_average[[#This Row],[date]])</f>
        <v>11</v>
      </c>
      <c r="E318" s="11" t="str">
        <f>CHOOSE(WEEKDAY(steps_over_average[[#This Row],[date]]),"Sunday","Monday","Tuesday","Wednesday","Thursday","Friday","Saturday")</f>
        <v>Monday</v>
      </c>
      <c r="F318" t="str">
        <f>IFERROR(IF(DATEDIF(steps_over_average[[#This Row],[date]],A319,"D")&lt;2,"TRUE",""),"")</f>
        <v>TRUE</v>
      </c>
    </row>
    <row r="319" spans="1:6" x14ac:dyDescent="0.3">
      <c r="A319" s="1">
        <v>43788</v>
      </c>
      <c r="B319">
        <v>6371</v>
      </c>
      <c r="C319" s="11" t="str">
        <f>VLOOKUP(D319,LookupTables!$A$2:$B$13, 2)</f>
        <v>fall</v>
      </c>
      <c r="D319">
        <f>MONTH(steps_over_average[[#This Row],[date]])</f>
        <v>11</v>
      </c>
      <c r="E319" s="11" t="str">
        <f>CHOOSE(WEEKDAY(steps_over_average[[#This Row],[date]]),"Sunday","Monday","Tuesday","Wednesday","Thursday","Friday","Saturday")</f>
        <v>Tuesday</v>
      </c>
      <c r="F319" t="str">
        <f>IFERROR(IF(DATEDIF(steps_over_average[[#This Row],[date]],A320,"D")&lt;2,"TRUE",""),"")</f>
        <v>TRUE</v>
      </c>
    </row>
    <row r="320" spans="1:6" x14ac:dyDescent="0.3">
      <c r="A320" s="1">
        <v>43789</v>
      </c>
      <c r="B320">
        <v>11449</v>
      </c>
      <c r="C320" s="11" t="str">
        <f>VLOOKUP(D320,LookupTables!$A$2:$B$13, 2)</f>
        <v>fall</v>
      </c>
      <c r="D320">
        <f>MONTH(steps_over_average[[#This Row],[date]])</f>
        <v>11</v>
      </c>
      <c r="E320" s="11" t="str">
        <f>CHOOSE(WEEKDAY(steps_over_average[[#This Row],[date]]),"Sunday","Monday","Tuesday","Wednesday","Thursday","Friday","Saturday")</f>
        <v>Wednesday</v>
      </c>
      <c r="F320" t="str">
        <f>IFERROR(IF(DATEDIF(steps_over_average[[#This Row],[date]],A321,"D")&lt;2,"TRUE",""),"")</f>
        <v>TRUE</v>
      </c>
    </row>
    <row r="321" spans="1:6" x14ac:dyDescent="0.3">
      <c r="A321" s="1">
        <v>43790</v>
      </c>
      <c r="B321">
        <v>6239</v>
      </c>
      <c r="C321" s="11" t="str">
        <f>VLOOKUP(D321,LookupTables!$A$2:$B$13, 2)</f>
        <v>fall</v>
      </c>
      <c r="D321">
        <f>MONTH(steps_over_average[[#This Row],[date]])</f>
        <v>11</v>
      </c>
      <c r="E321" s="11" t="str">
        <f>CHOOSE(WEEKDAY(steps_over_average[[#This Row],[date]]),"Sunday","Monday","Tuesday","Wednesday","Thursday","Friday","Saturday")</f>
        <v>Thursday</v>
      </c>
      <c r="F321" t="str">
        <f>IFERROR(IF(DATEDIF(steps_over_average[[#This Row],[date]],A322,"D")&lt;2,"TRUE",""),"")</f>
        <v>TRUE</v>
      </c>
    </row>
    <row r="322" spans="1:6" x14ac:dyDescent="0.3">
      <c r="A322" s="1">
        <v>43791</v>
      </c>
      <c r="B322">
        <v>10734</v>
      </c>
      <c r="C322" s="11" t="str">
        <f>VLOOKUP(D322,LookupTables!$A$2:$B$13, 2)</f>
        <v>fall</v>
      </c>
      <c r="D322">
        <f>MONTH(steps_over_average[[#This Row],[date]])</f>
        <v>11</v>
      </c>
      <c r="E322" s="11" t="str">
        <f>CHOOSE(WEEKDAY(steps_over_average[[#This Row],[date]]),"Sunday","Monday","Tuesday","Wednesday","Thursday","Friday","Saturday")</f>
        <v>Friday</v>
      </c>
      <c r="F322" t="str">
        <f>IFERROR(IF(DATEDIF(steps_over_average[[#This Row],[date]],A323,"D")&lt;2,"TRUE",""),"")</f>
        <v>TRUE</v>
      </c>
    </row>
    <row r="323" spans="1:6" x14ac:dyDescent="0.3">
      <c r="A323" s="1">
        <v>43792</v>
      </c>
      <c r="B323">
        <v>6179</v>
      </c>
      <c r="C323" s="11" t="str">
        <f>VLOOKUP(D323,LookupTables!$A$2:$B$13, 2)</f>
        <v>fall</v>
      </c>
      <c r="D323">
        <f>MONTH(steps_over_average[[#This Row],[date]])</f>
        <v>11</v>
      </c>
      <c r="E323" s="11" t="str">
        <f>CHOOSE(WEEKDAY(steps_over_average[[#This Row],[date]]),"Sunday","Monday","Tuesday","Wednesday","Thursday","Friday","Saturday")</f>
        <v>Saturday</v>
      </c>
      <c r="F323" t="str">
        <f>IFERROR(IF(DATEDIF(steps_over_average[[#This Row],[date]],A324,"D")&lt;2,"TRUE",""),"")</f>
        <v/>
      </c>
    </row>
    <row r="324" spans="1:6" x14ac:dyDescent="0.3">
      <c r="A324" s="1">
        <v>43794</v>
      </c>
      <c r="B324">
        <v>7820</v>
      </c>
      <c r="C324" s="11" t="str">
        <f>VLOOKUP(D324,LookupTables!$A$2:$B$13, 2)</f>
        <v>fall</v>
      </c>
      <c r="D324">
        <f>MONTH(steps_over_average[[#This Row],[date]])</f>
        <v>11</v>
      </c>
      <c r="E324" s="11" t="str">
        <f>CHOOSE(WEEKDAY(steps_over_average[[#This Row],[date]]),"Sunday","Monday","Tuesday","Wednesday","Thursday","Friday","Saturday")</f>
        <v>Monday</v>
      </c>
      <c r="F324" t="str">
        <f>IFERROR(IF(DATEDIF(steps_over_average[[#This Row],[date]],A325,"D")&lt;2,"TRUE",""),"")</f>
        <v>TRUE</v>
      </c>
    </row>
    <row r="325" spans="1:6" x14ac:dyDescent="0.3">
      <c r="A325" s="1">
        <v>43795</v>
      </c>
      <c r="B325">
        <v>12890</v>
      </c>
      <c r="C325" s="11" t="str">
        <f>VLOOKUP(D325,LookupTables!$A$2:$B$13, 2)</f>
        <v>fall</v>
      </c>
      <c r="D325">
        <f>MONTH(steps_over_average[[#This Row],[date]])</f>
        <v>11</v>
      </c>
      <c r="E325" s="11" t="str">
        <f>CHOOSE(WEEKDAY(steps_over_average[[#This Row],[date]]),"Sunday","Monday","Tuesday","Wednesday","Thursday","Friday","Saturday")</f>
        <v>Tuesday</v>
      </c>
      <c r="F325" t="str">
        <f>IFERROR(IF(DATEDIF(steps_over_average[[#This Row],[date]],A326,"D")&lt;2,"TRUE",""),"")</f>
        <v/>
      </c>
    </row>
    <row r="326" spans="1:6" x14ac:dyDescent="0.3">
      <c r="A326" s="1">
        <v>43799</v>
      </c>
      <c r="B326">
        <v>6845</v>
      </c>
      <c r="C326" s="11" t="str">
        <f>VLOOKUP(D326,LookupTables!$A$2:$B$13, 2)</f>
        <v>fall</v>
      </c>
      <c r="D326">
        <f>MONTH(steps_over_average[[#This Row],[date]])</f>
        <v>11</v>
      </c>
      <c r="E326" s="11" t="str">
        <f>CHOOSE(WEEKDAY(steps_over_average[[#This Row],[date]]),"Sunday","Monday","Tuesday","Wednesday","Thursday","Friday","Saturday")</f>
        <v>Saturday</v>
      </c>
      <c r="F326" t="str">
        <f>IFERROR(IF(DATEDIF(steps_over_average[[#This Row],[date]],A327,"D")&lt;2,"TRUE",""),"")</f>
        <v>TRUE</v>
      </c>
    </row>
    <row r="327" spans="1:6" x14ac:dyDescent="0.3">
      <c r="A327" s="1">
        <v>43800</v>
      </c>
      <c r="B327">
        <v>6626</v>
      </c>
      <c r="C327" s="11" t="str">
        <f>VLOOKUP(D327,LookupTables!$A$2:$B$13, 2)</f>
        <v>winter</v>
      </c>
      <c r="D327">
        <f>MONTH(steps_over_average[[#This Row],[date]])</f>
        <v>12</v>
      </c>
      <c r="E327" s="11" t="str">
        <f>CHOOSE(WEEKDAY(steps_over_average[[#This Row],[date]]),"Sunday","Monday","Tuesday","Wednesday","Thursday","Friday","Saturday")</f>
        <v>Sunday</v>
      </c>
      <c r="F327" t="str">
        <f>IFERROR(IF(DATEDIF(steps_over_average[[#This Row],[date]],A328,"D")&lt;2,"TRUE",""),"")</f>
        <v/>
      </c>
    </row>
    <row r="328" spans="1:6" x14ac:dyDescent="0.3">
      <c r="A328" s="1">
        <v>43803</v>
      </c>
      <c r="B328">
        <v>12028</v>
      </c>
      <c r="C328" s="11" t="str">
        <f>VLOOKUP(D328,LookupTables!$A$2:$B$13, 2)</f>
        <v>winter</v>
      </c>
      <c r="D328">
        <f>MONTH(steps_over_average[[#This Row],[date]])</f>
        <v>12</v>
      </c>
      <c r="E328" s="11" t="str">
        <f>CHOOSE(WEEKDAY(steps_over_average[[#This Row],[date]]),"Sunday","Monday","Tuesday","Wednesday","Thursday","Friday","Saturday")</f>
        <v>Wednesday</v>
      </c>
      <c r="F328" t="str">
        <f>IFERROR(IF(DATEDIF(steps_over_average[[#This Row],[date]],A329,"D")&lt;2,"TRUE",""),"")</f>
        <v>TRUE</v>
      </c>
    </row>
    <row r="329" spans="1:6" x14ac:dyDescent="0.3">
      <c r="A329" s="1">
        <v>43804</v>
      </c>
      <c r="B329">
        <v>6974</v>
      </c>
      <c r="C329" s="11" t="str">
        <f>VLOOKUP(D329,LookupTables!$A$2:$B$13, 2)</f>
        <v>winter</v>
      </c>
      <c r="D329">
        <f>MONTH(steps_over_average[[#This Row],[date]])</f>
        <v>12</v>
      </c>
      <c r="E329" s="11" t="str">
        <f>CHOOSE(WEEKDAY(steps_over_average[[#This Row],[date]]),"Sunday","Monday","Tuesday","Wednesday","Thursday","Friday","Saturday")</f>
        <v>Thursday</v>
      </c>
      <c r="F329" t="str">
        <f>IFERROR(IF(DATEDIF(steps_over_average[[#This Row],[date]],A330,"D")&lt;2,"TRUE",""),"")</f>
        <v>TRUE</v>
      </c>
    </row>
    <row r="330" spans="1:6" x14ac:dyDescent="0.3">
      <c r="A330" s="1">
        <v>43805</v>
      </c>
      <c r="B330">
        <v>7197</v>
      </c>
      <c r="C330" s="11" t="str">
        <f>VLOOKUP(D330,LookupTables!$A$2:$B$13, 2)</f>
        <v>winter</v>
      </c>
      <c r="D330">
        <f>MONTH(steps_over_average[[#This Row],[date]])</f>
        <v>12</v>
      </c>
      <c r="E330" s="11" t="str">
        <f>CHOOSE(WEEKDAY(steps_over_average[[#This Row],[date]]),"Sunday","Monday","Tuesday","Wednesday","Thursday","Friday","Saturday")</f>
        <v>Friday</v>
      </c>
      <c r="F330" t="str">
        <f>IFERROR(IF(DATEDIF(steps_over_average[[#This Row],[date]],A331,"D")&lt;2,"TRUE",""),"")</f>
        <v>TRUE</v>
      </c>
    </row>
    <row r="331" spans="1:6" x14ac:dyDescent="0.3">
      <c r="A331" s="1">
        <v>43806</v>
      </c>
      <c r="B331">
        <v>5524</v>
      </c>
      <c r="C331" s="11" t="str">
        <f>VLOOKUP(D331,LookupTables!$A$2:$B$13, 2)</f>
        <v>winter</v>
      </c>
      <c r="D331">
        <f>MONTH(steps_over_average[[#This Row],[date]])</f>
        <v>12</v>
      </c>
      <c r="E331" s="11" t="str">
        <f>CHOOSE(WEEKDAY(steps_over_average[[#This Row],[date]]),"Sunday","Monday","Tuesday","Wednesday","Thursday","Friday","Saturday")</f>
        <v>Saturday</v>
      </c>
      <c r="F331" t="str">
        <f>IFERROR(IF(DATEDIF(steps_over_average[[#This Row],[date]],A332,"D")&lt;2,"TRUE",""),"")</f>
        <v/>
      </c>
    </row>
    <row r="332" spans="1:6" x14ac:dyDescent="0.3">
      <c r="A332" s="1">
        <v>43808</v>
      </c>
      <c r="B332">
        <v>7191</v>
      </c>
      <c r="C332" s="11" t="str">
        <f>VLOOKUP(D332,LookupTables!$A$2:$B$13, 2)</f>
        <v>winter</v>
      </c>
      <c r="D332">
        <f>MONTH(steps_over_average[[#This Row],[date]])</f>
        <v>12</v>
      </c>
      <c r="E332" s="11" t="str">
        <f>CHOOSE(WEEKDAY(steps_over_average[[#This Row],[date]]),"Sunday","Monday","Tuesday","Wednesday","Thursday","Friday","Saturday")</f>
        <v>Monday</v>
      </c>
      <c r="F332" t="str">
        <f>IFERROR(IF(DATEDIF(steps_over_average[[#This Row],[date]],A333,"D")&lt;2,"TRUE",""),"")</f>
        <v>TRUE</v>
      </c>
    </row>
    <row r="333" spans="1:6" x14ac:dyDescent="0.3">
      <c r="A333" s="1">
        <v>43809</v>
      </c>
      <c r="B333">
        <v>9680</v>
      </c>
      <c r="C333" s="11" t="str">
        <f>VLOOKUP(D333,LookupTables!$A$2:$B$13, 2)</f>
        <v>winter</v>
      </c>
      <c r="D333">
        <f>MONTH(steps_over_average[[#This Row],[date]])</f>
        <v>12</v>
      </c>
      <c r="E333" s="11" t="str">
        <f>CHOOSE(WEEKDAY(steps_over_average[[#This Row],[date]]),"Sunday","Monday","Tuesday","Wednesday","Thursday","Friday","Saturday")</f>
        <v>Tuesday</v>
      </c>
      <c r="F333" t="str">
        <f>IFERROR(IF(DATEDIF(steps_over_average[[#This Row],[date]],A334,"D")&lt;2,"TRUE",""),"")</f>
        <v>TRUE</v>
      </c>
    </row>
    <row r="334" spans="1:6" x14ac:dyDescent="0.3">
      <c r="A334" s="1">
        <v>43810</v>
      </c>
      <c r="B334">
        <v>9424</v>
      </c>
      <c r="C334" s="11" t="str">
        <f>VLOOKUP(D334,LookupTables!$A$2:$B$13, 2)</f>
        <v>winter</v>
      </c>
      <c r="D334">
        <f>MONTH(steps_over_average[[#This Row],[date]])</f>
        <v>12</v>
      </c>
      <c r="E334" s="11" t="str">
        <f>CHOOSE(WEEKDAY(steps_over_average[[#This Row],[date]]),"Sunday","Monday","Tuesday","Wednesday","Thursday","Friday","Saturday")</f>
        <v>Wednesday</v>
      </c>
      <c r="F334" t="str">
        <f>IFERROR(IF(DATEDIF(steps_over_average[[#This Row],[date]],A335,"D")&lt;2,"TRUE",""),"")</f>
        <v>TRUE</v>
      </c>
    </row>
    <row r="335" spans="1:6" x14ac:dyDescent="0.3">
      <c r="A335" s="1">
        <v>43811</v>
      </c>
      <c r="B335">
        <v>5513</v>
      </c>
      <c r="C335" s="11" t="str">
        <f>VLOOKUP(D335,LookupTables!$A$2:$B$13, 2)</f>
        <v>winter</v>
      </c>
      <c r="D335">
        <f>MONTH(steps_over_average[[#This Row],[date]])</f>
        <v>12</v>
      </c>
      <c r="E335" s="11" t="str">
        <f>CHOOSE(WEEKDAY(steps_over_average[[#This Row],[date]]),"Sunday","Monday","Tuesday","Wednesday","Thursday","Friday","Saturday")</f>
        <v>Thursday</v>
      </c>
      <c r="F335" t="str">
        <f>IFERROR(IF(DATEDIF(steps_over_average[[#This Row],[date]],A336,"D")&lt;2,"TRUE",""),"")</f>
        <v/>
      </c>
    </row>
    <row r="336" spans="1:6" x14ac:dyDescent="0.3">
      <c r="A336" s="1">
        <v>43814</v>
      </c>
      <c r="B336">
        <v>5876</v>
      </c>
      <c r="C336" s="11" t="str">
        <f>VLOOKUP(D336,LookupTables!$A$2:$B$13, 2)</f>
        <v>winter</v>
      </c>
      <c r="D336">
        <f>MONTH(steps_over_average[[#This Row],[date]])</f>
        <v>12</v>
      </c>
      <c r="E336" s="11" t="str">
        <f>CHOOSE(WEEKDAY(steps_over_average[[#This Row],[date]]),"Sunday","Monday","Tuesday","Wednesday","Thursday","Friday","Saturday")</f>
        <v>Sunday</v>
      </c>
      <c r="F336" t="str">
        <f>IFERROR(IF(DATEDIF(steps_over_average[[#This Row],[date]],A337,"D")&lt;2,"TRUE",""),"")</f>
        <v>TRUE</v>
      </c>
    </row>
    <row r="337" spans="1:6" x14ac:dyDescent="0.3">
      <c r="A337" s="1">
        <v>43815</v>
      </c>
      <c r="B337">
        <v>7429</v>
      </c>
      <c r="C337" s="11" t="str">
        <f>VLOOKUP(D337,LookupTables!$A$2:$B$13, 2)</f>
        <v>winter</v>
      </c>
      <c r="D337">
        <f>MONTH(steps_over_average[[#This Row],[date]])</f>
        <v>12</v>
      </c>
      <c r="E337" s="11" t="str">
        <f>CHOOSE(WEEKDAY(steps_over_average[[#This Row],[date]]),"Sunday","Monday","Tuesday","Wednesday","Thursday","Friday","Saturday")</f>
        <v>Monday</v>
      </c>
      <c r="F337" t="str">
        <f>IFERROR(IF(DATEDIF(steps_over_average[[#This Row],[date]],A338,"D")&lt;2,"TRUE",""),"")</f>
        <v/>
      </c>
    </row>
    <row r="338" spans="1:6" x14ac:dyDescent="0.3">
      <c r="A338" s="1">
        <v>43817</v>
      </c>
      <c r="B338">
        <v>5618</v>
      </c>
      <c r="C338" s="11" t="str">
        <f>VLOOKUP(D338,LookupTables!$A$2:$B$13, 2)</f>
        <v>winter</v>
      </c>
      <c r="D338">
        <f>MONTH(steps_over_average[[#This Row],[date]])</f>
        <v>12</v>
      </c>
      <c r="E338" s="11" t="str">
        <f>CHOOSE(WEEKDAY(steps_over_average[[#This Row],[date]]),"Sunday","Monday","Tuesday","Wednesday","Thursday","Friday","Saturday")</f>
        <v>Wednesday</v>
      </c>
      <c r="F338" t="str">
        <f>IFERROR(IF(DATEDIF(steps_over_average[[#This Row],[date]],A339,"D")&lt;2,"TRUE",""),"")</f>
        <v>TRUE</v>
      </c>
    </row>
    <row r="339" spans="1:6" x14ac:dyDescent="0.3">
      <c r="A339" s="1">
        <v>43818</v>
      </c>
      <c r="B339">
        <v>8236</v>
      </c>
      <c r="C339" s="11" t="str">
        <f>VLOOKUP(D339,LookupTables!$A$2:$B$13, 2)</f>
        <v>winter</v>
      </c>
      <c r="D339">
        <f>MONTH(steps_over_average[[#This Row],[date]])</f>
        <v>12</v>
      </c>
      <c r="E339" s="11" t="str">
        <f>CHOOSE(WEEKDAY(steps_over_average[[#This Row],[date]]),"Sunday","Monday","Tuesday","Wednesday","Thursday","Friday","Saturday")</f>
        <v>Thursday</v>
      </c>
      <c r="F339" t="str">
        <f>IFERROR(IF(DATEDIF(steps_over_average[[#This Row],[date]],A340,"D")&lt;2,"TRUE",""),"")</f>
        <v/>
      </c>
    </row>
    <row r="340" spans="1:6" x14ac:dyDescent="0.3">
      <c r="A340" s="1">
        <v>43829</v>
      </c>
      <c r="B340">
        <v>10423</v>
      </c>
      <c r="C340" s="11" t="str">
        <f>VLOOKUP(D340,LookupTables!$A$2:$B$13, 2)</f>
        <v>winter</v>
      </c>
      <c r="D340">
        <f>MONTH(steps_over_average[[#This Row],[date]])</f>
        <v>12</v>
      </c>
      <c r="E340" s="11" t="str">
        <f>CHOOSE(WEEKDAY(steps_over_average[[#This Row],[date]]),"Sunday","Monday","Tuesday","Wednesday","Thursday","Friday","Saturday")</f>
        <v>Monday</v>
      </c>
      <c r="F340" t="str">
        <f>IFERROR(IF(DATEDIF(steps_over_average[[#This Row],[date]],A341,"D")&lt;2,"TRUE",""),"")</f>
        <v>TRUE</v>
      </c>
    </row>
    <row r="341" spans="1:6" x14ac:dyDescent="0.3">
      <c r="A341" s="1">
        <v>43830</v>
      </c>
      <c r="B341">
        <v>13015</v>
      </c>
      <c r="C341" s="11" t="str">
        <f>VLOOKUP(D341,LookupTables!$A$2:$B$13, 2)</f>
        <v>winter</v>
      </c>
      <c r="D341">
        <f>MONTH(steps_over_average[[#This Row],[date]])</f>
        <v>12</v>
      </c>
      <c r="E341" s="11" t="str">
        <f>CHOOSE(WEEKDAY(steps_over_average[[#This Row],[date]]),"Sunday","Monday","Tuesday","Wednesday","Thursday","Friday","Saturday")</f>
        <v>Tuesday</v>
      </c>
      <c r="F341" t="str">
        <f>IFERROR(IF(DATEDIF(steps_over_average[[#This Row],[date]],A342,"D")&lt;2,"TRUE",""),"")</f>
        <v/>
      </c>
    </row>
    <row r="342" spans="1:6" x14ac:dyDescent="0.3">
      <c r="A342" s="1">
        <v>43832</v>
      </c>
      <c r="B342">
        <v>9979</v>
      </c>
      <c r="C342" s="11" t="str">
        <f>VLOOKUP(D342,LookupTables!$A$2:$B$13, 2)</f>
        <v>winter</v>
      </c>
      <c r="D342">
        <f>MONTH(steps_over_average[[#This Row],[date]])</f>
        <v>1</v>
      </c>
      <c r="E342" s="11" t="str">
        <f>CHOOSE(WEEKDAY(steps_over_average[[#This Row],[date]]),"Sunday","Monday","Tuesday","Wednesday","Thursday","Friday","Saturday")</f>
        <v>Thursday</v>
      </c>
      <c r="F342" t="str">
        <f>IFERROR(IF(DATEDIF(steps_over_average[[#This Row],[date]],A343,"D")&lt;2,"TRUE",""),"")</f>
        <v>TRUE</v>
      </c>
    </row>
    <row r="343" spans="1:6" x14ac:dyDescent="0.3">
      <c r="A343" s="1">
        <v>43833</v>
      </c>
      <c r="B343">
        <v>9107</v>
      </c>
      <c r="C343" s="11" t="str">
        <f>VLOOKUP(D343,LookupTables!$A$2:$B$13, 2)</f>
        <v>winter</v>
      </c>
      <c r="D343">
        <f>MONTH(steps_over_average[[#This Row],[date]])</f>
        <v>1</v>
      </c>
      <c r="E343" s="11" t="str">
        <f>CHOOSE(WEEKDAY(steps_over_average[[#This Row],[date]]),"Sunday","Monday","Tuesday","Wednesday","Thursday","Friday","Saturday")</f>
        <v>Friday</v>
      </c>
      <c r="F343" t="str">
        <f>IFERROR(IF(DATEDIF(steps_over_average[[#This Row],[date]],A344,"D")&lt;2,"TRUE",""),"")</f>
        <v/>
      </c>
    </row>
    <row r="344" spans="1:6" x14ac:dyDescent="0.3">
      <c r="A344" s="1">
        <v>43842</v>
      </c>
      <c r="B344">
        <v>7322</v>
      </c>
      <c r="C344" s="11" t="str">
        <f>VLOOKUP(D344,LookupTables!$A$2:$B$13, 2)</f>
        <v>winter</v>
      </c>
      <c r="D344">
        <f>MONTH(steps_over_average[[#This Row],[date]])</f>
        <v>1</v>
      </c>
      <c r="E344" s="11" t="str">
        <f>CHOOSE(WEEKDAY(steps_over_average[[#This Row],[date]]),"Sunday","Monday","Tuesday","Wednesday","Thursday","Friday","Saturday")</f>
        <v>Sunday</v>
      </c>
      <c r="F344" t="str">
        <f>IFERROR(IF(DATEDIF(steps_over_average[[#This Row],[date]],A345,"D")&lt;2,"TRUE",""),"")</f>
        <v>TRUE</v>
      </c>
    </row>
    <row r="345" spans="1:6" x14ac:dyDescent="0.3">
      <c r="A345" s="1">
        <v>43843</v>
      </c>
      <c r="B345">
        <v>7232</v>
      </c>
      <c r="C345" s="11" t="str">
        <f>VLOOKUP(D345,LookupTables!$A$2:$B$13, 2)</f>
        <v>winter</v>
      </c>
      <c r="D345">
        <f>MONTH(steps_over_average[[#This Row],[date]])</f>
        <v>1</v>
      </c>
      <c r="E345" s="11" t="str">
        <f>CHOOSE(WEEKDAY(steps_over_average[[#This Row],[date]]),"Sunday","Monday","Tuesday","Wednesday","Thursday","Friday","Saturday")</f>
        <v>Monday</v>
      </c>
      <c r="F345" t="str">
        <f>IFERROR(IF(DATEDIF(steps_over_average[[#This Row],[date]],A346,"D")&lt;2,"TRUE",""),"")</f>
        <v>TRUE</v>
      </c>
    </row>
    <row r="346" spans="1:6" x14ac:dyDescent="0.3">
      <c r="A346" s="1">
        <v>43844</v>
      </c>
      <c r="B346">
        <v>7288</v>
      </c>
      <c r="C346" s="11" t="str">
        <f>VLOOKUP(D346,LookupTables!$A$2:$B$13, 2)</f>
        <v>winter</v>
      </c>
      <c r="D346">
        <f>MONTH(steps_over_average[[#This Row],[date]])</f>
        <v>1</v>
      </c>
      <c r="E346" s="11" t="str">
        <f>CHOOSE(WEEKDAY(steps_over_average[[#This Row],[date]]),"Sunday","Monday","Tuesday","Wednesday","Thursday","Friday","Saturday")</f>
        <v>Tuesday</v>
      </c>
      <c r="F346" t="str">
        <f>IFERROR(IF(DATEDIF(steps_over_average[[#This Row],[date]],A347,"D")&lt;2,"TRUE",""),"")</f>
        <v>TRUE</v>
      </c>
    </row>
    <row r="347" spans="1:6" x14ac:dyDescent="0.3">
      <c r="A347" s="1">
        <v>43845</v>
      </c>
      <c r="B347">
        <v>8110</v>
      </c>
      <c r="C347" s="11" t="str">
        <f>VLOOKUP(D347,LookupTables!$A$2:$B$13, 2)</f>
        <v>winter</v>
      </c>
      <c r="D347">
        <f>MONTH(steps_over_average[[#This Row],[date]])</f>
        <v>1</v>
      </c>
      <c r="E347" s="11" t="str">
        <f>CHOOSE(WEEKDAY(steps_over_average[[#This Row],[date]]),"Sunday","Monday","Tuesday","Wednesday","Thursday","Friday","Saturday")</f>
        <v>Wednesday</v>
      </c>
      <c r="F347" t="str">
        <f>IFERROR(IF(DATEDIF(steps_over_average[[#This Row],[date]],A348,"D")&lt;2,"TRUE",""),"")</f>
        <v>TRUE</v>
      </c>
    </row>
    <row r="348" spans="1:6" x14ac:dyDescent="0.3">
      <c r="A348" s="1">
        <v>43846</v>
      </c>
      <c r="B348">
        <v>6452</v>
      </c>
      <c r="C348" s="11" t="str">
        <f>VLOOKUP(D348,LookupTables!$A$2:$B$13, 2)</f>
        <v>winter</v>
      </c>
      <c r="D348">
        <f>MONTH(steps_over_average[[#This Row],[date]])</f>
        <v>1</v>
      </c>
      <c r="E348" s="11" t="str">
        <f>CHOOSE(WEEKDAY(steps_over_average[[#This Row],[date]]),"Sunday","Monday","Tuesday","Wednesday","Thursday","Friday","Saturday")</f>
        <v>Thursday</v>
      </c>
      <c r="F348" t="str">
        <f>IFERROR(IF(DATEDIF(steps_over_average[[#This Row],[date]],A349,"D")&lt;2,"TRUE",""),"")</f>
        <v/>
      </c>
    </row>
    <row r="349" spans="1:6" x14ac:dyDescent="0.3">
      <c r="A349" s="1">
        <v>43849</v>
      </c>
      <c r="B349">
        <v>7112</v>
      </c>
      <c r="C349" s="11" t="str">
        <f>VLOOKUP(D349,LookupTables!$A$2:$B$13, 2)</f>
        <v>winter</v>
      </c>
      <c r="D349">
        <f>MONTH(steps_over_average[[#This Row],[date]])</f>
        <v>1</v>
      </c>
      <c r="E349" s="11" t="str">
        <f>CHOOSE(WEEKDAY(steps_over_average[[#This Row],[date]]),"Sunday","Monday","Tuesday","Wednesday","Thursday","Friday","Saturday")</f>
        <v>Sunday</v>
      </c>
      <c r="F349" t="str">
        <f>IFERROR(IF(DATEDIF(steps_over_average[[#This Row],[date]],A350,"D")&lt;2,"TRUE",""),"")</f>
        <v/>
      </c>
    </row>
    <row r="350" spans="1:6" x14ac:dyDescent="0.3">
      <c r="A350" s="1">
        <v>43851</v>
      </c>
      <c r="B350">
        <v>5857</v>
      </c>
      <c r="C350" s="11" t="str">
        <f>VLOOKUP(D350,LookupTables!$A$2:$B$13, 2)</f>
        <v>winter</v>
      </c>
      <c r="D350">
        <f>MONTH(steps_over_average[[#This Row],[date]])</f>
        <v>1</v>
      </c>
      <c r="E350" s="11" t="str">
        <f>CHOOSE(WEEKDAY(steps_over_average[[#This Row],[date]]),"Sunday","Monday","Tuesday","Wednesday","Thursday","Friday","Saturday")</f>
        <v>Tuesday</v>
      </c>
      <c r="F350" t="str">
        <f>IFERROR(IF(DATEDIF(steps_over_average[[#This Row],[date]],A351,"D")&lt;2,"TRUE",""),"")</f>
        <v>TRUE</v>
      </c>
    </row>
    <row r="351" spans="1:6" x14ac:dyDescent="0.3">
      <c r="A351" s="1">
        <v>43852</v>
      </c>
      <c r="B351">
        <v>8328</v>
      </c>
      <c r="C351" s="11" t="str">
        <f>VLOOKUP(D351,LookupTables!$A$2:$B$13, 2)</f>
        <v>winter</v>
      </c>
      <c r="D351">
        <f>MONTH(steps_over_average[[#This Row],[date]])</f>
        <v>1</v>
      </c>
      <c r="E351" s="11" t="str">
        <f>CHOOSE(WEEKDAY(steps_over_average[[#This Row],[date]]),"Sunday","Monday","Tuesday","Wednesday","Thursday","Friday","Saturday")</f>
        <v>Wednesday</v>
      </c>
      <c r="F351" t="str">
        <f>IFERROR(IF(DATEDIF(steps_over_average[[#This Row],[date]],A352,"D")&lt;2,"TRUE",""),"")</f>
        <v>TRUE</v>
      </c>
    </row>
    <row r="352" spans="1:6" x14ac:dyDescent="0.3">
      <c r="A352" s="1">
        <v>43853</v>
      </c>
      <c r="B352">
        <v>6196</v>
      </c>
      <c r="C352" s="11" t="str">
        <f>VLOOKUP(D352,LookupTables!$A$2:$B$13, 2)</f>
        <v>winter</v>
      </c>
      <c r="D352">
        <f>MONTH(steps_over_average[[#This Row],[date]])</f>
        <v>1</v>
      </c>
      <c r="E352" s="11" t="str">
        <f>CHOOSE(WEEKDAY(steps_over_average[[#This Row],[date]]),"Sunday","Monday","Tuesday","Wednesday","Thursday","Friday","Saturday")</f>
        <v>Thursday</v>
      </c>
      <c r="F352" t="str">
        <f>IFERROR(IF(DATEDIF(steps_over_average[[#This Row],[date]],A353,"D")&lt;2,"TRUE",""),"")</f>
        <v>TRUE</v>
      </c>
    </row>
    <row r="353" spans="1:6" x14ac:dyDescent="0.3">
      <c r="A353" s="1">
        <v>43854</v>
      </c>
      <c r="B353">
        <v>6719</v>
      </c>
      <c r="C353" s="11" t="str">
        <f>VLOOKUP(D353,LookupTables!$A$2:$B$13, 2)</f>
        <v>winter</v>
      </c>
      <c r="D353">
        <f>MONTH(steps_over_average[[#This Row],[date]])</f>
        <v>1</v>
      </c>
      <c r="E353" s="11" t="str">
        <f>CHOOSE(WEEKDAY(steps_over_average[[#This Row],[date]]),"Sunday","Monday","Tuesday","Wednesday","Thursday","Friday","Saturday")</f>
        <v>Friday</v>
      </c>
      <c r="F353" t="str">
        <f>IFERROR(IF(DATEDIF(steps_over_average[[#This Row],[date]],A354,"D")&lt;2,"TRUE",""),"")</f>
        <v/>
      </c>
    </row>
    <row r="354" spans="1:6" x14ac:dyDescent="0.3">
      <c r="A354" s="1">
        <v>43857</v>
      </c>
      <c r="B354">
        <v>6089</v>
      </c>
      <c r="C354" s="11" t="str">
        <f>VLOOKUP(D354,LookupTables!$A$2:$B$13, 2)</f>
        <v>winter</v>
      </c>
      <c r="D354">
        <f>MONTH(steps_over_average[[#This Row],[date]])</f>
        <v>1</v>
      </c>
      <c r="E354" s="11" t="str">
        <f>CHOOSE(WEEKDAY(steps_over_average[[#This Row],[date]]),"Sunday","Monday","Tuesday","Wednesday","Thursday","Friday","Saturday")</f>
        <v>Monday</v>
      </c>
      <c r="F354" t="str">
        <f>IFERROR(IF(DATEDIF(steps_over_average[[#This Row],[date]],A355,"D")&lt;2,"TRUE",""),"")</f>
        <v>TRUE</v>
      </c>
    </row>
    <row r="355" spans="1:6" x14ac:dyDescent="0.3">
      <c r="A355" s="1">
        <v>43858</v>
      </c>
      <c r="B355">
        <v>6155</v>
      </c>
      <c r="C355" s="11" t="str">
        <f>VLOOKUP(D355,LookupTables!$A$2:$B$13, 2)</f>
        <v>winter</v>
      </c>
      <c r="D355">
        <f>MONTH(steps_over_average[[#This Row],[date]])</f>
        <v>1</v>
      </c>
      <c r="E355" s="11" t="str">
        <f>CHOOSE(WEEKDAY(steps_over_average[[#This Row],[date]]),"Sunday","Monday","Tuesday","Wednesday","Thursday","Friday","Saturday")</f>
        <v>Tuesday</v>
      </c>
      <c r="F355" t="str">
        <f>IFERROR(IF(DATEDIF(steps_over_average[[#This Row],[date]],A356,"D")&lt;2,"TRUE",""),"")</f>
        <v>TRUE</v>
      </c>
    </row>
    <row r="356" spans="1:6" x14ac:dyDescent="0.3">
      <c r="A356" s="1">
        <v>43859</v>
      </c>
      <c r="B356">
        <v>7693</v>
      </c>
      <c r="C356" s="11" t="str">
        <f>VLOOKUP(D356,LookupTables!$A$2:$B$13, 2)</f>
        <v>winter</v>
      </c>
      <c r="D356">
        <f>MONTH(steps_over_average[[#This Row],[date]])</f>
        <v>1</v>
      </c>
      <c r="E356" s="11" t="str">
        <f>CHOOSE(WEEKDAY(steps_over_average[[#This Row],[date]]),"Sunday","Monday","Tuesday","Wednesday","Thursday","Friday","Saturday")</f>
        <v>Wednesday</v>
      </c>
      <c r="F356" t="str">
        <f>IFERROR(IF(DATEDIF(steps_over_average[[#This Row],[date]],A357,"D")&lt;2,"TRUE",""),"")</f>
        <v>TRUE</v>
      </c>
    </row>
    <row r="357" spans="1:6" x14ac:dyDescent="0.3">
      <c r="A357" s="1">
        <v>43860</v>
      </c>
      <c r="B357">
        <v>7128</v>
      </c>
      <c r="C357" s="11" t="str">
        <f>VLOOKUP(D357,LookupTables!$A$2:$B$13, 2)</f>
        <v>winter</v>
      </c>
      <c r="D357">
        <f>MONTH(steps_over_average[[#This Row],[date]])</f>
        <v>1</v>
      </c>
      <c r="E357" s="11" t="str">
        <f>CHOOSE(WEEKDAY(steps_over_average[[#This Row],[date]]),"Sunday","Monday","Tuesday","Wednesday","Thursday","Friday","Saturday")</f>
        <v>Thursday</v>
      </c>
      <c r="F357" t="str">
        <f>IFERROR(IF(DATEDIF(steps_over_average[[#This Row],[date]],A358,"D")&lt;2,"TRUE",""),"")</f>
        <v>TRUE</v>
      </c>
    </row>
    <row r="358" spans="1:6" x14ac:dyDescent="0.3">
      <c r="A358" s="1">
        <v>43861</v>
      </c>
      <c r="B358">
        <v>5920</v>
      </c>
      <c r="C358" s="11" t="str">
        <f>VLOOKUP(D358,LookupTables!$A$2:$B$13, 2)</f>
        <v>winter</v>
      </c>
      <c r="D358">
        <f>MONTH(steps_over_average[[#This Row],[date]])</f>
        <v>1</v>
      </c>
      <c r="E358" s="11" t="str">
        <f>CHOOSE(WEEKDAY(steps_over_average[[#This Row],[date]]),"Sunday","Monday","Tuesday","Wednesday","Thursday","Friday","Saturday")</f>
        <v>Friday</v>
      </c>
      <c r="F358" t="str">
        <f>IFERROR(IF(DATEDIF(steps_over_average[[#This Row],[date]],A359,"D")&lt;2,"TRUE",""),"")</f>
        <v>TRUE</v>
      </c>
    </row>
    <row r="359" spans="1:6" x14ac:dyDescent="0.3">
      <c r="A359" s="1">
        <v>43862</v>
      </c>
      <c r="B359">
        <v>6215</v>
      </c>
      <c r="C359" s="11" t="str">
        <f>VLOOKUP(D359,LookupTables!$A$2:$B$13, 2)</f>
        <v>winter</v>
      </c>
      <c r="D359">
        <f>MONTH(steps_over_average[[#This Row],[date]])</f>
        <v>2</v>
      </c>
      <c r="E359" s="11" t="str">
        <f>CHOOSE(WEEKDAY(steps_over_average[[#This Row],[date]]),"Sunday","Monday","Tuesday","Wednesday","Thursday","Friday","Saturday")</f>
        <v>Saturday</v>
      </c>
      <c r="F359" t="str">
        <f>IFERROR(IF(DATEDIF(steps_over_average[[#This Row],[date]],A360,"D")&lt;2,"TRUE",""),"")</f>
        <v/>
      </c>
    </row>
    <row r="360" spans="1:6" x14ac:dyDescent="0.3">
      <c r="A360" s="1">
        <v>43864</v>
      </c>
      <c r="B360">
        <v>6242</v>
      </c>
      <c r="C360" s="11" t="str">
        <f>VLOOKUP(D360,LookupTables!$A$2:$B$13, 2)</f>
        <v>winter</v>
      </c>
      <c r="D360">
        <f>MONTH(steps_over_average[[#This Row],[date]])</f>
        <v>2</v>
      </c>
      <c r="E360" s="11" t="str">
        <f>CHOOSE(WEEKDAY(steps_over_average[[#This Row],[date]]),"Sunday","Monday","Tuesday","Wednesday","Thursday","Friday","Saturday")</f>
        <v>Monday</v>
      </c>
      <c r="F360" t="str">
        <f>IFERROR(IF(DATEDIF(steps_over_average[[#This Row],[date]],A361,"D")&lt;2,"TRUE",""),"")</f>
        <v>TRUE</v>
      </c>
    </row>
    <row r="361" spans="1:6" x14ac:dyDescent="0.3">
      <c r="A361" s="1">
        <v>43865</v>
      </c>
      <c r="B361">
        <v>9447</v>
      </c>
      <c r="C361" s="11" t="str">
        <f>VLOOKUP(D361,LookupTables!$A$2:$B$13, 2)</f>
        <v>winter</v>
      </c>
      <c r="D361">
        <f>MONTH(steps_over_average[[#This Row],[date]])</f>
        <v>2</v>
      </c>
      <c r="E361" s="11" t="str">
        <f>CHOOSE(WEEKDAY(steps_over_average[[#This Row],[date]]),"Sunday","Monday","Tuesday","Wednesday","Thursday","Friday","Saturday")</f>
        <v>Tuesday</v>
      </c>
      <c r="F361" t="str">
        <f>IFERROR(IF(DATEDIF(steps_over_average[[#This Row],[date]],A362,"D")&lt;2,"TRUE",""),"")</f>
        <v>TRUE</v>
      </c>
    </row>
    <row r="362" spans="1:6" x14ac:dyDescent="0.3">
      <c r="A362" s="1">
        <v>43866</v>
      </c>
      <c r="B362">
        <v>6328</v>
      </c>
      <c r="C362" s="11" t="str">
        <f>VLOOKUP(D362,LookupTables!$A$2:$B$13, 2)</f>
        <v>winter</v>
      </c>
      <c r="D362">
        <f>MONTH(steps_over_average[[#This Row],[date]])</f>
        <v>2</v>
      </c>
      <c r="E362" s="11" t="str">
        <f>CHOOSE(WEEKDAY(steps_over_average[[#This Row],[date]]),"Sunday","Monday","Tuesday","Wednesday","Thursday","Friday","Saturday")</f>
        <v>Wednesday</v>
      </c>
      <c r="F362" t="str">
        <f>IFERROR(IF(DATEDIF(steps_over_average[[#This Row],[date]],A363,"D")&lt;2,"TRUE",""),"")</f>
        <v>TRUE</v>
      </c>
    </row>
    <row r="363" spans="1:6" x14ac:dyDescent="0.3">
      <c r="A363" s="1">
        <v>43867</v>
      </c>
      <c r="B363">
        <v>6260</v>
      </c>
      <c r="C363" s="11" t="str">
        <f>VLOOKUP(D363,LookupTables!$A$2:$B$13, 2)</f>
        <v>winter</v>
      </c>
      <c r="D363">
        <f>MONTH(steps_over_average[[#This Row],[date]])</f>
        <v>2</v>
      </c>
      <c r="E363" s="11" t="str">
        <f>CHOOSE(WEEKDAY(steps_over_average[[#This Row],[date]]),"Sunday","Monday","Tuesday","Wednesday","Thursday","Friday","Saturday")</f>
        <v>Thursday</v>
      </c>
      <c r="F363" t="str">
        <f>IFERROR(IF(DATEDIF(steps_over_average[[#This Row],[date]],A364,"D")&lt;2,"TRUE",""),"")</f>
        <v>TRUE</v>
      </c>
    </row>
    <row r="364" spans="1:6" x14ac:dyDescent="0.3">
      <c r="A364" s="1">
        <v>43868</v>
      </c>
      <c r="B364">
        <v>10021</v>
      </c>
      <c r="C364" s="11" t="str">
        <f>VLOOKUP(D364,LookupTables!$A$2:$B$13, 2)</f>
        <v>winter</v>
      </c>
      <c r="D364">
        <f>MONTH(steps_over_average[[#This Row],[date]])</f>
        <v>2</v>
      </c>
      <c r="E364" s="11" t="str">
        <f>CHOOSE(WEEKDAY(steps_over_average[[#This Row],[date]]),"Sunday","Monday","Tuesday","Wednesday","Thursday","Friday","Saturday")</f>
        <v>Friday</v>
      </c>
      <c r="F364" t="str">
        <f>IFERROR(IF(DATEDIF(steps_over_average[[#This Row],[date]],A365,"D")&lt;2,"TRUE",""),"")</f>
        <v>TRUE</v>
      </c>
    </row>
    <row r="365" spans="1:6" x14ac:dyDescent="0.3">
      <c r="A365" s="1">
        <v>43869</v>
      </c>
      <c r="B365">
        <v>8505</v>
      </c>
      <c r="C365" s="11" t="str">
        <f>VLOOKUP(D365,LookupTables!$A$2:$B$13, 2)</f>
        <v>winter</v>
      </c>
      <c r="D365">
        <f>MONTH(steps_over_average[[#This Row],[date]])</f>
        <v>2</v>
      </c>
      <c r="E365" s="11" t="str">
        <f>CHOOSE(WEEKDAY(steps_over_average[[#This Row],[date]]),"Sunday","Monday","Tuesday","Wednesday","Thursday","Friday","Saturday")</f>
        <v>Saturday</v>
      </c>
      <c r="F365" t="str">
        <f>IFERROR(IF(DATEDIF(steps_over_average[[#This Row],[date]],A366,"D")&lt;2,"TRUE",""),"")</f>
        <v/>
      </c>
    </row>
    <row r="366" spans="1:6" x14ac:dyDescent="0.3">
      <c r="A366" s="1">
        <v>43873</v>
      </c>
      <c r="B366">
        <v>6951</v>
      </c>
      <c r="C366" s="11" t="str">
        <f>VLOOKUP(D366,LookupTables!$A$2:$B$13, 2)</f>
        <v>winter</v>
      </c>
      <c r="D366">
        <f>MONTH(steps_over_average[[#This Row],[date]])</f>
        <v>2</v>
      </c>
      <c r="E366" s="11" t="str">
        <f>CHOOSE(WEEKDAY(steps_over_average[[#This Row],[date]]),"Sunday","Monday","Tuesday","Wednesday","Thursday","Friday","Saturday")</f>
        <v>Wednesday</v>
      </c>
      <c r="F366" t="str">
        <f>IFERROR(IF(DATEDIF(steps_over_average[[#This Row],[date]],A367,"D")&lt;2,"TRUE",""),"")</f>
        <v>TRUE</v>
      </c>
    </row>
    <row r="367" spans="1:6" x14ac:dyDescent="0.3">
      <c r="A367" s="1">
        <v>43874</v>
      </c>
      <c r="B367">
        <v>5677</v>
      </c>
      <c r="C367" s="11" t="str">
        <f>VLOOKUP(D367,LookupTables!$A$2:$B$13, 2)</f>
        <v>winter</v>
      </c>
      <c r="D367">
        <f>MONTH(steps_over_average[[#This Row],[date]])</f>
        <v>2</v>
      </c>
      <c r="E367" s="11" t="str">
        <f>CHOOSE(WEEKDAY(steps_over_average[[#This Row],[date]]),"Sunday","Monday","Tuesday","Wednesday","Thursday","Friday","Saturday")</f>
        <v>Thursday</v>
      </c>
      <c r="F367" t="str">
        <f>IFERROR(IF(DATEDIF(steps_over_average[[#This Row],[date]],A368,"D")&lt;2,"TRUE",""),"")</f>
        <v/>
      </c>
    </row>
    <row r="368" spans="1:6" x14ac:dyDescent="0.3">
      <c r="A368" s="1">
        <v>43878</v>
      </c>
      <c r="B368">
        <v>6093</v>
      </c>
      <c r="C368" s="11" t="str">
        <f>VLOOKUP(D368,LookupTables!$A$2:$B$13, 2)</f>
        <v>winter</v>
      </c>
      <c r="D368">
        <f>MONTH(steps_over_average[[#This Row],[date]])</f>
        <v>2</v>
      </c>
      <c r="E368" s="11" t="str">
        <f>CHOOSE(WEEKDAY(steps_over_average[[#This Row],[date]]),"Sunday","Monday","Tuesday","Wednesday","Thursday","Friday","Saturday")</f>
        <v>Monday</v>
      </c>
      <c r="F368" t="str">
        <f>IFERROR(IF(DATEDIF(steps_over_average[[#This Row],[date]],A369,"D")&lt;2,"TRUE",""),"")</f>
        <v/>
      </c>
    </row>
    <row r="369" spans="1:6" x14ac:dyDescent="0.3">
      <c r="A369" s="1">
        <v>43881</v>
      </c>
      <c r="B369">
        <v>6870</v>
      </c>
      <c r="C369" s="11" t="str">
        <f>VLOOKUP(D369,LookupTables!$A$2:$B$13, 2)</f>
        <v>winter</v>
      </c>
      <c r="D369">
        <f>MONTH(steps_over_average[[#This Row],[date]])</f>
        <v>2</v>
      </c>
      <c r="E369" s="11" t="str">
        <f>CHOOSE(WEEKDAY(steps_over_average[[#This Row],[date]]),"Sunday","Monday","Tuesday","Wednesday","Thursday","Friday","Saturday")</f>
        <v>Thursday</v>
      </c>
      <c r="F369" t="str">
        <f>IFERROR(IF(DATEDIF(steps_over_average[[#This Row],[date]],A370,"D")&lt;2,"TRUE",""),"")</f>
        <v>TRUE</v>
      </c>
    </row>
    <row r="370" spans="1:6" x14ac:dyDescent="0.3">
      <c r="A370" s="1">
        <v>43882</v>
      </c>
      <c r="B370">
        <v>5716</v>
      </c>
      <c r="C370" s="11" t="str">
        <f>VLOOKUP(D370,LookupTables!$A$2:$B$13, 2)</f>
        <v>winter</v>
      </c>
      <c r="D370">
        <f>MONTH(steps_over_average[[#This Row],[date]])</f>
        <v>2</v>
      </c>
      <c r="E370" s="11" t="str">
        <f>CHOOSE(WEEKDAY(steps_over_average[[#This Row],[date]]),"Sunday","Monday","Tuesday","Wednesday","Thursday","Friday","Saturday")</f>
        <v>Friday</v>
      </c>
      <c r="F370" t="str">
        <f>IFERROR(IF(DATEDIF(steps_over_average[[#This Row],[date]],A371,"D")&lt;2,"TRUE",""),"")</f>
        <v/>
      </c>
    </row>
    <row r="371" spans="1:6" x14ac:dyDescent="0.3">
      <c r="A371" s="1">
        <v>43884</v>
      </c>
      <c r="B371">
        <v>12592</v>
      </c>
      <c r="C371" s="11" t="str">
        <f>VLOOKUP(D371,LookupTables!$A$2:$B$13, 2)</f>
        <v>winter</v>
      </c>
      <c r="D371">
        <f>MONTH(steps_over_average[[#This Row],[date]])</f>
        <v>2</v>
      </c>
      <c r="E371" s="11" t="str">
        <f>CHOOSE(WEEKDAY(steps_over_average[[#This Row],[date]]),"Sunday","Monday","Tuesday","Wednesday","Thursday","Friday","Saturday")</f>
        <v>Sunday</v>
      </c>
      <c r="F371" t="str">
        <f>IFERROR(IF(DATEDIF(steps_over_average[[#This Row],[date]],A372,"D")&lt;2,"TRUE",""),"")</f>
        <v>TRUE</v>
      </c>
    </row>
    <row r="372" spans="1:6" x14ac:dyDescent="0.3">
      <c r="A372" s="1">
        <v>43885</v>
      </c>
      <c r="B372">
        <v>7229</v>
      </c>
      <c r="C372" s="11" t="str">
        <f>VLOOKUP(D372,LookupTables!$A$2:$B$13, 2)</f>
        <v>winter</v>
      </c>
      <c r="D372">
        <f>MONTH(steps_over_average[[#This Row],[date]])</f>
        <v>2</v>
      </c>
      <c r="E372" s="11" t="str">
        <f>CHOOSE(WEEKDAY(steps_over_average[[#This Row],[date]]),"Sunday","Monday","Tuesday","Wednesday","Thursday","Friday","Saturday")</f>
        <v>Monday</v>
      </c>
      <c r="F372" t="str">
        <f>IFERROR(IF(DATEDIF(steps_over_average[[#This Row],[date]],A373,"D")&lt;2,"TRUE",""),"")</f>
        <v>TRUE</v>
      </c>
    </row>
    <row r="373" spans="1:6" x14ac:dyDescent="0.3">
      <c r="A373" s="1">
        <v>43886</v>
      </c>
      <c r="B373">
        <v>8086</v>
      </c>
      <c r="C373" s="11" t="str">
        <f>VLOOKUP(D373,LookupTables!$A$2:$B$13, 2)</f>
        <v>winter</v>
      </c>
      <c r="D373">
        <f>MONTH(steps_over_average[[#This Row],[date]])</f>
        <v>2</v>
      </c>
      <c r="E373" s="11" t="str">
        <f>CHOOSE(WEEKDAY(steps_over_average[[#This Row],[date]]),"Sunday","Monday","Tuesday","Wednesday","Thursday","Friday","Saturday")</f>
        <v>Tuesday</v>
      </c>
      <c r="F373" t="str">
        <f>IFERROR(IF(DATEDIF(steps_over_average[[#This Row],[date]],A374,"D")&lt;2,"TRUE",""),"")</f>
        <v>TRUE</v>
      </c>
    </row>
    <row r="374" spans="1:6" x14ac:dyDescent="0.3">
      <c r="A374" s="1">
        <v>43887</v>
      </c>
      <c r="B374">
        <v>9006</v>
      </c>
      <c r="C374" s="11" t="str">
        <f>VLOOKUP(D374,LookupTables!$A$2:$B$13, 2)</f>
        <v>winter</v>
      </c>
      <c r="D374">
        <f>MONTH(steps_over_average[[#This Row],[date]])</f>
        <v>2</v>
      </c>
      <c r="E374" s="11" t="str">
        <f>CHOOSE(WEEKDAY(steps_over_average[[#This Row],[date]]),"Sunday","Monday","Tuesday","Wednesday","Thursday","Friday","Saturday")</f>
        <v>Wednesday</v>
      </c>
      <c r="F374" t="str">
        <f>IFERROR(IF(DATEDIF(steps_over_average[[#This Row],[date]],A375,"D")&lt;2,"TRUE",""),"")</f>
        <v>TRUE</v>
      </c>
    </row>
    <row r="375" spans="1:6" x14ac:dyDescent="0.3">
      <c r="A375" s="1">
        <v>43888</v>
      </c>
      <c r="B375">
        <v>8286</v>
      </c>
      <c r="C375" s="11" t="str">
        <f>VLOOKUP(D375,LookupTables!$A$2:$B$13, 2)</f>
        <v>winter</v>
      </c>
      <c r="D375">
        <f>MONTH(steps_over_average[[#This Row],[date]])</f>
        <v>2</v>
      </c>
      <c r="E375" s="11" t="str">
        <f>CHOOSE(WEEKDAY(steps_over_average[[#This Row],[date]]),"Sunday","Monday","Tuesday","Wednesday","Thursday","Friday","Saturday")</f>
        <v>Thursday</v>
      </c>
      <c r="F375" t="str">
        <f>IFERROR(IF(DATEDIF(steps_over_average[[#This Row],[date]],A376,"D")&lt;2,"TRUE",""),"")</f>
        <v>TRUE</v>
      </c>
    </row>
    <row r="376" spans="1:6" x14ac:dyDescent="0.3">
      <c r="A376" s="1">
        <v>43889</v>
      </c>
      <c r="B376">
        <v>8814</v>
      </c>
      <c r="C376" s="11" t="str">
        <f>VLOOKUP(D376,LookupTables!$A$2:$B$13, 2)</f>
        <v>winter</v>
      </c>
      <c r="D376">
        <f>MONTH(steps_over_average[[#This Row],[date]])</f>
        <v>2</v>
      </c>
      <c r="E376" s="11" t="str">
        <f>CHOOSE(WEEKDAY(steps_over_average[[#This Row],[date]]),"Sunday","Monday","Tuesday","Wednesday","Thursday","Friday","Saturday")</f>
        <v>Friday</v>
      </c>
      <c r="F376" t="str">
        <f>IFERROR(IF(DATEDIF(steps_over_average[[#This Row],[date]],A377,"D")&lt;2,"TRUE",""),"")</f>
        <v>TRUE</v>
      </c>
    </row>
    <row r="377" spans="1:6" x14ac:dyDescent="0.3">
      <c r="A377" s="1">
        <v>43890</v>
      </c>
      <c r="B377">
        <v>7845</v>
      </c>
      <c r="C377" s="11" t="str">
        <f>VLOOKUP(D377,LookupTables!$A$2:$B$13, 2)</f>
        <v>winter</v>
      </c>
      <c r="D377">
        <f>MONTH(steps_over_average[[#This Row],[date]])</f>
        <v>2</v>
      </c>
      <c r="E377" s="11" t="str">
        <f>CHOOSE(WEEKDAY(steps_over_average[[#This Row],[date]]),"Sunday","Monday","Tuesday","Wednesday","Thursday","Friday","Saturday")</f>
        <v>Saturday</v>
      </c>
      <c r="F377" t="str">
        <f>IFERROR(IF(DATEDIF(steps_over_average[[#This Row],[date]],A378,"D")&lt;2,"TRUE",""),"")</f>
        <v>TRUE</v>
      </c>
    </row>
    <row r="378" spans="1:6" x14ac:dyDescent="0.3">
      <c r="A378" s="1">
        <v>43891</v>
      </c>
      <c r="B378">
        <v>6439</v>
      </c>
      <c r="C378" s="11" t="str">
        <f>VLOOKUP(D378,LookupTables!$A$2:$B$13, 2)</f>
        <v>spring</v>
      </c>
      <c r="D378">
        <f>MONTH(steps_over_average[[#This Row],[date]])</f>
        <v>3</v>
      </c>
      <c r="E378" s="11" t="str">
        <f>CHOOSE(WEEKDAY(steps_over_average[[#This Row],[date]]),"Sunday","Monday","Tuesday","Wednesday","Thursday","Friday","Saturday")</f>
        <v>Sunday</v>
      </c>
      <c r="F378" t="str">
        <f>IFERROR(IF(DATEDIF(steps_over_average[[#This Row],[date]],A379,"D")&lt;2,"TRUE",""),"")</f>
        <v>TRUE</v>
      </c>
    </row>
    <row r="379" spans="1:6" x14ac:dyDescent="0.3">
      <c r="A379" s="1">
        <v>43892</v>
      </c>
      <c r="B379">
        <v>6180</v>
      </c>
      <c r="C379" s="11" t="str">
        <f>VLOOKUP(D379,LookupTables!$A$2:$B$13, 2)</f>
        <v>spring</v>
      </c>
      <c r="D379">
        <f>MONTH(steps_over_average[[#This Row],[date]])</f>
        <v>3</v>
      </c>
      <c r="E379" s="11" t="str">
        <f>CHOOSE(WEEKDAY(steps_over_average[[#This Row],[date]]),"Sunday","Monday","Tuesday","Wednesday","Thursday","Friday","Saturday")</f>
        <v>Monday</v>
      </c>
      <c r="F379" t="str">
        <f>IFERROR(IF(DATEDIF(steps_over_average[[#This Row],[date]],A380,"D")&lt;2,"TRUE",""),"")</f>
        <v>TRUE</v>
      </c>
    </row>
    <row r="380" spans="1:6" x14ac:dyDescent="0.3">
      <c r="A380" s="1">
        <v>43893</v>
      </c>
      <c r="B380">
        <v>6487</v>
      </c>
      <c r="C380" s="11" t="str">
        <f>VLOOKUP(D380,LookupTables!$A$2:$B$13, 2)</f>
        <v>spring</v>
      </c>
      <c r="D380">
        <f>MONTH(steps_over_average[[#This Row],[date]])</f>
        <v>3</v>
      </c>
      <c r="E380" s="11" t="str">
        <f>CHOOSE(WEEKDAY(steps_over_average[[#This Row],[date]]),"Sunday","Monday","Tuesday","Wednesday","Thursday","Friday","Saturday")</f>
        <v>Tuesday</v>
      </c>
      <c r="F380" t="str">
        <f>IFERROR(IF(DATEDIF(steps_over_average[[#This Row],[date]],A381,"D")&lt;2,"TRUE",""),"")</f>
        <v/>
      </c>
    </row>
    <row r="381" spans="1:6" x14ac:dyDescent="0.3">
      <c r="A381" s="1">
        <v>43895</v>
      </c>
      <c r="B381">
        <v>10537</v>
      </c>
      <c r="C381" s="11" t="str">
        <f>VLOOKUP(D381,LookupTables!$A$2:$B$13, 2)</f>
        <v>spring</v>
      </c>
      <c r="D381">
        <f>MONTH(steps_over_average[[#This Row],[date]])</f>
        <v>3</v>
      </c>
      <c r="E381" s="11" t="str">
        <f>CHOOSE(WEEKDAY(steps_over_average[[#This Row],[date]]),"Sunday","Monday","Tuesday","Wednesday","Thursday","Friday","Saturday")</f>
        <v>Thursday</v>
      </c>
      <c r="F381" t="str">
        <f>IFERROR(IF(DATEDIF(steps_over_average[[#This Row],[date]],A382,"D")&lt;2,"TRUE",""),"")</f>
        <v/>
      </c>
    </row>
    <row r="382" spans="1:6" x14ac:dyDescent="0.3">
      <c r="A382" s="1">
        <v>43901</v>
      </c>
      <c r="B382">
        <v>6062</v>
      </c>
      <c r="C382" s="11" t="str">
        <f>VLOOKUP(D382,LookupTables!$A$2:$B$13, 2)</f>
        <v>spring</v>
      </c>
      <c r="D382">
        <f>MONTH(steps_over_average[[#This Row],[date]])</f>
        <v>3</v>
      </c>
      <c r="E382" s="11" t="str">
        <f>CHOOSE(WEEKDAY(steps_over_average[[#This Row],[date]]),"Sunday","Monday","Tuesday","Wednesday","Thursday","Friday","Saturday")</f>
        <v>Wednesday</v>
      </c>
      <c r="F382" t="str">
        <f>IFERROR(IF(DATEDIF(steps_over_average[[#This Row],[date]],A383,"D")&lt;2,"TRUE",""),"")</f>
        <v>TRUE</v>
      </c>
    </row>
    <row r="383" spans="1:6" x14ac:dyDescent="0.3">
      <c r="A383" s="1">
        <v>43902</v>
      </c>
      <c r="B383">
        <v>7287</v>
      </c>
      <c r="C383" s="11" t="str">
        <f>VLOOKUP(D383,LookupTables!$A$2:$B$13, 2)</f>
        <v>spring</v>
      </c>
      <c r="D383">
        <f>MONTH(steps_over_average[[#This Row],[date]])</f>
        <v>3</v>
      </c>
      <c r="E383" s="11" t="str">
        <f>CHOOSE(WEEKDAY(steps_over_average[[#This Row],[date]]),"Sunday","Monday","Tuesday","Wednesday","Thursday","Friday","Saturday")</f>
        <v>Thursday</v>
      </c>
      <c r="F383" t="str">
        <f>IFERROR(IF(DATEDIF(steps_over_average[[#This Row],[date]],A384,"D")&lt;2,"TRUE",""),"")</f>
        <v/>
      </c>
    </row>
    <row r="384" spans="1:6" x14ac:dyDescent="0.3">
      <c r="A384" s="1">
        <v>43915</v>
      </c>
      <c r="B384">
        <v>8907</v>
      </c>
      <c r="C384" s="11" t="str">
        <f>VLOOKUP(D384,LookupTables!$A$2:$B$13, 2)</f>
        <v>spring</v>
      </c>
      <c r="D384">
        <f>MONTH(steps_over_average[[#This Row],[date]])</f>
        <v>3</v>
      </c>
      <c r="E384" s="11" t="str">
        <f>CHOOSE(WEEKDAY(steps_over_average[[#This Row],[date]]),"Sunday","Monday","Tuesday","Wednesday","Thursday","Friday","Saturday")</f>
        <v>Wednesday</v>
      </c>
      <c r="F384" t="str">
        <f>IFERROR(IF(DATEDIF(steps_over_average[[#This Row],[date]],A385,"D")&lt;2,"TRUE",""),"")</f>
        <v>TRUE</v>
      </c>
    </row>
    <row r="385" spans="1:6" x14ac:dyDescent="0.3">
      <c r="A385" s="1">
        <v>43916</v>
      </c>
      <c r="B385">
        <v>7263</v>
      </c>
      <c r="C385" s="11" t="str">
        <f>VLOOKUP(D385,LookupTables!$A$2:$B$13, 2)</f>
        <v>spring</v>
      </c>
      <c r="D385">
        <f>MONTH(steps_over_average[[#This Row],[date]])</f>
        <v>3</v>
      </c>
      <c r="E385" s="11" t="str">
        <f>CHOOSE(WEEKDAY(steps_over_average[[#This Row],[date]]),"Sunday","Monday","Tuesday","Wednesday","Thursday","Friday","Saturday")</f>
        <v>Thursday</v>
      </c>
      <c r="F385" t="str">
        <f>IFERROR(IF(DATEDIF(steps_over_average[[#This Row],[date]],A386,"D")&lt;2,"TRUE",""),"")</f>
        <v>TRUE</v>
      </c>
    </row>
    <row r="386" spans="1:6" x14ac:dyDescent="0.3">
      <c r="A386" s="1">
        <v>43917</v>
      </c>
      <c r="B386">
        <v>9245</v>
      </c>
      <c r="C386" s="11" t="str">
        <f>VLOOKUP(D386,LookupTables!$A$2:$B$13, 2)</f>
        <v>spring</v>
      </c>
      <c r="D386">
        <f>MONTH(steps_over_average[[#This Row],[date]])</f>
        <v>3</v>
      </c>
      <c r="E386" s="11" t="str">
        <f>CHOOSE(WEEKDAY(steps_over_average[[#This Row],[date]]),"Sunday","Monday","Tuesday","Wednesday","Thursday","Friday","Saturday")</f>
        <v>Friday</v>
      </c>
      <c r="F386" t="str">
        <f>IFERROR(IF(DATEDIF(steps_over_average[[#This Row],[date]],A387,"D")&lt;2,"TRUE",""),"")</f>
        <v>TRUE</v>
      </c>
    </row>
    <row r="387" spans="1:6" x14ac:dyDescent="0.3">
      <c r="A387" s="1">
        <v>43918</v>
      </c>
      <c r="B387">
        <v>7954</v>
      </c>
      <c r="C387" s="11" t="str">
        <f>VLOOKUP(D387,LookupTables!$A$2:$B$13, 2)</f>
        <v>spring</v>
      </c>
      <c r="D387">
        <f>MONTH(steps_over_average[[#This Row],[date]])</f>
        <v>3</v>
      </c>
      <c r="E387" s="11" t="str">
        <f>CHOOSE(WEEKDAY(steps_over_average[[#This Row],[date]]),"Sunday","Monday","Tuesday","Wednesday","Thursday","Friday","Saturday")</f>
        <v>Saturday</v>
      </c>
      <c r="F387" t="str">
        <f>IFERROR(IF(DATEDIF(steps_over_average[[#This Row],[date]],A388,"D")&lt;2,"TRUE",""),"")</f>
        <v>TRUE</v>
      </c>
    </row>
    <row r="388" spans="1:6" x14ac:dyDescent="0.3">
      <c r="A388" s="1">
        <v>43919</v>
      </c>
      <c r="B388">
        <v>7372</v>
      </c>
      <c r="C388" s="11" t="str">
        <f>VLOOKUP(D388,LookupTables!$A$2:$B$13, 2)</f>
        <v>spring</v>
      </c>
      <c r="D388">
        <f>MONTH(steps_over_average[[#This Row],[date]])</f>
        <v>3</v>
      </c>
      <c r="E388" s="11" t="str">
        <f>CHOOSE(WEEKDAY(steps_over_average[[#This Row],[date]]),"Sunday","Monday","Tuesday","Wednesday","Thursday","Friday","Saturday")</f>
        <v>Sunday</v>
      </c>
      <c r="F388" t="str">
        <f>IFERROR(IF(DATEDIF(steps_over_average[[#This Row],[date]],A389,"D")&lt;2,"TRUE",""),"")</f>
        <v/>
      </c>
    </row>
    <row r="389" spans="1:6" x14ac:dyDescent="0.3">
      <c r="A389" s="1">
        <v>43922</v>
      </c>
      <c r="B389">
        <v>7933</v>
      </c>
      <c r="C389" s="11" t="str">
        <f>VLOOKUP(D389,LookupTables!$A$2:$B$13, 2)</f>
        <v>spring</v>
      </c>
      <c r="D389">
        <f>MONTH(steps_over_average[[#This Row],[date]])</f>
        <v>4</v>
      </c>
      <c r="E389" s="11" t="str">
        <f>CHOOSE(WEEKDAY(steps_over_average[[#This Row],[date]]),"Sunday","Monday","Tuesday","Wednesday","Thursday","Friday","Saturday")</f>
        <v>Wednesday</v>
      </c>
      <c r="F389" t="str">
        <f>IFERROR(IF(DATEDIF(steps_over_average[[#This Row],[date]],A390,"D")&lt;2,"TRUE",""),"")</f>
        <v>TRUE</v>
      </c>
    </row>
    <row r="390" spans="1:6" x14ac:dyDescent="0.3">
      <c r="A390" s="1">
        <v>43923</v>
      </c>
      <c r="B390">
        <v>7588</v>
      </c>
      <c r="C390" s="11" t="str">
        <f>VLOOKUP(D390,LookupTables!$A$2:$B$13, 2)</f>
        <v>spring</v>
      </c>
      <c r="D390">
        <f>MONTH(steps_over_average[[#This Row],[date]])</f>
        <v>4</v>
      </c>
      <c r="E390" s="11" t="str">
        <f>CHOOSE(WEEKDAY(steps_over_average[[#This Row],[date]]),"Sunday","Monday","Tuesday","Wednesday","Thursday","Friday","Saturday")</f>
        <v>Thursday</v>
      </c>
      <c r="F390" t="str">
        <f>IFERROR(IF(DATEDIF(steps_over_average[[#This Row],[date]],A391,"D")&lt;2,"TRUE",""),"")</f>
        <v>TRUE</v>
      </c>
    </row>
    <row r="391" spans="1:6" x14ac:dyDescent="0.3">
      <c r="A391" s="1">
        <v>43924</v>
      </c>
      <c r="B391">
        <v>7439</v>
      </c>
      <c r="C391" s="11" t="str">
        <f>VLOOKUP(D391,LookupTables!$A$2:$B$13, 2)</f>
        <v>spring</v>
      </c>
      <c r="D391">
        <f>MONTH(steps_over_average[[#This Row],[date]])</f>
        <v>4</v>
      </c>
      <c r="E391" s="11" t="str">
        <f>CHOOSE(WEEKDAY(steps_over_average[[#This Row],[date]]),"Sunday","Monday","Tuesday","Wednesday","Thursday","Friday","Saturday")</f>
        <v>Friday</v>
      </c>
      <c r="F391" t="str">
        <f>IFERROR(IF(DATEDIF(steps_over_average[[#This Row],[date]],A392,"D")&lt;2,"TRUE",""),"")</f>
        <v>TRUE</v>
      </c>
    </row>
    <row r="392" spans="1:6" x14ac:dyDescent="0.3">
      <c r="A392" s="1">
        <v>43925</v>
      </c>
      <c r="B392">
        <v>6258</v>
      </c>
      <c r="C392" s="11" t="str">
        <f>VLOOKUP(D392,LookupTables!$A$2:$B$13, 2)</f>
        <v>spring</v>
      </c>
      <c r="D392">
        <f>MONTH(steps_over_average[[#This Row],[date]])</f>
        <v>4</v>
      </c>
      <c r="E392" s="11" t="str">
        <f>CHOOSE(WEEKDAY(steps_over_average[[#This Row],[date]]),"Sunday","Monday","Tuesday","Wednesday","Thursday","Friday","Saturday")</f>
        <v>Saturday</v>
      </c>
      <c r="F392" t="str">
        <f>IFERROR(IF(DATEDIF(steps_over_average[[#This Row],[date]],A393,"D")&lt;2,"TRUE",""),"")</f>
        <v/>
      </c>
    </row>
    <row r="393" spans="1:6" x14ac:dyDescent="0.3">
      <c r="A393" s="1">
        <v>43927</v>
      </c>
      <c r="B393">
        <v>6690</v>
      </c>
      <c r="C393" s="11" t="str">
        <f>VLOOKUP(D393,LookupTables!$A$2:$B$13, 2)</f>
        <v>spring</v>
      </c>
      <c r="D393">
        <f>MONTH(steps_over_average[[#This Row],[date]])</f>
        <v>4</v>
      </c>
      <c r="E393" s="11" t="str">
        <f>CHOOSE(WEEKDAY(steps_over_average[[#This Row],[date]]),"Sunday","Monday","Tuesday","Wednesday","Thursday","Friday","Saturday")</f>
        <v>Monday</v>
      </c>
      <c r="F393" t="str">
        <f>IFERROR(IF(DATEDIF(steps_over_average[[#This Row],[date]],A394,"D")&lt;2,"TRUE",""),"")</f>
        <v>TRUE</v>
      </c>
    </row>
    <row r="394" spans="1:6" x14ac:dyDescent="0.3">
      <c r="A394" s="1">
        <v>43928</v>
      </c>
      <c r="B394">
        <v>6406</v>
      </c>
      <c r="C394" s="11" t="str">
        <f>VLOOKUP(D394,LookupTables!$A$2:$B$13, 2)</f>
        <v>spring</v>
      </c>
      <c r="D394">
        <f>MONTH(steps_over_average[[#This Row],[date]])</f>
        <v>4</v>
      </c>
      <c r="E394" s="11" t="str">
        <f>CHOOSE(WEEKDAY(steps_over_average[[#This Row],[date]]),"Sunday","Monday","Tuesday","Wednesday","Thursday","Friday","Saturday")</f>
        <v>Tuesday</v>
      </c>
      <c r="F394" t="str">
        <f>IFERROR(IF(DATEDIF(steps_over_average[[#This Row],[date]],A395,"D")&lt;2,"TRUE",""),"")</f>
        <v/>
      </c>
    </row>
    <row r="395" spans="1:6" x14ac:dyDescent="0.3">
      <c r="A395" s="1">
        <v>43931</v>
      </c>
      <c r="B395">
        <v>8322</v>
      </c>
      <c r="C395" s="11" t="str">
        <f>VLOOKUP(D395,LookupTables!$A$2:$B$13, 2)</f>
        <v>spring</v>
      </c>
      <c r="D395">
        <f>MONTH(steps_over_average[[#This Row],[date]])</f>
        <v>4</v>
      </c>
      <c r="E395" s="11" t="str">
        <f>CHOOSE(WEEKDAY(steps_over_average[[#This Row],[date]]),"Sunday","Monday","Tuesday","Wednesday","Thursday","Friday","Saturday")</f>
        <v>Friday</v>
      </c>
      <c r="F395" t="str">
        <f>IFERROR(IF(DATEDIF(steps_over_average[[#This Row],[date]],A396,"D")&lt;2,"TRUE",""),"")</f>
        <v>TRUE</v>
      </c>
    </row>
    <row r="396" spans="1:6" x14ac:dyDescent="0.3">
      <c r="A396" s="1">
        <v>43932</v>
      </c>
      <c r="B396">
        <v>8028</v>
      </c>
      <c r="C396" s="11" t="str">
        <f>VLOOKUP(D396,LookupTables!$A$2:$B$13, 2)</f>
        <v>spring</v>
      </c>
      <c r="D396">
        <f>MONTH(steps_over_average[[#This Row],[date]])</f>
        <v>4</v>
      </c>
      <c r="E396" s="11" t="str">
        <f>CHOOSE(WEEKDAY(steps_over_average[[#This Row],[date]]),"Sunday","Monday","Tuesday","Wednesday","Thursday","Friday","Saturday")</f>
        <v>Saturday</v>
      </c>
      <c r="F396" t="str">
        <f>IFERROR(IF(DATEDIF(steps_over_average[[#This Row],[date]],A397,"D")&lt;2,"TRUE",""),"")</f>
        <v/>
      </c>
    </row>
    <row r="397" spans="1:6" x14ac:dyDescent="0.3">
      <c r="A397" s="1">
        <v>43935</v>
      </c>
      <c r="B397">
        <v>5776</v>
      </c>
      <c r="C397" s="11" t="str">
        <f>VLOOKUP(D397,LookupTables!$A$2:$B$13, 2)</f>
        <v>spring</v>
      </c>
      <c r="D397">
        <f>MONTH(steps_over_average[[#This Row],[date]])</f>
        <v>4</v>
      </c>
      <c r="E397" s="11" t="str">
        <f>CHOOSE(WEEKDAY(steps_over_average[[#This Row],[date]]),"Sunday","Monday","Tuesday","Wednesday","Thursday","Friday","Saturday")</f>
        <v>Tuesday</v>
      </c>
      <c r="F397" t="str">
        <f>IFERROR(IF(DATEDIF(steps_over_average[[#This Row],[date]],A398,"D")&lt;2,"TRUE",""),"")</f>
        <v>TRUE</v>
      </c>
    </row>
    <row r="398" spans="1:6" x14ac:dyDescent="0.3">
      <c r="A398" s="1">
        <v>43936</v>
      </c>
      <c r="B398">
        <v>6119</v>
      </c>
      <c r="C398" s="11" t="str">
        <f>VLOOKUP(D398,LookupTables!$A$2:$B$13, 2)</f>
        <v>spring</v>
      </c>
      <c r="D398">
        <f>MONTH(steps_over_average[[#This Row],[date]])</f>
        <v>4</v>
      </c>
      <c r="E398" s="11" t="str">
        <f>CHOOSE(WEEKDAY(steps_over_average[[#This Row],[date]]),"Sunday","Monday","Tuesday","Wednesday","Thursday","Friday","Saturday")</f>
        <v>Wednesday</v>
      </c>
      <c r="F398" t="str">
        <f>IFERROR(IF(DATEDIF(steps_over_average[[#This Row],[date]],A399,"D")&lt;2,"TRUE",""),"")</f>
        <v/>
      </c>
    </row>
    <row r="399" spans="1:6" x14ac:dyDescent="0.3">
      <c r="A399" s="1">
        <v>43938</v>
      </c>
      <c r="B399">
        <v>6471</v>
      </c>
      <c r="C399" s="11" t="str">
        <f>VLOOKUP(D399,LookupTables!$A$2:$B$13, 2)</f>
        <v>spring</v>
      </c>
      <c r="D399">
        <f>MONTH(steps_over_average[[#This Row],[date]])</f>
        <v>4</v>
      </c>
      <c r="E399" s="11" t="str">
        <f>CHOOSE(WEEKDAY(steps_over_average[[#This Row],[date]]),"Sunday","Monday","Tuesday","Wednesday","Thursday","Friday","Saturday")</f>
        <v>Friday</v>
      </c>
      <c r="F399" t="str">
        <f>IFERROR(IF(DATEDIF(steps_over_average[[#This Row],[date]],A400,"D")&lt;2,"TRUE",""),"")</f>
        <v>TRUE</v>
      </c>
    </row>
    <row r="400" spans="1:6" x14ac:dyDescent="0.3">
      <c r="A400" s="1">
        <v>43939</v>
      </c>
      <c r="B400">
        <v>7559</v>
      </c>
      <c r="C400" s="11" t="str">
        <f>VLOOKUP(D400,LookupTables!$A$2:$B$13, 2)</f>
        <v>spring</v>
      </c>
      <c r="D400">
        <f>MONTH(steps_over_average[[#This Row],[date]])</f>
        <v>4</v>
      </c>
      <c r="E400" s="11" t="str">
        <f>CHOOSE(WEEKDAY(steps_over_average[[#This Row],[date]]),"Sunday","Monday","Tuesday","Wednesday","Thursday","Friday","Saturday")</f>
        <v>Saturday</v>
      </c>
      <c r="F400" t="str">
        <f>IFERROR(IF(DATEDIF(steps_over_average[[#This Row],[date]],A401,"D")&lt;2,"TRUE",""),"")</f>
        <v>TRUE</v>
      </c>
    </row>
    <row r="401" spans="1:6" x14ac:dyDescent="0.3">
      <c r="A401" s="1">
        <v>43940</v>
      </c>
      <c r="B401">
        <v>6191</v>
      </c>
      <c r="C401" s="11" t="str">
        <f>VLOOKUP(D401,LookupTables!$A$2:$B$13, 2)</f>
        <v>spring</v>
      </c>
      <c r="D401">
        <f>MONTH(steps_over_average[[#This Row],[date]])</f>
        <v>4</v>
      </c>
      <c r="E401" s="11" t="str">
        <f>CHOOSE(WEEKDAY(steps_over_average[[#This Row],[date]]),"Sunday","Monday","Tuesday","Wednesday","Thursday","Friday","Saturday")</f>
        <v>Sunday</v>
      </c>
      <c r="F401" t="str">
        <f>IFERROR(IF(DATEDIF(steps_over_average[[#This Row],[date]],A402,"D")&lt;2,"TRUE",""),"")</f>
        <v/>
      </c>
    </row>
    <row r="402" spans="1:6" x14ac:dyDescent="0.3">
      <c r="A402" s="1">
        <v>43943</v>
      </c>
      <c r="B402">
        <v>6756</v>
      </c>
      <c r="C402" s="11" t="str">
        <f>VLOOKUP(D402,LookupTables!$A$2:$B$13, 2)</f>
        <v>spring</v>
      </c>
      <c r="D402">
        <f>MONTH(steps_over_average[[#This Row],[date]])</f>
        <v>4</v>
      </c>
      <c r="E402" s="11" t="str">
        <f>CHOOSE(WEEKDAY(steps_over_average[[#This Row],[date]]),"Sunday","Monday","Tuesday","Wednesday","Thursday","Friday","Saturday")</f>
        <v>Wednesday</v>
      </c>
      <c r="F402" t="str">
        <f>IFERROR(IF(DATEDIF(steps_over_average[[#This Row],[date]],A403,"D")&lt;2,"TRUE",""),"")</f>
        <v/>
      </c>
    </row>
    <row r="403" spans="1:6" x14ac:dyDescent="0.3">
      <c r="A403" s="1">
        <v>43945</v>
      </c>
      <c r="B403">
        <v>5680</v>
      </c>
      <c r="C403" s="11" t="str">
        <f>VLOOKUP(D403,LookupTables!$A$2:$B$13, 2)</f>
        <v>spring</v>
      </c>
      <c r="D403">
        <f>MONTH(steps_over_average[[#This Row],[date]])</f>
        <v>4</v>
      </c>
      <c r="E403" s="11" t="str">
        <f>CHOOSE(WEEKDAY(steps_over_average[[#This Row],[date]]),"Sunday","Monday","Tuesday","Wednesday","Thursday","Friday","Saturday")</f>
        <v>Friday</v>
      </c>
      <c r="F403" t="str">
        <f>IFERROR(IF(DATEDIF(steps_over_average[[#This Row],[date]],A404,"D")&lt;2,"TRUE",""),"")</f>
        <v>TRUE</v>
      </c>
    </row>
    <row r="404" spans="1:6" x14ac:dyDescent="0.3">
      <c r="A404" s="1">
        <v>43946</v>
      </c>
      <c r="B404">
        <v>6414</v>
      </c>
      <c r="C404" s="11" t="str">
        <f>VLOOKUP(D404,LookupTables!$A$2:$B$13, 2)</f>
        <v>spring</v>
      </c>
      <c r="D404">
        <f>MONTH(steps_over_average[[#This Row],[date]])</f>
        <v>4</v>
      </c>
      <c r="E404" s="11" t="str">
        <f>CHOOSE(WEEKDAY(steps_over_average[[#This Row],[date]]),"Sunday","Monday","Tuesday","Wednesday","Thursday","Friday","Saturday")</f>
        <v>Saturday</v>
      </c>
      <c r="F404" t="str">
        <f>IFERROR(IF(DATEDIF(steps_over_average[[#This Row],[date]],A405,"D")&lt;2,"TRUE",""),"")</f>
        <v/>
      </c>
    </row>
    <row r="405" spans="1:6" x14ac:dyDescent="0.3">
      <c r="A405" s="1">
        <v>43951</v>
      </c>
      <c r="B405">
        <v>5787</v>
      </c>
      <c r="C405" s="11" t="str">
        <f>VLOOKUP(D405,LookupTables!$A$2:$B$13, 2)</f>
        <v>spring</v>
      </c>
      <c r="D405">
        <f>MONTH(steps_over_average[[#This Row],[date]])</f>
        <v>4</v>
      </c>
      <c r="E405" s="11" t="str">
        <f>CHOOSE(WEEKDAY(steps_over_average[[#This Row],[date]]),"Sunday","Monday","Tuesday","Wednesday","Thursday","Friday","Saturday")</f>
        <v>Thursday</v>
      </c>
      <c r="F405" t="str">
        <f>IFERROR(IF(DATEDIF(steps_over_average[[#This Row],[date]],A406,"D")&lt;2,"TRUE",""),"")</f>
        <v>TRUE</v>
      </c>
    </row>
    <row r="406" spans="1:6" x14ac:dyDescent="0.3">
      <c r="A406" s="1">
        <v>43952</v>
      </c>
      <c r="B406">
        <v>6710</v>
      </c>
      <c r="C406" s="11" t="str">
        <f>VLOOKUP(D406,LookupTables!$A$2:$B$13, 2)</f>
        <v>spring</v>
      </c>
      <c r="D406">
        <f>MONTH(steps_over_average[[#This Row],[date]])</f>
        <v>5</v>
      </c>
      <c r="E406" s="11" t="str">
        <f>CHOOSE(WEEKDAY(steps_over_average[[#This Row],[date]]),"Sunday","Monday","Tuesday","Wednesday","Thursday","Friday","Saturday")</f>
        <v>Friday</v>
      </c>
      <c r="F406" t="str">
        <f>IFERROR(IF(DATEDIF(steps_over_average[[#This Row],[date]],A407,"D")&lt;2,"TRUE",""),"")</f>
        <v>TRUE</v>
      </c>
    </row>
    <row r="407" spans="1:6" x14ac:dyDescent="0.3">
      <c r="A407" s="1">
        <v>43953</v>
      </c>
      <c r="B407">
        <v>7817</v>
      </c>
      <c r="C407" s="11" t="str">
        <f>VLOOKUP(D407,LookupTables!$A$2:$B$13, 2)</f>
        <v>spring</v>
      </c>
      <c r="D407">
        <f>MONTH(steps_over_average[[#This Row],[date]])</f>
        <v>5</v>
      </c>
      <c r="E407" s="11" t="str">
        <f>CHOOSE(WEEKDAY(steps_over_average[[#This Row],[date]]),"Sunday","Monday","Tuesday","Wednesday","Thursday","Friday","Saturday")</f>
        <v>Saturday</v>
      </c>
      <c r="F407" t="str">
        <f>IFERROR(IF(DATEDIF(steps_over_average[[#This Row],[date]],A408,"D")&lt;2,"TRUE",""),"")</f>
        <v/>
      </c>
    </row>
    <row r="408" spans="1:6" x14ac:dyDescent="0.3">
      <c r="A408" s="1">
        <v>43959</v>
      </c>
      <c r="B408">
        <v>6432</v>
      </c>
      <c r="C408" s="11" t="str">
        <f>VLOOKUP(D408,LookupTables!$A$2:$B$13, 2)</f>
        <v>spring</v>
      </c>
      <c r="D408">
        <f>MONTH(steps_over_average[[#This Row],[date]])</f>
        <v>5</v>
      </c>
      <c r="E408" s="11" t="str">
        <f>CHOOSE(WEEKDAY(steps_over_average[[#This Row],[date]]),"Sunday","Monday","Tuesday","Wednesday","Thursday","Friday","Saturday")</f>
        <v>Friday</v>
      </c>
      <c r="F408" t="str">
        <f>IFERROR(IF(DATEDIF(steps_over_average[[#This Row],[date]],A409,"D")&lt;2,"TRUE",""),"")</f>
        <v/>
      </c>
    </row>
    <row r="409" spans="1:6" x14ac:dyDescent="0.3">
      <c r="A409" s="1">
        <v>43963</v>
      </c>
      <c r="B409">
        <v>5679</v>
      </c>
      <c r="C409" s="11" t="str">
        <f>VLOOKUP(D409,LookupTables!$A$2:$B$13, 2)</f>
        <v>spring</v>
      </c>
      <c r="D409">
        <f>MONTH(steps_over_average[[#This Row],[date]])</f>
        <v>5</v>
      </c>
      <c r="E409" s="11" t="str">
        <f>CHOOSE(WEEKDAY(steps_over_average[[#This Row],[date]]),"Sunday","Monday","Tuesday","Wednesday","Thursday","Friday","Saturday")</f>
        <v>Tuesday</v>
      </c>
      <c r="F409" t="str">
        <f>IFERROR(IF(DATEDIF(steps_over_average[[#This Row],[date]],A410,"D")&lt;2,"TRUE",""),"")</f>
        <v>TRUE</v>
      </c>
    </row>
    <row r="410" spans="1:6" x14ac:dyDescent="0.3">
      <c r="A410" s="1">
        <v>43964</v>
      </c>
      <c r="B410">
        <v>8236</v>
      </c>
      <c r="C410" s="11" t="str">
        <f>VLOOKUP(D410,LookupTables!$A$2:$B$13, 2)</f>
        <v>spring</v>
      </c>
      <c r="D410">
        <f>MONTH(steps_over_average[[#This Row],[date]])</f>
        <v>5</v>
      </c>
      <c r="E410" s="11" t="str">
        <f>CHOOSE(WEEKDAY(steps_over_average[[#This Row],[date]]),"Sunday","Monday","Tuesday","Wednesday","Thursday","Friday","Saturday")</f>
        <v>Wednesday</v>
      </c>
      <c r="F410" t="str">
        <f>IFERROR(IF(DATEDIF(steps_over_average[[#This Row],[date]],A411,"D")&lt;2,"TRUE",""),"")</f>
        <v/>
      </c>
    </row>
    <row r="411" spans="1:6" x14ac:dyDescent="0.3">
      <c r="A411" s="1">
        <v>43966</v>
      </c>
      <c r="B411">
        <v>8510</v>
      </c>
      <c r="C411" s="11" t="str">
        <f>VLOOKUP(D411,LookupTables!$A$2:$B$13, 2)</f>
        <v>spring</v>
      </c>
      <c r="D411">
        <f>MONTH(steps_over_average[[#This Row],[date]])</f>
        <v>5</v>
      </c>
      <c r="E411" s="11" t="str">
        <f>CHOOSE(WEEKDAY(steps_over_average[[#This Row],[date]]),"Sunday","Monday","Tuesday","Wednesday","Thursday","Friday","Saturday")</f>
        <v>Friday</v>
      </c>
      <c r="F411" t="str">
        <f>IFERROR(IF(DATEDIF(steps_over_average[[#This Row],[date]],A412,"D")&lt;2,"TRUE",""),"")</f>
        <v>TRUE</v>
      </c>
    </row>
    <row r="412" spans="1:6" x14ac:dyDescent="0.3">
      <c r="A412" s="1">
        <v>43967</v>
      </c>
      <c r="B412">
        <v>8175</v>
      </c>
      <c r="C412" s="11" t="str">
        <f>VLOOKUP(D412,LookupTables!$A$2:$B$13, 2)</f>
        <v>spring</v>
      </c>
      <c r="D412">
        <f>MONTH(steps_over_average[[#This Row],[date]])</f>
        <v>5</v>
      </c>
      <c r="E412" s="11" t="str">
        <f>CHOOSE(WEEKDAY(steps_over_average[[#This Row],[date]]),"Sunday","Monday","Tuesday","Wednesday","Thursday","Friday","Saturday")</f>
        <v>Saturday</v>
      </c>
      <c r="F412" t="str">
        <f>IFERROR(IF(DATEDIF(steps_over_average[[#This Row],[date]],A413,"D")&lt;2,"TRUE",""),"")</f>
        <v>TRUE</v>
      </c>
    </row>
    <row r="413" spans="1:6" x14ac:dyDescent="0.3">
      <c r="A413" s="1">
        <v>43968</v>
      </c>
      <c r="B413">
        <v>9543</v>
      </c>
      <c r="C413" s="11" t="str">
        <f>VLOOKUP(D413,LookupTables!$A$2:$B$13, 2)</f>
        <v>spring</v>
      </c>
      <c r="D413">
        <f>MONTH(steps_over_average[[#This Row],[date]])</f>
        <v>5</v>
      </c>
      <c r="E413" s="11" t="str">
        <f>CHOOSE(WEEKDAY(steps_over_average[[#This Row],[date]]),"Sunday","Monday","Tuesday","Wednesday","Thursday","Friday","Saturday")</f>
        <v>Sunday</v>
      </c>
      <c r="F413" t="str">
        <f>IFERROR(IF(DATEDIF(steps_over_average[[#This Row],[date]],A414,"D")&lt;2,"TRUE",""),"")</f>
        <v/>
      </c>
    </row>
    <row r="414" spans="1:6" x14ac:dyDescent="0.3">
      <c r="A414" s="1">
        <v>43970</v>
      </c>
      <c r="B414">
        <v>7332</v>
      </c>
      <c r="C414" s="11" t="str">
        <f>VLOOKUP(D414,LookupTables!$A$2:$B$13, 2)</f>
        <v>spring</v>
      </c>
      <c r="D414">
        <f>MONTH(steps_over_average[[#This Row],[date]])</f>
        <v>5</v>
      </c>
      <c r="E414" s="11" t="str">
        <f>CHOOSE(WEEKDAY(steps_over_average[[#This Row],[date]]),"Sunday","Monday","Tuesday","Wednesday","Thursday","Friday","Saturday")</f>
        <v>Tuesday</v>
      </c>
      <c r="F414" t="str">
        <f>IFERROR(IF(DATEDIF(steps_over_average[[#This Row],[date]],A415,"D")&lt;2,"TRUE",""),"")</f>
        <v>TRUE</v>
      </c>
    </row>
    <row r="415" spans="1:6" x14ac:dyDescent="0.3">
      <c r="A415" s="1">
        <v>43971</v>
      </c>
      <c r="B415">
        <v>6463</v>
      </c>
      <c r="C415" s="11" t="str">
        <f>VLOOKUP(D415,LookupTables!$A$2:$B$13, 2)</f>
        <v>spring</v>
      </c>
      <c r="D415">
        <f>MONTH(steps_over_average[[#This Row],[date]])</f>
        <v>5</v>
      </c>
      <c r="E415" s="11" t="str">
        <f>CHOOSE(WEEKDAY(steps_over_average[[#This Row],[date]]),"Sunday","Monday","Tuesday","Wednesday","Thursday","Friday","Saturday")</f>
        <v>Wednesday</v>
      </c>
      <c r="F415" t="str">
        <f>IFERROR(IF(DATEDIF(steps_over_average[[#This Row],[date]],A416,"D")&lt;2,"TRUE",""),"")</f>
        <v>TRUE</v>
      </c>
    </row>
    <row r="416" spans="1:6" x14ac:dyDescent="0.3">
      <c r="A416" s="1">
        <v>43972</v>
      </c>
      <c r="B416">
        <v>8287</v>
      </c>
      <c r="C416" s="11" t="str">
        <f>VLOOKUP(D416,LookupTables!$A$2:$B$13, 2)</f>
        <v>spring</v>
      </c>
      <c r="D416">
        <f>MONTH(steps_over_average[[#This Row],[date]])</f>
        <v>5</v>
      </c>
      <c r="E416" s="11" t="str">
        <f>CHOOSE(WEEKDAY(steps_over_average[[#This Row],[date]]),"Sunday","Monday","Tuesday","Wednesday","Thursday","Friday","Saturday")</f>
        <v>Thursday</v>
      </c>
      <c r="F416" t="str">
        <f>IFERROR(IF(DATEDIF(steps_over_average[[#This Row],[date]],A417,"D")&lt;2,"TRUE",""),"")</f>
        <v>TRUE</v>
      </c>
    </row>
    <row r="417" spans="1:6" x14ac:dyDescent="0.3">
      <c r="A417" s="1">
        <v>43973</v>
      </c>
      <c r="B417">
        <v>9192</v>
      </c>
      <c r="C417" s="11" t="str">
        <f>VLOOKUP(D417,LookupTables!$A$2:$B$13, 2)</f>
        <v>spring</v>
      </c>
      <c r="D417">
        <f>MONTH(steps_over_average[[#This Row],[date]])</f>
        <v>5</v>
      </c>
      <c r="E417" s="11" t="str">
        <f>CHOOSE(WEEKDAY(steps_over_average[[#This Row],[date]]),"Sunday","Monday","Tuesday","Wednesday","Thursday","Friday","Saturday")</f>
        <v>Friday</v>
      </c>
      <c r="F417" t="str">
        <f>IFERROR(IF(DATEDIF(steps_over_average[[#This Row],[date]],A418,"D")&lt;2,"TRUE",""),"")</f>
        <v>TRUE</v>
      </c>
    </row>
    <row r="418" spans="1:6" x14ac:dyDescent="0.3">
      <c r="A418" s="1">
        <v>43974</v>
      </c>
      <c r="B418">
        <v>7773</v>
      </c>
      <c r="C418" s="11" t="str">
        <f>VLOOKUP(D418,LookupTables!$A$2:$B$13, 2)</f>
        <v>spring</v>
      </c>
      <c r="D418">
        <f>MONTH(steps_over_average[[#This Row],[date]])</f>
        <v>5</v>
      </c>
      <c r="E418" s="11" t="str">
        <f>CHOOSE(WEEKDAY(steps_over_average[[#This Row],[date]]),"Sunday","Monday","Tuesday","Wednesday","Thursday","Friday","Saturday")</f>
        <v>Saturday</v>
      </c>
      <c r="F418" t="str">
        <f>IFERROR(IF(DATEDIF(steps_over_average[[#This Row],[date]],A419,"D")&lt;2,"TRUE",""),"")</f>
        <v>TRUE</v>
      </c>
    </row>
    <row r="419" spans="1:6" x14ac:dyDescent="0.3">
      <c r="A419" s="1">
        <v>43975</v>
      </c>
      <c r="B419">
        <v>9260</v>
      </c>
      <c r="C419" s="11" t="str">
        <f>VLOOKUP(D419,LookupTables!$A$2:$B$13, 2)</f>
        <v>spring</v>
      </c>
      <c r="D419">
        <f>MONTH(steps_over_average[[#This Row],[date]])</f>
        <v>5</v>
      </c>
      <c r="E419" s="11" t="str">
        <f>CHOOSE(WEEKDAY(steps_over_average[[#This Row],[date]]),"Sunday","Monday","Tuesday","Wednesday","Thursday","Friday","Saturday")</f>
        <v>Sunday</v>
      </c>
      <c r="F419" t="str">
        <f>IFERROR(IF(DATEDIF(steps_over_average[[#This Row],[date]],A420,"D")&lt;2,"TRUE",""),"")</f>
        <v>TRUE</v>
      </c>
    </row>
    <row r="420" spans="1:6" x14ac:dyDescent="0.3">
      <c r="A420" s="1">
        <v>43976</v>
      </c>
      <c r="B420">
        <v>7438</v>
      </c>
      <c r="C420" s="11" t="str">
        <f>VLOOKUP(D420,LookupTables!$A$2:$B$13, 2)</f>
        <v>spring</v>
      </c>
      <c r="D420">
        <f>MONTH(steps_over_average[[#This Row],[date]])</f>
        <v>5</v>
      </c>
      <c r="E420" s="11" t="str">
        <f>CHOOSE(WEEKDAY(steps_over_average[[#This Row],[date]]),"Sunday","Monday","Tuesday","Wednesday","Thursday","Friday","Saturday")</f>
        <v>Monday</v>
      </c>
      <c r="F420" t="str">
        <f>IFERROR(IF(DATEDIF(steps_over_average[[#This Row],[date]],A421,"D")&lt;2,"TRUE",""),"")</f>
        <v>TRUE</v>
      </c>
    </row>
    <row r="421" spans="1:6" x14ac:dyDescent="0.3">
      <c r="A421" s="1">
        <v>43977</v>
      </c>
      <c r="B421">
        <v>8884</v>
      </c>
      <c r="C421" s="11" t="str">
        <f>VLOOKUP(D421,LookupTables!$A$2:$B$13, 2)</f>
        <v>spring</v>
      </c>
      <c r="D421">
        <f>MONTH(steps_over_average[[#This Row],[date]])</f>
        <v>5</v>
      </c>
      <c r="E421" s="11" t="str">
        <f>CHOOSE(WEEKDAY(steps_over_average[[#This Row],[date]]),"Sunday","Monday","Tuesday","Wednesday","Thursday","Friday","Saturday")</f>
        <v>Tuesday</v>
      </c>
      <c r="F421" t="str">
        <f>IFERROR(IF(DATEDIF(steps_over_average[[#This Row],[date]],A422,"D")&lt;2,"TRUE",""),"")</f>
        <v>TRUE</v>
      </c>
    </row>
    <row r="422" spans="1:6" x14ac:dyDescent="0.3">
      <c r="A422" s="1">
        <v>43978</v>
      </c>
      <c r="B422">
        <v>8972</v>
      </c>
      <c r="C422" s="11" t="str">
        <f>VLOOKUP(D422,LookupTables!$A$2:$B$13, 2)</f>
        <v>spring</v>
      </c>
      <c r="D422">
        <f>MONTH(steps_over_average[[#This Row],[date]])</f>
        <v>5</v>
      </c>
      <c r="E422" s="11" t="str">
        <f>CHOOSE(WEEKDAY(steps_over_average[[#This Row],[date]]),"Sunday","Monday","Tuesday","Wednesday","Thursday","Friday","Saturday")</f>
        <v>Wednesday</v>
      </c>
      <c r="F422" t="str">
        <f>IFERROR(IF(DATEDIF(steps_over_average[[#This Row],[date]],A423,"D")&lt;2,"TRUE",""),"")</f>
        <v>TRUE</v>
      </c>
    </row>
    <row r="423" spans="1:6" x14ac:dyDescent="0.3">
      <c r="A423" s="1">
        <v>43979</v>
      </c>
      <c r="B423">
        <v>7609</v>
      </c>
      <c r="C423" s="11" t="str">
        <f>VLOOKUP(D423,LookupTables!$A$2:$B$13, 2)</f>
        <v>spring</v>
      </c>
      <c r="D423">
        <f>MONTH(steps_over_average[[#This Row],[date]])</f>
        <v>5</v>
      </c>
      <c r="E423" s="11" t="str">
        <f>CHOOSE(WEEKDAY(steps_over_average[[#This Row],[date]]),"Sunday","Monday","Tuesday","Wednesday","Thursday","Friday","Saturday")</f>
        <v>Thursday</v>
      </c>
      <c r="F423" t="str">
        <f>IFERROR(IF(DATEDIF(steps_over_average[[#This Row],[date]],A424,"D")&lt;2,"TRUE",""),"")</f>
        <v>TRUE</v>
      </c>
    </row>
    <row r="424" spans="1:6" x14ac:dyDescent="0.3">
      <c r="A424" s="1">
        <v>43980</v>
      </c>
      <c r="B424">
        <v>8554</v>
      </c>
      <c r="C424" s="11" t="str">
        <f>VLOOKUP(D424,LookupTables!$A$2:$B$13, 2)</f>
        <v>spring</v>
      </c>
      <c r="D424">
        <f>MONTH(steps_over_average[[#This Row],[date]])</f>
        <v>5</v>
      </c>
      <c r="E424" s="11" t="str">
        <f>CHOOSE(WEEKDAY(steps_over_average[[#This Row],[date]]),"Sunday","Monday","Tuesday","Wednesday","Thursday","Friday","Saturday")</f>
        <v>Friday</v>
      </c>
      <c r="F424" t="str">
        <f>IFERROR(IF(DATEDIF(steps_over_average[[#This Row],[date]],A425,"D")&lt;2,"TRUE",""),"")</f>
        <v/>
      </c>
    </row>
    <row r="425" spans="1:6" x14ac:dyDescent="0.3">
      <c r="A425" s="1">
        <v>43984</v>
      </c>
      <c r="B425">
        <v>7052</v>
      </c>
      <c r="C425" s="11" t="str">
        <f>VLOOKUP(D425,LookupTables!$A$2:$B$13, 2)</f>
        <v>summer</v>
      </c>
      <c r="D425">
        <f>MONTH(steps_over_average[[#This Row],[date]])</f>
        <v>6</v>
      </c>
      <c r="E425" s="11" t="str">
        <f>CHOOSE(WEEKDAY(steps_over_average[[#This Row],[date]]),"Sunday","Monday","Tuesday","Wednesday","Thursday","Friday","Saturday")</f>
        <v>Tuesday</v>
      </c>
      <c r="F425" t="str">
        <f>IFERROR(IF(DATEDIF(steps_over_average[[#This Row],[date]],A426,"D")&lt;2,"TRUE",""),"")</f>
        <v/>
      </c>
    </row>
    <row r="426" spans="1:6" x14ac:dyDescent="0.3">
      <c r="A426" s="1">
        <v>43987</v>
      </c>
      <c r="B426">
        <v>7146</v>
      </c>
      <c r="C426" s="11" t="str">
        <f>VLOOKUP(D426,LookupTables!$A$2:$B$13, 2)</f>
        <v>summer</v>
      </c>
      <c r="D426">
        <f>MONTH(steps_over_average[[#This Row],[date]])</f>
        <v>6</v>
      </c>
      <c r="E426" s="11" t="str">
        <f>CHOOSE(WEEKDAY(steps_over_average[[#This Row],[date]]),"Sunday","Monday","Tuesday","Wednesday","Thursday","Friday","Saturday")</f>
        <v>Friday</v>
      </c>
      <c r="F426" t="str">
        <f>IFERROR(IF(DATEDIF(steps_over_average[[#This Row],[date]],A427,"D")&lt;2,"TRUE",""),"")</f>
        <v>TRUE</v>
      </c>
    </row>
    <row r="427" spans="1:6" x14ac:dyDescent="0.3">
      <c r="A427" s="1">
        <v>43988</v>
      </c>
      <c r="B427">
        <v>7410</v>
      </c>
      <c r="C427" s="11" t="str">
        <f>VLOOKUP(D427,LookupTables!$A$2:$B$13, 2)</f>
        <v>summer</v>
      </c>
      <c r="D427">
        <f>MONTH(steps_over_average[[#This Row],[date]])</f>
        <v>6</v>
      </c>
      <c r="E427" s="11" t="str">
        <f>CHOOSE(WEEKDAY(steps_over_average[[#This Row],[date]]),"Sunday","Monday","Tuesday","Wednesday","Thursday","Friday","Saturday")</f>
        <v>Saturday</v>
      </c>
      <c r="F427" t="str">
        <f>IFERROR(IF(DATEDIF(steps_over_average[[#This Row],[date]],A428,"D")&lt;2,"TRUE",""),"")</f>
        <v>TRUE</v>
      </c>
    </row>
    <row r="428" spans="1:6" x14ac:dyDescent="0.3">
      <c r="A428" s="1">
        <v>43989</v>
      </c>
      <c r="B428">
        <v>6206</v>
      </c>
      <c r="C428" s="11" t="str">
        <f>VLOOKUP(D428,LookupTables!$A$2:$B$13, 2)</f>
        <v>summer</v>
      </c>
      <c r="D428">
        <f>MONTH(steps_over_average[[#This Row],[date]])</f>
        <v>6</v>
      </c>
      <c r="E428" s="11" t="str">
        <f>CHOOSE(WEEKDAY(steps_over_average[[#This Row],[date]]),"Sunday","Monday","Tuesday","Wednesday","Thursday","Friday","Saturday")</f>
        <v>Sunday</v>
      </c>
      <c r="F428" t="str">
        <f>IFERROR(IF(DATEDIF(steps_over_average[[#This Row],[date]],A429,"D")&lt;2,"TRUE",""),"")</f>
        <v>TRUE</v>
      </c>
    </row>
    <row r="429" spans="1:6" x14ac:dyDescent="0.3">
      <c r="A429" s="1">
        <v>43990</v>
      </c>
      <c r="B429">
        <v>6340</v>
      </c>
      <c r="C429" s="11" t="str">
        <f>VLOOKUP(D429,LookupTables!$A$2:$B$13, 2)</f>
        <v>summer</v>
      </c>
      <c r="D429">
        <f>MONTH(steps_over_average[[#This Row],[date]])</f>
        <v>6</v>
      </c>
      <c r="E429" s="11" t="str">
        <f>CHOOSE(WEEKDAY(steps_over_average[[#This Row],[date]]),"Sunday","Monday","Tuesday","Wednesday","Thursday","Friday","Saturday")</f>
        <v>Monday</v>
      </c>
      <c r="F429" t="str">
        <f>IFERROR(IF(DATEDIF(steps_over_average[[#This Row],[date]],A430,"D")&lt;2,"TRUE",""),"")</f>
        <v/>
      </c>
    </row>
    <row r="430" spans="1:6" x14ac:dyDescent="0.3">
      <c r="A430" s="1">
        <v>43995</v>
      </c>
      <c r="B430">
        <v>7329</v>
      </c>
      <c r="C430" s="11" t="str">
        <f>VLOOKUP(D430,LookupTables!$A$2:$B$13, 2)</f>
        <v>summer</v>
      </c>
      <c r="D430">
        <f>MONTH(steps_over_average[[#This Row],[date]])</f>
        <v>6</v>
      </c>
      <c r="E430" s="11" t="str">
        <f>CHOOSE(WEEKDAY(steps_over_average[[#This Row],[date]]),"Sunday","Monday","Tuesday","Wednesday","Thursday","Friday","Saturday")</f>
        <v>Saturday</v>
      </c>
      <c r="F430" t="str">
        <f>IFERROR(IF(DATEDIF(steps_over_average[[#This Row],[date]],A431,"D")&lt;2,"TRUE",""),"")</f>
        <v>TRUE</v>
      </c>
    </row>
    <row r="431" spans="1:6" x14ac:dyDescent="0.3">
      <c r="A431" s="1">
        <v>43996</v>
      </c>
      <c r="B431">
        <v>6831</v>
      </c>
      <c r="C431" s="11" t="str">
        <f>VLOOKUP(D431,LookupTables!$A$2:$B$13, 2)</f>
        <v>summer</v>
      </c>
      <c r="D431">
        <f>MONTH(steps_over_average[[#This Row],[date]])</f>
        <v>6</v>
      </c>
      <c r="E431" s="11" t="str">
        <f>CHOOSE(WEEKDAY(steps_over_average[[#This Row],[date]]),"Sunday","Monday","Tuesday","Wednesday","Thursday","Friday","Saturday")</f>
        <v>Sunday</v>
      </c>
      <c r="F431" t="str">
        <f>IFERROR(IF(DATEDIF(steps_over_average[[#This Row],[date]],A432,"D")&lt;2,"TRUE",""),"")</f>
        <v/>
      </c>
    </row>
    <row r="432" spans="1:6" x14ac:dyDescent="0.3">
      <c r="A432" s="1">
        <v>43998</v>
      </c>
      <c r="B432">
        <v>7033</v>
      </c>
      <c r="C432" s="11" t="str">
        <f>VLOOKUP(D432,LookupTables!$A$2:$B$13, 2)</f>
        <v>summer</v>
      </c>
      <c r="D432">
        <f>MONTH(steps_over_average[[#This Row],[date]])</f>
        <v>6</v>
      </c>
      <c r="E432" s="11" t="str">
        <f>CHOOSE(WEEKDAY(steps_over_average[[#This Row],[date]]),"Sunday","Monday","Tuesday","Wednesday","Thursday","Friday","Saturday")</f>
        <v>Tuesday</v>
      </c>
      <c r="F432" t="str">
        <f>IFERROR(IF(DATEDIF(steps_over_average[[#This Row],[date]],A433,"D")&lt;2,"TRUE",""),"")</f>
        <v/>
      </c>
    </row>
    <row r="433" spans="1:6" x14ac:dyDescent="0.3">
      <c r="A433" s="1">
        <v>44000</v>
      </c>
      <c r="B433">
        <v>7585</v>
      </c>
      <c r="C433" s="11" t="str">
        <f>VLOOKUP(D433,LookupTables!$A$2:$B$13, 2)</f>
        <v>summer</v>
      </c>
      <c r="D433">
        <f>MONTH(steps_over_average[[#This Row],[date]])</f>
        <v>6</v>
      </c>
      <c r="E433" s="11" t="str">
        <f>CHOOSE(WEEKDAY(steps_over_average[[#This Row],[date]]),"Sunday","Monday","Tuesday","Wednesday","Thursday","Friday","Saturday")</f>
        <v>Thursday</v>
      </c>
      <c r="F433" t="str">
        <f>IFERROR(IF(DATEDIF(steps_over_average[[#This Row],[date]],A434,"D")&lt;2,"TRUE",""),"")</f>
        <v/>
      </c>
    </row>
    <row r="434" spans="1:6" x14ac:dyDescent="0.3">
      <c r="A434" s="1">
        <v>44002</v>
      </c>
      <c r="B434">
        <v>9590</v>
      </c>
      <c r="C434" s="11" t="str">
        <f>VLOOKUP(D434,LookupTables!$A$2:$B$13, 2)</f>
        <v>summer</v>
      </c>
      <c r="D434">
        <f>MONTH(steps_over_average[[#This Row],[date]])</f>
        <v>6</v>
      </c>
      <c r="E434" s="11" t="str">
        <f>CHOOSE(WEEKDAY(steps_over_average[[#This Row],[date]]),"Sunday","Monday","Tuesday","Wednesday","Thursday","Friday","Saturday")</f>
        <v>Saturday</v>
      </c>
      <c r="F434" t="str">
        <f>IFERROR(IF(DATEDIF(steps_over_average[[#This Row],[date]],A435,"D")&lt;2,"TRUE",""),"")</f>
        <v/>
      </c>
    </row>
    <row r="435" spans="1:6" x14ac:dyDescent="0.3">
      <c r="A435" s="1">
        <v>44004</v>
      </c>
      <c r="B435">
        <v>5509</v>
      </c>
      <c r="C435" s="11" t="str">
        <f>VLOOKUP(D435,LookupTables!$A$2:$B$13, 2)</f>
        <v>summer</v>
      </c>
      <c r="D435">
        <f>MONTH(steps_over_average[[#This Row],[date]])</f>
        <v>6</v>
      </c>
      <c r="E435" s="11" t="str">
        <f>CHOOSE(WEEKDAY(steps_over_average[[#This Row],[date]]),"Sunday","Monday","Tuesday","Wednesday","Thursday","Friday","Saturday")</f>
        <v>Monday</v>
      </c>
      <c r="F435" t="str">
        <f>IFERROR(IF(DATEDIF(steps_over_average[[#This Row],[date]],A436,"D")&lt;2,"TRUE",""),"")</f>
        <v>TRUE</v>
      </c>
    </row>
    <row r="436" spans="1:6" x14ac:dyDescent="0.3">
      <c r="A436" s="1">
        <v>44005</v>
      </c>
      <c r="B436">
        <v>12843</v>
      </c>
      <c r="C436" s="11" t="str">
        <f>VLOOKUP(D436,LookupTables!$A$2:$B$13, 2)</f>
        <v>summer</v>
      </c>
      <c r="D436">
        <f>MONTH(steps_over_average[[#This Row],[date]])</f>
        <v>6</v>
      </c>
      <c r="E436" s="11" t="str">
        <f>CHOOSE(WEEKDAY(steps_over_average[[#This Row],[date]]),"Sunday","Monday","Tuesday","Wednesday","Thursday","Friday","Saturday")</f>
        <v>Tuesday</v>
      </c>
      <c r="F436" t="str">
        <f>IFERROR(IF(DATEDIF(steps_over_average[[#This Row],[date]],A437,"D")&lt;2,"TRUE",""),"")</f>
        <v>TRUE</v>
      </c>
    </row>
    <row r="437" spans="1:6" x14ac:dyDescent="0.3">
      <c r="A437" s="1">
        <v>44006</v>
      </c>
      <c r="B437">
        <v>6000</v>
      </c>
      <c r="C437" s="11" t="str">
        <f>VLOOKUP(D437,LookupTables!$A$2:$B$13, 2)</f>
        <v>summer</v>
      </c>
      <c r="D437">
        <f>MONTH(steps_over_average[[#This Row],[date]])</f>
        <v>6</v>
      </c>
      <c r="E437" s="11" t="str">
        <f>CHOOSE(WEEKDAY(steps_over_average[[#This Row],[date]]),"Sunday","Monday","Tuesday","Wednesday","Thursday","Friday","Saturday")</f>
        <v>Wednesday</v>
      </c>
      <c r="F437" t="str">
        <f>IFERROR(IF(DATEDIF(steps_over_average[[#This Row],[date]],A438,"D")&lt;2,"TRUE",""),"")</f>
        <v>TRUE</v>
      </c>
    </row>
    <row r="438" spans="1:6" x14ac:dyDescent="0.3">
      <c r="A438" s="1">
        <v>44007</v>
      </c>
      <c r="B438">
        <v>10394</v>
      </c>
      <c r="C438" s="11" t="str">
        <f>VLOOKUP(D438,LookupTables!$A$2:$B$13, 2)</f>
        <v>summer</v>
      </c>
      <c r="D438">
        <f>MONTH(steps_over_average[[#This Row],[date]])</f>
        <v>6</v>
      </c>
      <c r="E438" s="11" t="str">
        <f>CHOOSE(WEEKDAY(steps_over_average[[#This Row],[date]]),"Sunday","Monday","Tuesday","Wednesday","Thursday","Friday","Saturday")</f>
        <v>Thursday</v>
      </c>
      <c r="F438" t="str">
        <f>IFERROR(IF(DATEDIF(steps_over_average[[#This Row],[date]],A439,"D")&lt;2,"TRUE",""),"")</f>
        <v>TRUE</v>
      </c>
    </row>
    <row r="439" spans="1:6" x14ac:dyDescent="0.3">
      <c r="A439" s="1">
        <v>44008</v>
      </c>
      <c r="B439">
        <v>10856</v>
      </c>
      <c r="C439" s="11" t="str">
        <f>VLOOKUP(D439,LookupTables!$A$2:$B$13, 2)</f>
        <v>summer</v>
      </c>
      <c r="D439">
        <f>MONTH(steps_over_average[[#This Row],[date]])</f>
        <v>6</v>
      </c>
      <c r="E439" s="11" t="str">
        <f>CHOOSE(WEEKDAY(steps_over_average[[#This Row],[date]]),"Sunday","Monday","Tuesday","Wednesday","Thursday","Friday","Saturday")</f>
        <v>Friday</v>
      </c>
      <c r="F439" t="str">
        <f>IFERROR(IF(DATEDIF(steps_over_average[[#This Row],[date]],A440,"D")&lt;2,"TRUE",""),"")</f>
        <v/>
      </c>
    </row>
    <row r="440" spans="1:6" x14ac:dyDescent="0.3">
      <c r="A440" s="1">
        <v>44010</v>
      </c>
      <c r="B440">
        <v>8332</v>
      </c>
      <c r="C440" s="11" t="str">
        <f>VLOOKUP(D440,LookupTables!$A$2:$B$13, 2)</f>
        <v>summer</v>
      </c>
      <c r="D440">
        <f>MONTH(steps_over_average[[#This Row],[date]])</f>
        <v>6</v>
      </c>
      <c r="E440" s="11" t="str">
        <f>CHOOSE(WEEKDAY(steps_over_average[[#This Row],[date]]),"Sunday","Monday","Tuesday","Wednesday","Thursday","Friday","Saturday")</f>
        <v>Sunday</v>
      </c>
      <c r="F440" t="str">
        <f>IFERROR(IF(DATEDIF(steps_over_average[[#This Row],[date]],A441,"D")&lt;2,"TRUE",""),"")</f>
        <v>TRUE</v>
      </c>
    </row>
    <row r="441" spans="1:6" x14ac:dyDescent="0.3">
      <c r="A441" s="1">
        <v>44011</v>
      </c>
      <c r="B441">
        <v>9823</v>
      </c>
      <c r="C441" s="11" t="str">
        <f>VLOOKUP(D441,LookupTables!$A$2:$B$13, 2)</f>
        <v>summer</v>
      </c>
      <c r="D441">
        <f>MONTH(steps_over_average[[#This Row],[date]])</f>
        <v>6</v>
      </c>
      <c r="E441" s="11" t="str">
        <f>CHOOSE(WEEKDAY(steps_over_average[[#This Row],[date]]),"Sunday","Monday","Tuesday","Wednesday","Thursday","Friday","Saturday")</f>
        <v>Monday</v>
      </c>
      <c r="F441" t="str">
        <f>IFERROR(IF(DATEDIF(steps_over_average[[#This Row],[date]],A442,"D")&lt;2,"TRUE",""),"")</f>
        <v>TRUE</v>
      </c>
    </row>
    <row r="442" spans="1:6" x14ac:dyDescent="0.3">
      <c r="A442" s="1">
        <v>44012</v>
      </c>
      <c r="B442">
        <v>10313</v>
      </c>
      <c r="C442" s="11" t="str">
        <f>VLOOKUP(D442,LookupTables!$A$2:$B$13, 2)</f>
        <v>summer</v>
      </c>
      <c r="D442">
        <f>MONTH(steps_over_average[[#This Row],[date]])</f>
        <v>6</v>
      </c>
      <c r="E442" s="11" t="str">
        <f>CHOOSE(WEEKDAY(steps_over_average[[#This Row],[date]]),"Sunday","Monday","Tuesday","Wednesday","Thursday","Friday","Saturday")</f>
        <v>Tuesday</v>
      </c>
      <c r="F442" t="str">
        <f>IFERROR(IF(DATEDIF(steps_over_average[[#This Row],[date]],A443,"D")&lt;2,"TRUE",""),"")</f>
        <v/>
      </c>
    </row>
    <row r="443" spans="1:6" x14ac:dyDescent="0.3">
      <c r="A443" s="1">
        <v>44014</v>
      </c>
      <c r="B443">
        <v>12389</v>
      </c>
      <c r="C443" s="11" t="str">
        <f>VLOOKUP(D443,LookupTables!$A$2:$B$13, 2)</f>
        <v>summer</v>
      </c>
      <c r="D443">
        <f>MONTH(steps_over_average[[#This Row],[date]])</f>
        <v>7</v>
      </c>
      <c r="E443" s="11" t="str">
        <f>CHOOSE(WEEKDAY(steps_over_average[[#This Row],[date]]),"Sunday","Monday","Tuesday","Wednesday","Thursday","Friday","Saturday")</f>
        <v>Thursday</v>
      </c>
      <c r="F443" t="str">
        <f>IFERROR(IF(DATEDIF(steps_over_average[[#This Row],[date]],A444,"D")&lt;2,"TRUE",""),"")</f>
        <v>TRUE</v>
      </c>
    </row>
    <row r="444" spans="1:6" x14ac:dyDescent="0.3">
      <c r="A444" s="1">
        <v>44015</v>
      </c>
      <c r="B444">
        <v>5930</v>
      </c>
      <c r="C444" s="11" t="str">
        <f>VLOOKUP(D444,LookupTables!$A$2:$B$13, 2)</f>
        <v>summer</v>
      </c>
      <c r="D444">
        <f>MONTH(steps_over_average[[#This Row],[date]])</f>
        <v>7</v>
      </c>
      <c r="E444" s="11" t="str">
        <f>CHOOSE(WEEKDAY(steps_over_average[[#This Row],[date]]),"Sunday","Monday","Tuesday","Wednesday","Thursday","Friday","Saturday")</f>
        <v>Friday</v>
      </c>
      <c r="F444" t="str">
        <f>IFERROR(IF(DATEDIF(steps_over_average[[#This Row],[date]],A445,"D")&lt;2,"TRUE",""),"")</f>
        <v>TRUE</v>
      </c>
    </row>
    <row r="445" spans="1:6" x14ac:dyDescent="0.3">
      <c r="A445" s="1">
        <v>44016</v>
      </c>
      <c r="B445">
        <v>10226</v>
      </c>
      <c r="C445" s="11" t="str">
        <f>VLOOKUP(D445,LookupTables!$A$2:$B$13, 2)</f>
        <v>summer</v>
      </c>
      <c r="D445">
        <f>MONTH(steps_over_average[[#This Row],[date]])</f>
        <v>7</v>
      </c>
      <c r="E445" s="11" t="str">
        <f>CHOOSE(WEEKDAY(steps_over_average[[#This Row],[date]]),"Sunday","Monday","Tuesday","Wednesday","Thursday","Friday","Saturday")</f>
        <v>Saturday</v>
      </c>
      <c r="F445" t="str">
        <f>IFERROR(IF(DATEDIF(steps_over_average[[#This Row],[date]],A446,"D")&lt;2,"TRUE",""),"")</f>
        <v>TRUE</v>
      </c>
    </row>
    <row r="446" spans="1:6" x14ac:dyDescent="0.3">
      <c r="A446" s="1">
        <v>44017</v>
      </c>
      <c r="B446">
        <v>8551</v>
      </c>
      <c r="C446" s="11" t="str">
        <f>VLOOKUP(D446,LookupTables!$A$2:$B$13, 2)</f>
        <v>summer</v>
      </c>
      <c r="D446">
        <f>MONTH(steps_over_average[[#This Row],[date]])</f>
        <v>7</v>
      </c>
      <c r="E446" s="11" t="str">
        <f>CHOOSE(WEEKDAY(steps_over_average[[#This Row],[date]]),"Sunday","Monday","Tuesday","Wednesday","Thursday","Friday","Saturday")</f>
        <v>Sunday</v>
      </c>
      <c r="F446" t="str">
        <f>IFERROR(IF(DATEDIF(steps_over_average[[#This Row],[date]],A447,"D")&lt;2,"TRUE",""),"")</f>
        <v/>
      </c>
    </row>
    <row r="447" spans="1:6" x14ac:dyDescent="0.3">
      <c r="A447" s="1">
        <v>44019</v>
      </c>
      <c r="B447">
        <v>11511</v>
      </c>
      <c r="C447" s="11" t="str">
        <f>VLOOKUP(D447,LookupTables!$A$2:$B$13, 2)</f>
        <v>summer</v>
      </c>
      <c r="D447">
        <f>MONTH(steps_over_average[[#This Row],[date]])</f>
        <v>7</v>
      </c>
      <c r="E447" s="11" t="str">
        <f>CHOOSE(WEEKDAY(steps_over_average[[#This Row],[date]]),"Sunday","Monday","Tuesday","Wednesday","Thursday","Friday","Saturday")</f>
        <v>Tuesday</v>
      </c>
      <c r="F447" t="str">
        <f>IFERROR(IF(DATEDIF(steps_over_average[[#This Row],[date]],A448,"D")&lt;2,"TRUE",""),"")</f>
        <v>TRUE</v>
      </c>
    </row>
    <row r="448" spans="1:6" x14ac:dyDescent="0.3">
      <c r="A448" s="1">
        <v>44020</v>
      </c>
      <c r="B448">
        <v>6034</v>
      </c>
      <c r="C448" s="11" t="str">
        <f>VLOOKUP(D448,LookupTables!$A$2:$B$13, 2)</f>
        <v>summer</v>
      </c>
      <c r="D448">
        <f>MONTH(steps_over_average[[#This Row],[date]])</f>
        <v>7</v>
      </c>
      <c r="E448" s="11" t="str">
        <f>CHOOSE(WEEKDAY(steps_over_average[[#This Row],[date]]),"Sunday","Monday","Tuesday","Wednesday","Thursday","Friday","Saturday")</f>
        <v>Wednesday</v>
      </c>
      <c r="F448" t="str">
        <f>IFERROR(IF(DATEDIF(steps_over_average[[#This Row],[date]],A449,"D")&lt;2,"TRUE",""),"")</f>
        <v>TRUE</v>
      </c>
    </row>
    <row r="449" spans="1:6" x14ac:dyDescent="0.3">
      <c r="A449" s="1">
        <v>44021</v>
      </c>
      <c r="B449">
        <v>5733</v>
      </c>
      <c r="C449" s="11" t="str">
        <f>VLOOKUP(D449,LookupTables!$A$2:$B$13, 2)</f>
        <v>summer</v>
      </c>
      <c r="D449">
        <f>MONTH(steps_over_average[[#This Row],[date]])</f>
        <v>7</v>
      </c>
      <c r="E449" s="11" t="str">
        <f>CHOOSE(WEEKDAY(steps_over_average[[#This Row],[date]]),"Sunday","Monday","Tuesday","Wednesday","Thursday","Friday","Saturday")</f>
        <v>Thursday</v>
      </c>
      <c r="F449" t="str">
        <f>IFERROR(IF(DATEDIF(steps_over_average[[#This Row],[date]],A450,"D")&lt;2,"TRUE",""),"")</f>
        <v>TRUE</v>
      </c>
    </row>
    <row r="450" spans="1:6" x14ac:dyDescent="0.3">
      <c r="A450" s="1">
        <v>44022</v>
      </c>
      <c r="B450">
        <v>7187</v>
      </c>
      <c r="C450" s="11" t="str">
        <f>VLOOKUP(D450,LookupTables!$A$2:$B$13, 2)</f>
        <v>summer</v>
      </c>
      <c r="D450">
        <f>MONTH(steps_over_average[[#This Row],[date]])</f>
        <v>7</v>
      </c>
      <c r="E450" s="11" t="str">
        <f>CHOOSE(WEEKDAY(steps_over_average[[#This Row],[date]]),"Sunday","Monday","Tuesday","Wednesday","Thursday","Friday","Saturday")</f>
        <v>Friday</v>
      </c>
      <c r="F450" t="str">
        <f>IFERROR(IF(DATEDIF(steps_over_average[[#This Row],[date]],A451,"D")&lt;2,"TRUE",""),"")</f>
        <v>TRUE</v>
      </c>
    </row>
    <row r="451" spans="1:6" x14ac:dyDescent="0.3">
      <c r="A451" s="1">
        <v>44023</v>
      </c>
      <c r="B451">
        <v>7522</v>
      </c>
      <c r="C451" s="11" t="str">
        <f>VLOOKUP(D451,LookupTables!$A$2:$B$13, 2)</f>
        <v>summer</v>
      </c>
      <c r="D451">
        <f>MONTH(steps_over_average[[#This Row],[date]])</f>
        <v>7</v>
      </c>
      <c r="E451" s="11" t="str">
        <f>CHOOSE(WEEKDAY(steps_over_average[[#This Row],[date]]),"Sunday","Monday","Tuesday","Wednesday","Thursday","Friday","Saturday")</f>
        <v>Saturday</v>
      </c>
      <c r="F451" t="str">
        <f>IFERROR(IF(DATEDIF(steps_over_average[[#This Row],[date]],A452,"D")&lt;2,"TRUE",""),"")</f>
        <v>TRUE</v>
      </c>
    </row>
    <row r="452" spans="1:6" x14ac:dyDescent="0.3">
      <c r="A452" s="1">
        <v>44024</v>
      </c>
      <c r="B452">
        <v>8445</v>
      </c>
      <c r="C452" s="11" t="str">
        <f>VLOOKUP(D452,LookupTables!$A$2:$B$13, 2)</f>
        <v>summer</v>
      </c>
      <c r="D452">
        <f>MONTH(steps_over_average[[#This Row],[date]])</f>
        <v>7</v>
      </c>
      <c r="E452" s="11" t="str">
        <f>CHOOSE(WEEKDAY(steps_over_average[[#This Row],[date]]),"Sunday","Monday","Tuesday","Wednesday","Thursday","Friday","Saturday")</f>
        <v>Sunday</v>
      </c>
      <c r="F452" t="str">
        <f>IFERROR(IF(DATEDIF(steps_over_average[[#This Row],[date]],A453,"D")&lt;2,"TRUE",""),"")</f>
        <v/>
      </c>
    </row>
    <row r="453" spans="1:6" x14ac:dyDescent="0.3">
      <c r="A453" s="1">
        <v>44026</v>
      </c>
      <c r="B453">
        <v>10407</v>
      </c>
      <c r="C453" s="11" t="str">
        <f>VLOOKUP(D453,LookupTables!$A$2:$B$13, 2)</f>
        <v>summer</v>
      </c>
      <c r="D453">
        <f>MONTH(steps_over_average[[#This Row],[date]])</f>
        <v>7</v>
      </c>
      <c r="E453" s="11" t="str">
        <f>CHOOSE(WEEKDAY(steps_over_average[[#This Row],[date]]),"Sunday","Monday","Tuesday","Wednesday","Thursday","Friday","Saturday")</f>
        <v>Tuesday</v>
      </c>
      <c r="F453" t="str">
        <f>IFERROR(IF(DATEDIF(steps_over_average[[#This Row],[date]],A454,"D")&lt;2,"TRUE",""),"")</f>
        <v/>
      </c>
    </row>
    <row r="454" spans="1:6" x14ac:dyDescent="0.3">
      <c r="A454" s="1">
        <v>44028</v>
      </c>
      <c r="B454">
        <v>10268</v>
      </c>
      <c r="C454" s="11" t="str">
        <f>VLOOKUP(D454,LookupTables!$A$2:$B$13, 2)</f>
        <v>summer</v>
      </c>
      <c r="D454">
        <f>MONTH(steps_over_average[[#This Row],[date]])</f>
        <v>7</v>
      </c>
      <c r="E454" s="11" t="str">
        <f>CHOOSE(WEEKDAY(steps_over_average[[#This Row],[date]]),"Sunday","Monday","Tuesday","Wednesday","Thursday","Friday","Saturday")</f>
        <v>Thursday</v>
      </c>
      <c r="F454" t="str">
        <f>IFERROR(IF(DATEDIF(steps_over_average[[#This Row],[date]],A455,"D")&lt;2,"TRUE",""),"")</f>
        <v>TRUE</v>
      </c>
    </row>
    <row r="455" spans="1:6" x14ac:dyDescent="0.3">
      <c r="A455" s="1">
        <v>44029</v>
      </c>
      <c r="B455">
        <v>7671</v>
      </c>
      <c r="C455" s="11" t="str">
        <f>VLOOKUP(D455,LookupTables!$A$2:$B$13, 2)</f>
        <v>summer</v>
      </c>
      <c r="D455">
        <f>MONTH(steps_over_average[[#This Row],[date]])</f>
        <v>7</v>
      </c>
      <c r="E455" s="11" t="str">
        <f>CHOOSE(WEEKDAY(steps_over_average[[#This Row],[date]]),"Sunday","Monday","Tuesday","Wednesday","Thursday","Friday","Saturday")</f>
        <v>Friday</v>
      </c>
      <c r="F455" t="str">
        <f>IFERROR(IF(DATEDIF(steps_over_average[[#This Row],[date]],A456,"D")&lt;2,"TRUE",""),"")</f>
        <v>TRUE</v>
      </c>
    </row>
    <row r="456" spans="1:6" x14ac:dyDescent="0.3">
      <c r="A456" s="1">
        <v>44030</v>
      </c>
      <c r="B456">
        <v>10106</v>
      </c>
      <c r="C456" s="11" t="str">
        <f>VLOOKUP(D456,LookupTables!$A$2:$B$13, 2)</f>
        <v>summer</v>
      </c>
      <c r="D456">
        <f>MONTH(steps_over_average[[#This Row],[date]])</f>
        <v>7</v>
      </c>
      <c r="E456" s="11" t="str">
        <f>CHOOSE(WEEKDAY(steps_over_average[[#This Row],[date]]),"Sunday","Monday","Tuesday","Wednesday","Thursday","Friday","Saturday")</f>
        <v>Saturday</v>
      </c>
      <c r="F456" t="str">
        <f>IFERROR(IF(DATEDIF(steps_over_average[[#This Row],[date]],A457,"D")&lt;2,"TRUE",""),"")</f>
        <v>TRUE</v>
      </c>
    </row>
    <row r="457" spans="1:6" x14ac:dyDescent="0.3">
      <c r="A457" s="1">
        <v>44031</v>
      </c>
      <c r="B457">
        <v>8946</v>
      </c>
      <c r="C457" s="11" t="str">
        <f>VLOOKUP(D457,LookupTables!$A$2:$B$13, 2)</f>
        <v>summer</v>
      </c>
      <c r="D457">
        <f>MONTH(steps_over_average[[#This Row],[date]])</f>
        <v>7</v>
      </c>
      <c r="E457" s="11" t="str">
        <f>CHOOSE(WEEKDAY(steps_over_average[[#This Row],[date]]),"Sunday","Monday","Tuesday","Wednesday","Thursday","Friday","Saturday")</f>
        <v>Sunday</v>
      </c>
      <c r="F457" t="str">
        <f>IFERROR(IF(DATEDIF(steps_over_average[[#This Row],[date]],A458,"D")&lt;2,"TRUE",""),"")</f>
        <v>TRUE</v>
      </c>
    </row>
    <row r="458" spans="1:6" x14ac:dyDescent="0.3">
      <c r="A458" s="1">
        <v>44032</v>
      </c>
      <c r="B458">
        <v>5964</v>
      </c>
      <c r="C458" s="11" t="str">
        <f>VLOOKUP(D458,LookupTables!$A$2:$B$13, 2)</f>
        <v>summer</v>
      </c>
      <c r="D458">
        <f>MONTH(steps_over_average[[#This Row],[date]])</f>
        <v>7</v>
      </c>
      <c r="E458" s="11" t="str">
        <f>CHOOSE(WEEKDAY(steps_over_average[[#This Row],[date]]),"Sunday","Monday","Tuesday","Wednesday","Thursday","Friday","Saturday")</f>
        <v>Monday</v>
      </c>
      <c r="F458" t="str">
        <f>IFERROR(IF(DATEDIF(steps_over_average[[#This Row],[date]],A459,"D")&lt;2,"TRUE",""),"")</f>
        <v>TRUE</v>
      </c>
    </row>
    <row r="459" spans="1:6" x14ac:dyDescent="0.3">
      <c r="A459" s="1">
        <v>44033</v>
      </c>
      <c r="B459">
        <v>10254</v>
      </c>
      <c r="C459" s="11" t="str">
        <f>VLOOKUP(D459,LookupTables!$A$2:$B$13, 2)</f>
        <v>summer</v>
      </c>
      <c r="D459">
        <f>MONTH(steps_over_average[[#This Row],[date]])</f>
        <v>7</v>
      </c>
      <c r="E459" s="11" t="str">
        <f>CHOOSE(WEEKDAY(steps_over_average[[#This Row],[date]]),"Sunday","Monday","Tuesday","Wednesday","Thursday","Friday","Saturday")</f>
        <v>Tuesday</v>
      </c>
      <c r="F459" t="str">
        <f>IFERROR(IF(DATEDIF(steps_over_average[[#This Row],[date]],A460,"D")&lt;2,"TRUE",""),"")</f>
        <v>TRUE</v>
      </c>
    </row>
    <row r="460" spans="1:6" x14ac:dyDescent="0.3">
      <c r="A460" s="1">
        <v>44034</v>
      </c>
      <c r="B460">
        <v>12412</v>
      </c>
      <c r="C460" s="11" t="str">
        <f>VLOOKUP(D460,LookupTables!$A$2:$B$13, 2)</f>
        <v>summer</v>
      </c>
      <c r="D460">
        <f>MONTH(steps_over_average[[#This Row],[date]])</f>
        <v>7</v>
      </c>
      <c r="E460" s="11" t="str">
        <f>CHOOSE(WEEKDAY(steps_over_average[[#This Row],[date]]),"Sunday","Monday","Tuesday","Wednesday","Thursday","Friday","Saturday")</f>
        <v>Wednesday</v>
      </c>
      <c r="F460" t="str">
        <f>IFERROR(IF(DATEDIF(steps_over_average[[#This Row],[date]],A461,"D")&lt;2,"TRUE",""),"")</f>
        <v>TRUE</v>
      </c>
    </row>
    <row r="461" spans="1:6" x14ac:dyDescent="0.3">
      <c r="A461" s="1">
        <v>44035</v>
      </c>
      <c r="B461">
        <v>14746</v>
      </c>
      <c r="C461" s="11" t="str">
        <f>VLOOKUP(D461,LookupTables!$A$2:$B$13, 2)</f>
        <v>summer</v>
      </c>
      <c r="D461">
        <f>MONTH(steps_over_average[[#This Row],[date]])</f>
        <v>7</v>
      </c>
      <c r="E461" s="11" t="str">
        <f>CHOOSE(WEEKDAY(steps_over_average[[#This Row],[date]]),"Sunday","Monday","Tuesday","Wednesday","Thursday","Friday","Saturday")</f>
        <v>Thursday</v>
      </c>
      <c r="F461" t="str">
        <f>IFERROR(IF(DATEDIF(steps_over_average[[#This Row],[date]],A462,"D")&lt;2,"TRUE",""),"")</f>
        <v>TRUE</v>
      </c>
    </row>
    <row r="462" spans="1:6" x14ac:dyDescent="0.3">
      <c r="A462" s="1">
        <v>44036</v>
      </c>
      <c r="B462">
        <v>6059</v>
      </c>
      <c r="C462" s="11" t="str">
        <f>VLOOKUP(D462,LookupTables!$A$2:$B$13, 2)</f>
        <v>summer</v>
      </c>
      <c r="D462">
        <f>MONTH(steps_over_average[[#This Row],[date]])</f>
        <v>7</v>
      </c>
      <c r="E462" s="11" t="str">
        <f>CHOOSE(WEEKDAY(steps_over_average[[#This Row],[date]]),"Sunday","Monday","Tuesday","Wednesday","Thursday","Friday","Saturday")</f>
        <v>Friday</v>
      </c>
      <c r="F462" t="str">
        <f>IFERROR(IF(DATEDIF(steps_over_average[[#This Row],[date]],A463,"D")&lt;2,"TRUE",""),"")</f>
        <v>TRUE</v>
      </c>
    </row>
    <row r="463" spans="1:6" x14ac:dyDescent="0.3">
      <c r="A463" s="1">
        <v>44037</v>
      </c>
      <c r="B463">
        <v>8299</v>
      </c>
      <c r="C463" s="11" t="str">
        <f>VLOOKUP(D463,LookupTables!$A$2:$B$13, 2)</f>
        <v>summer</v>
      </c>
      <c r="D463">
        <f>MONTH(steps_over_average[[#This Row],[date]])</f>
        <v>7</v>
      </c>
      <c r="E463" s="11" t="str">
        <f>CHOOSE(WEEKDAY(steps_over_average[[#This Row],[date]]),"Sunday","Monday","Tuesday","Wednesday","Thursday","Friday","Saturday")</f>
        <v>Saturday</v>
      </c>
      <c r="F463" t="str">
        <f>IFERROR(IF(DATEDIF(steps_over_average[[#This Row],[date]],A464,"D")&lt;2,"TRUE",""),"")</f>
        <v>TRUE</v>
      </c>
    </row>
    <row r="464" spans="1:6" x14ac:dyDescent="0.3">
      <c r="A464" s="1">
        <v>44038</v>
      </c>
      <c r="B464">
        <v>13055</v>
      </c>
      <c r="C464" s="11" t="str">
        <f>VLOOKUP(D464,LookupTables!$A$2:$B$13, 2)</f>
        <v>summer</v>
      </c>
      <c r="D464">
        <f>MONTH(steps_over_average[[#This Row],[date]])</f>
        <v>7</v>
      </c>
      <c r="E464" s="11" t="str">
        <f>CHOOSE(WEEKDAY(steps_over_average[[#This Row],[date]]),"Sunday","Monday","Tuesday","Wednesday","Thursday","Friday","Saturday")</f>
        <v>Sunday</v>
      </c>
      <c r="F464" t="str">
        <f>IFERROR(IF(DATEDIF(steps_over_average[[#This Row],[date]],A465,"D")&lt;2,"TRUE",""),"")</f>
        <v/>
      </c>
    </row>
    <row r="465" spans="1:6" x14ac:dyDescent="0.3">
      <c r="A465" s="1">
        <v>44040</v>
      </c>
      <c r="B465">
        <v>12272</v>
      </c>
      <c r="C465" s="11" t="str">
        <f>VLOOKUP(D465,LookupTables!$A$2:$B$13, 2)</f>
        <v>summer</v>
      </c>
      <c r="D465">
        <f>MONTH(steps_over_average[[#This Row],[date]])</f>
        <v>7</v>
      </c>
      <c r="E465" s="11" t="str">
        <f>CHOOSE(WEEKDAY(steps_over_average[[#This Row],[date]]),"Sunday","Monday","Tuesday","Wednesday","Thursday","Friday","Saturday")</f>
        <v>Tuesday</v>
      </c>
      <c r="F465" t="str">
        <f>IFERROR(IF(DATEDIF(steps_over_average[[#This Row],[date]],A466,"D")&lt;2,"TRUE",""),"")</f>
        <v>TRUE</v>
      </c>
    </row>
    <row r="466" spans="1:6" x14ac:dyDescent="0.3">
      <c r="A466" s="1">
        <v>44041</v>
      </c>
      <c r="B466">
        <v>8635</v>
      </c>
      <c r="C466" s="11" t="str">
        <f>VLOOKUP(D466,LookupTables!$A$2:$B$13, 2)</f>
        <v>summer</v>
      </c>
      <c r="D466">
        <f>MONTH(steps_over_average[[#This Row],[date]])</f>
        <v>7</v>
      </c>
      <c r="E466" s="11" t="str">
        <f>CHOOSE(WEEKDAY(steps_over_average[[#This Row],[date]]),"Sunday","Monday","Tuesday","Wednesday","Thursday","Friday","Saturday")</f>
        <v>Wednesday</v>
      </c>
      <c r="F466" t="str">
        <f>IFERROR(IF(DATEDIF(steps_over_average[[#This Row],[date]],A467,"D")&lt;2,"TRUE",""),"")</f>
        <v>TRUE</v>
      </c>
    </row>
    <row r="467" spans="1:6" x14ac:dyDescent="0.3">
      <c r="A467" s="1">
        <v>44042</v>
      </c>
      <c r="B467">
        <v>9326</v>
      </c>
      <c r="C467" s="11" t="str">
        <f>VLOOKUP(D467,LookupTables!$A$2:$B$13, 2)</f>
        <v>summer</v>
      </c>
      <c r="D467">
        <f>MONTH(steps_over_average[[#This Row],[date]])</f>
        <v>7</v>
      </c>
      <c r="E467" s="11" t="str">
        <f>CHOOSE(WEEKDAY(steps_over_average[[#This Row],[date]]),"Sunday","Monday","Tuesday","Wednesday","Thursday","Friday","Saturday")</f>
        <v>Thursday</v>
      </c>
      <c r="F467" t="str">
        <f>IFERROR(IF(DATEDIF(steps_over_average[[#This Row],[date]],A468,"D")&lt;2,"TRUE",""),"")</f>
        <v/>
      </c>
    </row>
    <row r="468" spans="1:6" x14ac:dyDescent="0.3">
      <c r="A468" s="1">
        <v>44047</v>
      </c>
      <c r="B468">
        <v>11332</v>
      </c>
      <c r="C468" s="11" t="str">
        <f>VLOOKUP(D468,LookupTables!$A$2:$B$13, 2)</f>
        <v>summer</v>
      </c>
      <c r="D468">
        <f>MONTH(steps_over_average[[#This Row],[date]])</f>
        <v>8</v>
      </c>
      <c r="E468" s="11" t="str">
        <f>CHOOSE(WEEKDAY(steps_over_average[[#This Row],[date]]),"Sunday","Monday","Tuesday","Wednesday","Thursday","Friday","Saturday")</f>
        <v>Tuesday</v>
      </c>
      <c r="F468" t="str">
        <f>IFERROR(IF(DATEDIF(steps_over_average[[#This Row],[date]],A469,"D")&lt;2,"TRUE",""),"")</f>
        <v>TRUE</v>
      </c>
    </row>
    <row r="469" spans="1:6" x14ac:dyDescent="0.3">
      <c r="A469" s="1">
        <v>44048</v>
      </c>
      <c r="B469">
        <v>5724</v>
      </c>
      <c r="C469" s="11" t="str">
        <f>VLOOKUP(D469,LookupTables!$A$2:$B$13, 2)</f>
        <v>summer</v>
      </c>
      <c r="D469">
        <f>MONTH(steps_over_average[[#This Row],[date]])</f>
        <v>8</v>
      </c>
      <c r="E469" s="11" t="str">
        <f>CHOOSE(WEEKDAY(steps_over_average[[#This Row],[date]]),"Sunday","Monday","Tuesday","Wednesday","Thursday","Friday","Saturday")</f>
        <v>Wednesday</v>
      </c>
      <c r="F469" t="str">
        <f>IFERROR(IF(DATEDIF(steps_over_average[[#This Row],[date]],A470,"D")&lt;2,"TRUE",""),"")</f>
        <v>TRUE</v>
      </c>
    </row>
    <row r="470" spans="1:6" x14ac:dyDescent="0.3">
      <c r="A470" s="1">
        <v>44049</v>
      </c>
      <c r="B470">
        <v>10500</v>
      </c>
      <c r="C470" s="11" t="str">
        <f>VLOOKUP(D470,LookupTables!$A$2:$B$13, 2)</f>
        <v>summer</v>
      </c>
      <c r="D470">
        <f>MONTH(steps_over_average[[#This Row],[date]])</f>
        <v>8</v>
      </c>
      <c r="E470" s="11" t="str">
        <f>CHOOSE(WEEKDAY(steps_over_average[[#This Row],[date]]),"Sunday","Monday","Tuesday","Wednesday","Thursday","Friday","Saturday")</f>
        <v>Thursday</v>
      </c>
      <c r="F470" t="str">
        <f>IFERROR(IF(DATEDIF(steps_over_average[[#This Row],[date]],A471,"D")&lt;2,"TRUE",""),"")</f>
        <v>TRUE</v>
      </c>
    </row>
    <row r="471" spans="1:6" x14ac:dyDescent="0.3">
      <c r="A471" s="1">
        <v>44050</v>
      </c>
      <c r="B471">
        <v>6666</v>
      </c>
      <c r="C471" s="11" t="str">
        <f>VLOOKUP(D471,LookupTables!$A$2:$B$13, 2)</f>
        <v>summer</v>
      </c>
      <c r="D471">
        <f>MONTH(steps_over_average[[#This Row],[date]])</f>
        <v>8</v>
      </c>
      <c r="E471" s="11" t="str">
        <f>CHOOSE(WEEKDAY(steps_over_average[[#This Row],[date]]),"Sunday","Monday","Tuesday","Wednesday","Thursday","Friday","Saturday")</f>
        <v>Friday</v>
      </c>
      <c r="F471" t="str">
        <f>IFERROR(IF(DATEDIF(steps_over_average[[#This Row],[date]],A472,"D")&lt;2,"TRUE",""),"")</f>
        <v>TRUE</v>
      </c>
    </row>
    <row r="472" spans="1:6" x14ac:dyDescent="0.3">
      <c r="A472" s="1">
        <v>44051</v>
      </c>
      <c r="B472">
        <v>9106</v>
      </c>
      <c r="C472" s="11" t="str">
        <f>VLOOKUP(D472,LookupTables!$A$2:$B$13, 2)</f>
        <v>summer</v>
      </c>
      <c r="D472">
        <f>MONTH(steps_over_average[[#This Row],[date]])</f>
        <v>8</v>
      </c>
      <c r="E472" s="11" t="str">
        <f>CHOOSE(WEEKDAY(steps_over_average[[#This Row],[date]]),"Sunday","Monday","Tuesday","Wednesday","Thursday","Friday","Saturday")</f>
        <v>Saturday</v>
      </c>
      <c r="F472" t="str">
        <f>IFERROR(IF(DATEDIF(steps_over_average[[#This Row],[date]],A473,"D")&lt;2,"TRUE",""),"")</f>
        <v>TRUE</v>
      </c>
    </row>
    <row r="473" spans="1:6" x14ac:dyDescent="0.3">
      <c r="A473" s="1">
        <v>44052</v>
      </c>
      <c r="B473">
        <v>8859</v>
      </c>
      <c r="C473" s="11" t="str">
        <f>VLOOKUP(D473,LookupTables!$A$2:$B$13, 2)</f>
        <v>summer</v>
      </c>
      <c r="D473">
        <f>MONTH(steps_over_average[[#This Row],[date]])</f>
        <v>8</v>
      </c>
      <c r="E473" s="11" t="str">
        <f>CHOOSE(WEEKDAY(steps_over_average[[#This Row],[date]]),"Sunday","Monday","Tuesday","Wednesday","Thursday","Friday","Saturday")</f>
        <v>Sunday</v>
      </c>
      <c r="F473" t="str">
        <f>IFERROR(IF(DATEDIF(steps_over_average[[#This Row],[date]],A474,"D")&lt;2,"TRUE",""),"")</f>
        <v/>
      </c>
    </row>
    <row r="474" spans="1:6" x14ac:dyDescent="0.3">
      <c r="A474" s="1">
        <v>44054</v>
      </c>
      <c r="B474">
        <v>16790</v>
      </c>
      <c r="C474" s="11" t="str">
        <f>VLOOKUP(D474,LookupTables!$A$2:$B$13, 2)</f>
        <v>summer</v>
      </c>
      <c r="D474">
        <f>MONTH(steps_over_average[[#This Row],[date]])</f>
        <v>8</v>
      </c>
      <c r="E474" s="11" t="str">
        <f>CHOOSE(WEEKDAY(steps_over_average[[#This Row],[date]]),"Sunday","Monday","Tuesday","Wednesday","Thursday","Friday","Saturday")</f>
        <v>Tuesday</v>
      </c>
      <c r="F474" t="str">
        <f>IFERROR(IF(DATEDIF(steps_over_average[[#This Row],[date]],A475,"D")&lt;2,"TRUE",""),"")</f>
        <v>TRUE</v>
      </c>
    </row>
    <row r="475" spans="1:6" x14ac:dyDescent="0.3">
      <c r="A475" s="1">
        <v>44055</v>
      </c>
      <c r="B475">
        <v>6897</v>
      </c>
      <c r="C475" s="11" t="str">
        <f>VLOOKUP(D475,LookupTables!$A$2:$B$13, 2)</f>
        <v>summer</v>
      </c>
      <c r="D475">
        <f>MONTH(steps_over_average[[#This Row],[date]])</f>
        <v>8</v>
      </c>
      <c r="E475" s="11" t="str">
        <f>CHOOSE(WEEKDAY(steps_over_average[[#This Row],[date]]),"Sunday","Monday","Tuesday","Wednesday","Thursday","Friday","Saturday")</f>
        <v>Wednesday</v>
      </c>
      <c r="F475" t="str">
        <f>IFERROR(IF(DATEDIF(steps_over_average[[#This Row],[date]],A476,"D")&lt;2,"TRUE",""),"")</f>
        <v>TRUE</v>
      </c>
    </row>
    <row r="476" spans="1:6" x14ac:dyDescent="0.3">
      <c r="A476" s="1">
        <v>44056</v>
      </c>
      <c r="B476">
        <v>17372</v>
      </c>
      <c r="C476" s="11" t="str">
        <f>VLOOKUP(D476,LookupTables!$A$2:$B$13, 2)</f>
        <v>summer</v>
      </c>
      <c r="D476">
        <f>MONTH(steps_over_average[[#This Row],[date]])</f>
        <v>8</v>
      </c>
      <c r="E476" s="11" t="str">
        <f>CHOOSE(WEEKDAY(steps_over_average[[#This Row],[date]]),"Sunday","Monday","Tuesday","Wednesday","Thursday","Friday","Saturday")</f>
        <v>Thursday</v>
      </c>
      <c r="F476" t="str">
        <f>IFERROR(IF(DATEDIF(steps_over_average[[#This Row],[date]],A477,"D")&lt;2,"TRUE",""),"")</f>
        <v/>
      </c>
    </row>
    <row r="477" spans="1:6" x14ac:dyDescent="0.3">
      <c r="A477" s="1">
        <v>44058</v>
      </c>
      <c r="B477">
        <v>12707</v>
      </c>
      <c r="C477" s="11" t="str">
        <f>VLOOKUP(D477,LookupTables!$A$2:$B$13, 2)</f>
        <v>summer</v>
      </c>
      <c r="D477">
        <f>MONTH(steps_over_average[[#This Row],[date]])</f>
        <v>8</v>
      </c>
      <c r="E477" s="11" t="str">
        <f>CHOOSE(WEEKDAY(steps_over_average[[#This Row],[date]]),"Sunday","Monday","Tuesday","Wednesday","Thursday","Friday","Saturday")</f>
        <v>Saturday</v>
      </c>
      <c r="F477" t="str">
        <f>IFERROR(IF(DATEDIF(steps_over_average[[#This Row],[date]],A478,"D")&lt;2,"TRUE",""),"")</f>
        <v>TRUE</v>
      </c>
    </row>
    <row r="478" spans="1:6" x14ac:dyDescent="0.3">
      <c r="A478" s="1">
        <v>44059</v>
      </c>
      <c r="B478">
        <v>15684</v>
      </c>
      <c r="C478" s="11" t="str">
        <f>VLOOKUP(D478,LookupTables!$A$2:$B$13, 2)</f>
        <v>summer</v>
      </c>
      <c r="D478">
        <f>MONTH(steps_over_average[[#This Row],[date]])</f>
        <v>8</v>
      </c>
      <c r="E478" s="11" t="str">
        <f>CHOOSE(WEEKDAY(steps_over_average[[#This Row],[date]]),"Sunday","Monday","Tuesday","Wednesday","Thursday","Friday","Saturday")</f>
        <v>Sunday</v>
      </c>
      <c r="F478" t="str">
        <f>IFERROR(IF(DATEDIF(steps_over_average[[#This Row],[date]],A479,"D")&lt;2,"TRUE",""),"")</f>
        <v>TRUE</v>
      </c>
    </row>
    <row r="479" spans="1:6" x14ac:dyDescent="0.3">
      <c r="A479" s="1">
        <v>44060</v>
      </c>
      <c r="B479">
        <v>8837</v>
      </c>
      <c r="C479" s="11" t="str">
        <f>VLOOKUP(D479,LookupTables!$A$2:$B$13, 2)</f>
        <v>summer</v>
      </c>
      <c r="D479">
        <f>MONTH(steps_over_average[[#This Row],[date]])</f>
        <v>8</v>
      </c>
      <c r="E479" s="11" t="str">
        <f>CHOOSE(WEEKDAY(steps_over_average[[#This Row],[date]]),"Sunday","Monday","Tuesday","Wednesday","Thursday","Friday","Saturday")</f>
        <v>Monday</v>
      </c>
      <c r="F479" t="str">
        <f>IFERROR(IF(DATEDIF(steps_over_average[[#This Row],[date]],A480,"D")&lt;2,"TRUE",""),"")</f>
        <v/>
      </c>
    </row>
    <row r="480" spans="1:6" x14ac:dyDescent="0.3">
      <c r="A480" s="1">
        <v>44063</v>
      </c>
      <c r="B480">
        <v>8596</v>
      </c>
      <c r="C480" s="11" t="str">
        <f>VLOOKUP(D480,LookupTables!$A$2:$B$13, 2)</f>
        <v>summer</v>
      </c>
      <c r="D480">
        <f>MONTH(steps_over_average[[#This Row],[date]])</f>
        <v>8</v>
      </c>
      <c r="E480" s="11" t="str">
        <f>CHOOSE(WEEKDAY(steps_over_average[[#This Row],[date]]),"Sunday","Monday","Tuesday","Wednesday","Thursday","Friday","Saturday")</f>
        <v>Thursday</v>
      </c>
      <c r="F480" t="str">
        <f>IFERROR(IF(DATEDIF(steps_over_average[[#This Row],[date]],A481,"D")&lt;2,"TRUE",""),"")</f>
        <v>TRUE</v>
      </c>
    </row>
    <row r="481" spans="1:6" x14ac:dyDescent="0.3">
      <c r="A481" s="1">
        <v>44064</v>
      </c>
      <c r="B481">
        <v>9808</v>
      </c>
      <c r="C481" s="11" t="str">
        <f>VLOOKUP(D481,LookupTables!$A$2:$B$13, 2)</f>
        <v>summer</v>
      </c>
      <c r="D481">
        <f>MONTH(steps_over_average[[#This Row],[date]])</f>
        <v>8</v>
      </c>
      <c r="E481" s="11" t="str">
        <f>CHOOSE(WEEKDAY(steps_over_average[[#This Row],[date]]),"Sunday","Monday","Tuesday","Wednesday","Thursday","Friday","Saturday")</f>
        <v>Friday</v>
      </c>
      <c r="F481" t="str">
        <f>IFERROR(IF(DATEDIF(steps_over_average[[#This Row],[date]],A482,"D")&lt;2,"TRUE",""),"")</f>
        <v>TRUE</v>
      </c>
    </row>
    <row r="482" spans="1:6" x14ac:dyDescent="0.3">
      <c r="A482" s="1">
        <v>44065</v>
      </c>
      <c r="B482">
        <v>11144</v>
      </c>
      <c r="C482" s="11" t="str">
        <f>VLOOKUP(D482,LookupTables!$A$2:$B$13, 2)</f>
        <v>summer</v>
      </c>
      <c r="D482">
        <f>MONTH(steps_over_average[[#This Row],[date]])</f>
        <v>8</v>
      </c>
      <c r="E482" s="11" t="str">
        <f>CHOOSE(WEEKDAY(steps_over_average[[#This Row],[date]]),"Sunday","Monday","Tuesday","Wednesday","Thursday","Friday","Saturday")</f>
        <v>Saturday</v>
      </c>
      <c r="F482" t="str">
        <f>IFERROR(IF(DATEDIF(steps_over_average[[#This Row],[date]],A483,"D")&lt;2,"TRUE",""),"")</f>
        <v>TRUE</v>
      </c>
    </row>
    <row r="483" spans="1:6" x14ac:dyDescent="0.3">
      <c r="A483" s="1">
        <v>44066</v>
      </c>
      <c r="B483">
        <v>11478</v>
      </c>
      <c r="C483" s="11" t="str">
        <f>VLOOKUP(D483,LookupTables!$A$2:$B$13, 2)</f>
        <v>summer</v>
      </c>
      <c r="D483">
        <f>MONTH(steps_over_average[[#This Row],[date]])</f>
        <v>8</v>
      </c>
      <c r="E483" s="11" t="str">
        <f>CHOOSE(WEEKDAY(steps_over_average[[#This Row],[date]]),"Sunday","Monday","Tuesday","Wednesday","Thursday","Friday","Saturday")</f>
        <v>Sunday</v>
      </c>
      <c r="F483" t="str">
        <f>IFERROR(IF(DATEDIF(steps_over_average[[#This Row],[date]],A484,"D")&lt;2,"TRUE",""),"")</f>
        <v>TRUE</v>
      </c>
    </row>
    <row r="484" spans="1:6" x14ac:dyDescent="0.3">
      <c r="A484" s="1">
        <v>44067</v>
      </c>
      <c r="B484">
        <v>7179</v>
      </c>
      <c r="C484" s="11" t="str">
        <f>VLOOKUP(D484,LookupTables!$A$2:$B$13, 2)</f>
        <v>summer</v>
      </c>
      <c r="D484">
        <f>MONTH(steps_over_average[[#This Row],[date]])</f>
        <v>8</v>
      </c>
      <c r="E484" s="11" t="str">
        <f>CHOOSE(WEEKDAY(steps_over_average[[#This Row],[date]]),"Sunday","Monday","Tuesday","Wednesday","Thursday","Friday","Saturday")</f>
        <v>Monday</v>
      </c>
      <c r="F484" t="str">
        <f>IFERROR(IF(DATEDIF(steps_over_average[[#This Row],[date]],A485,"D")&lt;2,"TRUE",""),"")</f>
        <v>TRUE</v>
      </c>
    </row>
    <row r="485" spans="1:6" x14ac:dyDescent="0.3">
      <c r="A485" s="1">
        <v>44068</v>
      </c>
      <c r="B485">
        <v>13605</v>
      </c>
      <c r="C485" s="11" t="str">
        <f>VLOOKUP(D485,LookupTables!$A$2:$B$13, 2)</f>
        <v>summer</v>
      </c>
      <c r="D485">
        <f>MONTH(steps_over_average[[#This Row],[date]])</f>
        <v>8</v>
      </c>
      <c r="E485" s="11" t="str">
        <f>CHOOSE(WEEKDAY(steps_over_average[[#This Row],[date]]),"Sunday","Monday","Tuesday","Wednesday","Thursday","Friday","Saturday")</f>
        <v>Tuesday</v>
      </c>
      <c r="F485" t="str">
        <f>IFERROR(IF(DATEDIF(steps_over_average[[#This Row],[date]],A486,"D")&lt;2,"TRUE",""),"")</f>
        <v>TRUE</v>
      </c>
    </row>
    <row r="486" spans="1:6" x14ac:dyDescent="0.3">
      <c r="A486" s="1">
        <v>44069</v>
      </c>
      <c r="B486">
        <v>11582</v>
      </c>
      <c r="C486" s="11" t="str">
        <f>VLOOKUP(D486,LookupTables!$A$2:$B$13, 2)</f>
        <v>summer</v>
      </c>
      <c r="D486">
        <f>MONTH(steps_over_average[[#This Row],[date]])</f>
        <v>8</v>
      </c>
      <c r="E486" s="11" t="str">
        <f>CHOOSE(WEEKDAY(steps_over_average[[#This Row],[date]]),"Sunday","Monday","Tuesday","Wednesday","Thursday","Friday","Saturday")</f>
        <v>Wednesday</v>
      </c>
      <c r="F486" t="str">
        <f>IFERROR(IF(DATEDIF(steps_over_average[[#This Row],[date]],A487,"D")&lt;2,"TRUE",""),"")</f>
        <v/>
      </c>
    </row>
    <row r="487" spans="1:6" x14ac:dyDescent="0.3">
      <c r="A487" s="1">
        <v>44071</v>
      </c>
      <c r="B487">
        <v>7948</v>
      </c>
      <c r="C487" s="11" t="str">
        <f>VLOOKUP(D487,LookupTables!$A$2:$B$13, 2)</f>
        <v>summer</v>
      </c>
      <c r="D487">
        <f>MONTH(steps_over_average[[#This Row],[date]])</f>
        <v>8</v>
      </c>
      <c r="E487" s="11" t="str">
        <f>CHOOSE(WEEKDAY(steps_over_average[[#This Row],[date]]),"Sunday","Monday","Tuesday","Wednesday","Thursday","Friday","Saturday")</f>
        <v>Friday</v>
      </c>
      <c r="F487" t="str">
        <f>IFERROR(IF(DATEDIF(steps_over_average[[#This Row],[date]],A488,"D")&lt;2,"TRUE",""),"")</f>
        <v>TRUE</v>
      </c>
    </row>
    <row r="488" spans="1:6" x14ac:dyDescent="0.3">
      <c r="A488" s="1">
        <v>44072</v>
      </c>
      <c r="B488">
        <v>8958</v>
      </c>
      <c r="C488" s="11" t="str">
        <f>VLOOKUP(D488,LookupTables!$A$2:$B$13, 2)</f>
        <v>summer</v>
      </c>
      <c r="D488">
        <f>MONTH(steps_over_average[[#This Row],[date]])</f>
        <v>8</v>
      </c>
      <c r="E488" s="11" t="str">
        <f>CHOOSE(WEEKDAY(steps_over_average[[#This Row],[date]]),"Sunday","Monday","Tuesday","Wednesday","Thursday","Friday","Saturday")</f>
        <v>Saturday</v>
      </c>
      <c r="F488" t="str">
        <f>IFERROR(IF(DATEDIF(steps_over_average[[#This Row],[date]],A489,"D")&lt;2,"TRUE",""),"")</f>
        <v>TRUE</v>
      </c>
    </row>
    <row r="489" spans="1:6" x14ac:dyDescent="0.3">
      <c r="A489" s="1">
        <v>44073</v>
      </c>
      <c r="B489">
        <v>13675</v>
      </c>
      <c r="C489" s="11" t="str">
        <f>VLOOKUP(D489,LookupTables!$A$2:$B$13, 2)</f>
        <v>summer</v>
      </c>
      <c r="D489">
        <f>MONTH(steps_over_average[[#This Row],[date]])</f>
        <v>8</v>
      </c>
      <c r="E489" s="11" t="str">
        <f>CHOOSE(WEEKDAY(steps_over_average[[#This Row],[date]]),"Sunday","Monday","Tuesday","Wednesday","Thursday","Friday","Saturday")</f>
        <v>Sunday</v>
      </c>
      <c r="F489" t="str">
        <f>IFERROR(IF(DATEDIF(steps_over_average[[#This Row],[date]],A490,"D")&lt;2,"TRUE",""),"")</f>
        <v>TRUE</v>
      </c>
    </row>
    <row r="490" spans="1:6" x14ac:dyDescent="0.3">
      <c r="A490" s="1">
        <v>44074</v>
      </c>
      <c r="B490">
        <v>6296</v>
      </c>
      <c r="C490" s="11" t="str">
        <f>VLOOKUP(D490,LookupTables!$A$2:$B$13, 2)</f>
        <v>summer</v>
      </c>
      <c r="D490">
        <f>MONTH(steps_over_average[[#This Row],[date]])</f>
        <v>8</v>
      </c>
      <c r="E490" s="11" t="str">
        <f>CHOOSE(WEEKDAY(steps_over_average[[#This Row],[date]]),"Sunday","Monday","Tuesday","Wednesday","Thursday","Friday","Saturday")</f>
        <v>Monday</v>
      </c>
      <c r="F490" t="str">
        <f>IFERROR(IF(DATEDIF(steps_over_average[[#This Row],[date]],A491,"D")&lt;2,"TRUE",""),"")</f>
        <v>TRUE</v>
      </c>
    </row>
    <row r="491" spans="1:6" x14ac:dyDescent="0.3">
      <c r="A491" s="1">
        <v>44075</v>
      </c>
      <c r="B491">
        <v>10881</v>
      </c>
      <c r="C491" s="11" t="str">
        <f>VLOOKUP(D491,LookupTables!$A$2:$B$13, 2)</f>
        <v>fall</v>
      </c>
      <c r="D491">
        <f>MONTH(steps_over_average[[#This Row],[date]])</f>
        <v>9</v>
      </c>
      <c r="E491" s="11" t="str">
        <f>CHOOSE(WEEKDAY(steps_over_average[[#This Row],[date]]),"Sunday","Monday","Tuesday","Wednesday","Thursday","Friday","Saturday")</f>
        <v>Tuesday</v>
      </c>
      <c r="F491" t="str">
        <f>IFERROR(IF(DATEDIF(steps_over_average[[#This Row],[date]],A492,"D")&lt;2,"TRUE",""),"")</f>
        <v/>
      </c>
    </row>
    <row r="492" spans="1:6" x14ac:dyDescent="0.3">
      <c r="A492" s="1">
        <v>44079</v>
      </c>
      <c r="B492">
        <v>13332</v>
      </c>
      <c r="C492" s="11" t="str">
        <f>VLOOKUP(D492,LookupTables!$A$2:$B$13, 2)</f>
        <v>fall</v>
      </c>
      <c r="D492">
        <f>MONTH(steps_over_average[[#This Row],[date]])</f>
        <v>9</v>
      </c>
      <c r="E492" s="11" t="str">
        <f>CHOOSE(WEEKDAY(steps_over_average[[#This Row],[date]]),"Sunday","Monday","Tuesday","Wednesday","Thursday","Friday","Saturday")</f>
        <v>Saturday</v>
      </c>
      <c r="F492" t="str">
        <f>IFERROR(IF(DATEDIF(steps_over_average[[#This Row],[date]],A493,"D")&lt;2,"TRUE",""),"")</f>
        <v>TRUE</v>
      </c>
    </row>
    <row r="493" spans="1:6" x14ac:dyDescent="0.3">
      <c r="A493" s="1">
        <v>44080</v>
      </c>
      <c r="B493">
        <v>9973</v>
      </c>
      <c r="C493" s="11" t="str">
        <f>VLOOKUP(D493,LookupTables!$A$2:$B$13, 2)</f>
        <v>fall</v>
      </c>
      <c r="D493">
        <f>MONTH(steps_over_average[[#This Row],[date]])</f>
        <v>9</v>
      </c>
      <c r="E493" s="11" t="str">
        <f>CHOOSE(WEEKDAY(steps_over_average[[#This Row],[date]]),"Sunday","Monday","Tuesday","Wednesday","Thursday","Friday","Saturday")</f>
        <v>Sunday</v>
      </c>
      <c r="F493" t="str">
        <f>IFERROR(IF(DATEDIF(steps_over_average[[#This Row],[date]],A494,"D")&lt;2,"TRUE",""),"")</f>
        <v/>
      </c>
    </row>
    <row r="494" spans="1:6" x14ac:dyDescent="0.3">
      <c r="A494" s="1">
        <v>44086</v>
      </c>
      <c r="B494">
        <v>10783</v>
      </c>
      <c r="C494" s="11" t="str">
        <f>VLOOKUP(D494,LookupTables!$A$2:$B$13, 2)</f>
        <v>fall</v>
      </c>
      <c r="D494">
        <f>MONTH(steps_over_average[[#This Row],[date]])</f>
        <v>9</v>
      </c>
      <c r="E494" s="11" t="str">
        <f>CHOOSE(WEEKDAY(steps_over_average[[#This Row],[date]]),"Sunday","Monday","Tuesday","Wednesday","Thursday","Friday","Saturday")</f>
        <v>Saturday</v>
      </c>
      <c r="F494" t="str">
        <f>IFERROR(IF(DATEDIF(steps_over_average[[#This Row],[date]],A495,"D")&lt;2,"TRUE",""),"")</f>
        <v>TRUE</v>
      </c>
    </row>
    <row r="495" spans="1:6" x14ac:dyDescent="0.3">
      <c r="A495" s="1">
        <v>44087</v>
      </c>
      <c r="B495">
        <v>11735</v>
      </c>
      <c r="C495" s="11" t="str">
        <f>VLOOKUP(D495,LookupTables!$A$2:$B$13, 2)</f>
        <v>fall</v>
      </c>
      <c r="D495">
        <f>MONTH(steps_over_average[[#This Row],[date]])</f>
        <v>9</v>
      </c>
      <c r="E495" s="11" t="str">
        <f>CHOOSE(WEEKDAY(steps_over_average[[#This Row],[date]]),"Sunday","Monday","Tuesday","Wednesday","Thursday","Friday","Saturday")</f>
        <v>Sunday</v>
      </c>
      <c r="F495" t="str">
        <f>IFERROR(IF(DATEDIF(steps_over_average[[#This Row],[date]],A496,"D")&lt;2,"TRUE",""),"")</f>
        <v>TRUE</v>
      </c>
    </row>
    <row r="496" spans="1:6" x14ac:dyDescent="0.3">
      <c r="A496" s="1">
        <v>44088</v>
      </c>
      <c r="B496">
        <v>6506</v>
      </c>
      <c r="C496" s="11" t="str">
        <f>VLOOKUP(D496,LookupTables!$A$2:$B$13, 2)</f>
        <v>fall</v>
      </c>
      <c r="D496">
        <f>MONTH(steps_over_average[[#This Row],[date]])</f>
        <v>9</v>
      </c>
      <c r="E496" s="11" t="str">
        <f>CHOOSE(WEEKDAY(steps_over_average[[#This Row],[date]]),"Sunday","Monday","Tuesday","Wednesday","Thursday","Friday","Saturday")</f>
        <v>Monday</v>
      </c>
      <c r="F496" t="str">
        <f>IFERROR(IF(DATEDIF(steps_over_average[[#This Row],[date]],A497,"D")&lt;2,"TRUE",""),"")</f>
        <v>TRUE</v>
      </c>
    </row>
    <row r="497" spans="1:6" x14ac:dyDescent="0.3">
      <c r="A497" s="1">
        <v>44089</v>
      </c>
      <c r="B497">
        <v>13975</v>
      </c>
      <c r="C497" s="11" t="str">
        <f>VLOOKUP(D497,LookupTables!$A$2:$B$13, 2)</f>
        <v>fall</v>
      </c>
      <c r="D497">
        <f>MONTH(steps_over_average[[#This Row],[date]])</f>
        <v>9</v>
      </c>
      <c r="E497" s="11" t="str">
        <f>CHOOSE(WEEKDAY(steps_over_average[[#This Row],[date]]),"Sunday","Monday","Tuesday","Wednesday","Thursday","Friday","Saturday")</f>
        <v>Tuesday</v>
      </c>
      <c r="F497" t="str">
        <f>IFERROR(IF(DATEDIF(steps_over_average[[#This Row],[date]],A498,"D")&lt;2,"TRUE",""),"")</f>
        <v/>
      </c>
    </row>
    <row r="498" spans="1:6" x14ac:dyDescent="0.3">
      <c r="A498" s="1">
        <v>44091</v>
      </c>
      <c r="B498">
        <v>6251</v>
      </c>
      <c r="C498" s="11" t="str">
        <f>VLOOKUP(D498,LookupTables!$A$2:$B$13, 2)</f>
        <v>fall</v>
      </c>
      <c r="D498">
        <f>MONTH(steps_over_average[[#This Row],[date]])</f>
        <v>9</v>
      </c>
      <c r="E498" s="11" t="str">
        <f>CHOOSE(WEEKDAY(steps_over_average[[#This Row],[date]]),"Sunday","Monday","Tuesday","Wednesday","Thursday","Friday","Saturday")</f>
        <v>Thursday</v>
      </c>
      <c r="F498" t="str">
        <f>IFERROR(IF(DATEDIF(steps_over_average[[#This Row],[date]],A499,"D")&lt;2,"TRUE",""),"")</f>
        <v>TRUE</v>
      </c>
    </row>
    <row r="499" spans="1:6" x14ac:dyDescent="0.3">
      <c r="A499" s="1">
        <v>44092</v>
      </c>
      <c r="B499">
        <v>6805</v>
      </c>
      <c r="C499" s="11" t="str">
        <f>VLOOKUP(D499,LookupTables!$A$2:$B$13, 2)</f>
        <v>fall</v>
      </c>
      <c r="D499">
        <f>MONTH(steps_over_average[[#This Row],[date]])</f>
        <v>9</v>
      </c>
      <c r="E499" s="11" t="str">
        <f>CHOOSE(WEEKDAY(steps_over_average[[#This Row],[date]]),"Sunday","Monday","Tuesday","Wednesday","Thursday","Friday","Saturday")</f>
        <v>Friday</v>
      </c>
      <c r="F499" t="str">
        <f>IFERROR(IF(DATEDIF(steps_over_average[[#This Row],[date]],A500,"D")&lt;2,"TRUE",""),"")</f>
        <v>TRUE</v>
      </c>
    </row>
    <row r="500" spans="1:6" x14ac:dyDescent="0.3">
      <c r="A500" s="1">
        <v>44093</v>
      </c>
      <c r="B500">
        <v>8373</v>
      </c>
      <c r="C500" s="11" t="str">
        <f>VLOOKUP(D500,LookupTables!$A$2:$B$13, 2)</f>
        <v>fall</v>
      </c>
      <c r="D500">
        <f>MONTH(steps_over_average[[#This Row],[date]])</f>
        <v>9</v>
      </c>
      <c r="E500" s="11" t="str">
        <f>CHOOSE(WEEKDAY(steps_over_average[[#This Row],[date]]),"Sunday","Monday","Tuesday","Wednesday","Thursday","Friday","Saturday")</f>
        <v>Saturday</v>
      </c>
      <c r="F500" t="str">
        <f>IFERROR(IF(DATEDIF(steps_over_average[[#This Row],[date]],A501,"D")&lt;2,"TRUE",""),"")</f>
        <v/>
      </c>
    </row>
    <row r="501" spans="1:6" x14ac:dyDescent="0.3">
      <c r="A501" s="1">
        <v>44096</v>
      </c>
      <c r="B501">
        <v>15688</v>
      </c>
      <c r="C501" s="11" t="str">
        <f>VLOOKUP(D501,LookupTables!$A$2:$B$13, 2)</f>
        <v>fall</v>
      </c>
      <c r="D501">
        <f>MONTH(steps_over_average[[#This Row],[date]])</f>
        <v>9</v>
      </c>
      <c r="E501" s="11" t="str">
        <f>CHOOSE(WEEKDAY(steps_over_average[[#This Row],[date]]),"Sunday","Monday","Tuesday","Wednesday","Thursday","Friday","Saturday")</f>
        <v>Tuesday</v>
      </c>
      <c r="F501" t="str">
        <f>IFERROR(IF(DATEDIF(steps_over_average[[#This Row],[date]],A502,"D")&lt;2,"TRUE",""),"")</f>
        <v/>
      </c>
    </row>
    <row r="502" spans="1:6" x14ac:dyDescent="0.3">
      <c r="A502" s="1">
        <v>44101</v>
      </c>
      <c r="B502">
        <v>11006</v>
      </c>
      <c r="C502" s="11" t="str">
        <f>VLOOKUP(D502,LookupTables!$A$2:$B$13, 2)</f>
        <v>fall</v>
      </c>
      <c r="D502">
        <f>MONTH(steps_over_average[[#This Row],[date]])</f>
        <v>9</v>
      </c>
      <c r="E502" s="11" t="str">
        <f>CHOOSE(WEEKDAY(steps_over_average[[#This Row],[date]]),"Sunday","Monday","Tuesday","Wednesday","Thursday","Friday","Saturday")</f>
        <v>Sunday</v>
      </c>
      <c r="F502" t="str">
        <f>IFERROR(IF(DATEDIF(steps_over_average[[#This Row],[date]],A503,"D")&lt;2,"TRUE",""),"")</f>
        <v>TRUE</v>
      </c>
    </row>
    <row r="503" spans="1:6" x14ac:dyDescent="0.3">
      <c r="A503" s="1">
        <v>44102</v>
      </c>
      <c r="B503">
        <v>7356</v>
      </c>
      <c r="C503" s="11" t="str">
        <f>VLOOKUP(D503,LookupTables!$A$2:$B$13, 2)</f>
        <v>fall</v>
      </c>
      <c r="D503">
        <f>MONTH(steps_over_average[[#This Row],[date]])</f>
        <v>9</v>
      </c>
      <c r="E503" s="11" t="str">
        <f>CHOOSE(WEEKDAY(steps_over_average[[#This Row],[date]]),"Sunday","Monday","Tuesday","Wednesday","Thursday","Friday","Saturday")</f>
        <v>Monday</v>
      </c>
      <c r="F503" t="str">
        <f>IFERROR(IF(DATEDIF(steps_over_average[[#This Row],[date]],A504,"D")&lt;2,"TRUE",""),"")</f>
        <v>TRUE</v>
      </c>
    </row>
    <row r="504" spans="1:6" x14ac:dyDescent="0.3">
      <c r="A504" s="1">
        <v>44103</v>
      </c>
      <c r="B504">
        <v>10638</v>
      </c>
      <c r="C504" s="11" t="str">
        <f>VLOOKUP(D504,LookupTables!$A$2:$B$13, 2)</f>
        <v>fall</v>
      </c>
      <c r="D504">
        <f>MONTH(steps_over_average[[#This Row],[date]])</f>
        <v>9</v>
      </c>
      <c r="E504" s="11" t="str">
        <f>CHOOSE(WEEKDAY(steps_over_average[[#This Row],[date]]),"Sunday","Monday","Tuesday","Wednesday","Thursday","Friday","Saturday")</f>
        <v>Tuesday</v>
      </c>
      <c r="F504" t="str">
        <f>IFERROR(IF(DATEDIF(steps_over_average[[#This Row],[date]],A505,"D")&lt;2,"TRUE",""),"")</f>
        <v/>
      </c>
    </row>
    <row r="505" spans="1:6" x14ac:dyDescent="0.3">
      <c r="A505" s="1">
        <v>44107</v>
      </c>
      <c r="B505">
        <v>19457</v>
      </c>
      <c r="C505" s="11" t="str">
        <f>VLOOKUP(D505,LookupTables!$A$2:$B$13, 2)</f>
        <v>fall</v>
      </c>
      <c r="D505">
        <f>MONTH(steps_over_average[[#This Row],[date]])</f>
        <v>10</v>
      </c>
      <c r="E505" s="11" t="str">
        <f>CHOOSE(WEEKDAY(steps_over_average[[#This Row],[date]]),"Sunday","Monday","Tuesday","Wednesday","Thursday","Friday","Saturday")</f>
        <v>Saturday</v>
      </c>
      <c r="F505" t="str">
        <f>IFERROR(IF(DATEDIF(steps_over_average[[#This Row],[date]],A506,"D")&lt;2,"TRUE",""),"")</f>
        <v>TRUE</v>
      </c>
    </row>
    <row r="506" spans="1:6" x14ac:dyDescent="0.3">
      <c r="A506" s="1">
        <v>44108</v>
      </c>
      <c r="B506">
        <v>8950</v>
      </c>
      <c r="C506" s="11" t="str">
        <f>VLOOKUP(D506,LookupTables!$A$2:$B$13, 2)</f>
        <v>fall</v>
      </c>
      <c r="D506">
        <f>MONTH(steps_over_average[[#This Row],[date]])</f>
        <v>10</v>
      </c>
      <c r="E506" s="11" t="str">
        <f>CHOOSE(WEEKDAY(steps_over_average[[#This Row],[date]]),"Sunday","Monday","Tuesday","Wednesday","Thursday","Friday","Saturday")</f>
        <v>Sunday</v>
      </c>
      <c r="F506" t="str">
        <f>IFERROR(IF(DATEDIF(steps_over_average[[#This Row],[date]],A507,"D")&lt;2,"TRUE",""),"")</f>
        <v>TRUE</v>
      </c>
    </row>
    <row r="507" spans="1:6" x14ac:dyDescent="0.3">
      <c r="A507" s="1">
        <v>44109</v>
      </c>
      <c r="B507">
        <v>13053</v>
      </c>
      <c r="C507" s="11" t="str">
        <f>VLOOKUP(D507,LookupTables!$A$2:$B$13, 2)</f>
        <v>fall</v>
      </c>
      <c r="D507">
        <f>MONTH(steps_over_average[[#This Row],[date]])</f>
        <v>10</v>
      </c>
      <c r="E507" s="11" t="str">
        <f>CHOOSE(WEEKDAY(steps_over_average[[#This Row],[date]]),"Sunday","Monday","Tuesday","Wednesday","Thursday","Friday","Saturday")</f>
        <v>Monday</v>
      </c>
      <c r="F507" t="str">
        <f>IFERROR(IF(DATEDIF(steps_over_average[[#This Row],[date]],A508,"D")&lt;2,"TRUE",""),"")</f>
        <v/>
      </c>
    </row>
    <row r="508" spans="1:6" x14ac:dyDescent="0.3">
      <c r="A508" s="1">
        <v>44119</v>
      </c>
      <c r="B508">
        <v>5597</v>
      </c>
      <c r="C508" s="11" t="str">
        <f>VLOOKUP(D508,LookupTables!$A$2:$B$13, 2)</f>
        <v>fall</v>
      </c>
      <c r="D508">
        <f>MONTH(steps_over_average[[#This Row],[date]])</f>
        <v>10</v>
      </c>
      <c r="E508" s="11" t="str">
        <f>CHOOSE(WEEKDAY(steps_over_average[[#This Row],[date]]),"Sunday","Monday","Tuesday","Wednesday","Thursday","Friday","Saturday")</f>
        <v>Thursday</v>
      </c>
      <c r="F508" t="str">
        <f>IFERROR(IF(DATEDIF(steps_over_average[[#This Row],[date]],A509,"D")&lt;2,"TRUE",""),"")</f>
        <v/>
      </c>
    </row>
    <row r="509" spans="1:6" x14ac:dyDescent="0.3">
      <c r="A509" s="1">
        <v>44121</v>
      </c>
      <c r="B509">
        <v>9297</v>
      </c>
      <c r="C509" s="11" t="str">
        <f>VLOOKUP(D509,LookupTables!$A$2:$B$13, 2)</f>
        <v>fall</v>
      </c>
      <c r="D509">
        <f>MONTH(steps_over_average[[#This Row],[date]])</f>
        <v>10</v>
      </c>
      <c r="E509" s="11" t="str">
        <f>CHOOSE(WEEKDAY(steps_over_average[[#This Row],[date]]),"Sunday","Monday","Tuesday","Wednesday","Thursday","Friday","Saturday")</f>
        <v>Saturday</v>
      </c>
      <c r="F509" t="str">
        <f>IFERROR(IF(DATEDIF(steps_over_average[[#This Row],[date]],A510,"D")&lt;2,"TRUE",""),"")</f>
        <v>TRUE</v>
      </c>
    </row>
    <row r="510" spans="1:6" x14ac:dyDescent="0.3">
      <c r="A510" s="1">
        <v>44122</v>
      </c>
      <c r="B510">
        <v>11621</v>
      </c>
      <c r="C510" s="11" t="str">
        <f>VLOOKUP(D510,LookupTables!$A$2:$B$13, 2)</f>
        <v>fall</v>
      </c>
      <c r="D510">
        <f>MONTH(steps_over_average[[#This Row],[date]])</f>
        <v>10</v>
      </c>
      <c r="E510" s="11" t="str">
        <f>CHOOSE(WEEKDAY(steps_over_average[[#This Row],[date]]),"Sunday","Monday","Tuesday","Wednesday","Thursday","Friday","Saturday")</f>
        <v>Sunday</v>
      </c>
      <c r="F510" t="str">
        <f>IFERROR(IF(DATEDIF(steps_over_average[[#This Row],[date]],A511,"D")&lt;2,"TRUE",""),"")</f>
        <v>TRUE</v>
      </c>
    </row>
    <row r="511" spans="1:6" x14ac:dyDescent="0.3">
      <c r="A511" s="1">
        <v>44123</v>
      </c>
      <c r="B511">
        <v>6075</v>
      </c>
      <c r="C511" s="11" t="str">
        <f>VLOOKUP(D511,LookupTables!$A$2:$B$13, 2)</f>
        <v>fall</v>
      </c>
      <c r="D511">
        <f>MONTH(steps_over_average[[#This Row],[date]])</f>
        <v>10</v>
      </c>
      <c r="E511" s="11" t="str">
        <f>CHOOSE(WEEKDAY(steps_over_average[[#This Row],[date]]),"Sunday","Monday","Tuesday","Wednesday","Thursday","Friday","Saturday")</f>
        <v>Monday</v>
      </c>
      <c r="F511" t="str">
        <f>IFERROR(IF(DATEDIF(steps_over_average[[#This Row],[date]],A512,"D")&lt;2,"TRUE",""),"")</f>
        <v>TRUE</v>
      </c>
    </row>
    <row r="512" spans="1:6" x14ac:dyDescent="0.3">
      <c r="A512" s="1">
        <v>44124</v>
      </c>
      <c r="B512">
        <v>11824</v>
      </c>
      <c r="C512" s="11" t="str">
        <f>VLOOKUP(D512,LookupTables!$A$2:$B$13, 2)</f>
        <v>fall</v>
      </c>
      <c r="D512">
        <f>MONTH(steps_over_average[[#This Row],[date]])</f>
        <v>10</v>
      </c>
      <c r="E512" s="11" t="str">
        <f>CHOOSE(WEEKDAY(steps_over_average[[#This Row],[date]]),"Sunday","Monday","Tuesday","Wednesday","Thursday","Friday","Saturday")</f>
        <v>Tuesday</v>
      </c>
      <c r="F512" t="str">
        <f>IFERROR(IF(DATEDIF(steps_over_average[[#This Row],[date]],A513,"D")&lt;2,"TRUE",""),"")</f>
        <v/>
      </c>
    </row>
    <row r="513" spans="1:6" x14ac:dyDescent="0.3">
      <c r="A513" s="1">
        <v>44127</v>
      </c>
      <c r="B513">
        <v>5584</v>
      </c>
      <c r="C513" s="11" t="str">
        <f>VLOOKUP(D513,LookupTables!$A$2:$B$13, 2)</f>
        <v>fall</v>
      </c>
      <c r="D513">
        <f>MONTH(steps_over_average[[#This Row],[date]])</f>
        <v>10</v>
      </c>
      <c r="E513" s="11" t="str">
        <f>CHOOSE(WEEKDAY(steps_over_average[[#This Row],[date]]),"Sunday","Monday","Tuesday","Wednesday","Thursday","Friday","Saturday")</f>
        <v>Friday</v>
      </c>
      <c r="F513" t="str">
        <f>IFERROR(IF(DATEDIF(steps_over_average[[#This Row],[date]],A514,"D")&lt;2,"TRUE",""),"")</f>
        <v>TRUE</v>
      </c>
    </row>
    <row r="514" spans="1:6" x14ac:dyDescent="0.3">
      <c r="A514" s="1">
        <v>44128</v>
      </c>
      <c r="B514">
        <v>15080</v>
      </c>
      <c r="C514" s="11" t="str">
        <f>VLOOKUP(D514,LookupTables!$A$2:$B$13, 2)</f>
        <v>fall</v>
      </c>
      <c r="D514">
        <f>MONTH(steps_over_average[[#This Row],[date]])</f>
        <v>10</v>
      </c>
      <c r="E514" s="11" t="str">
        <f>CHOOSE(WEEKDAY(steps_over_average[[#This Row],[date]]),"Sunday","Monday","Tuesday","Wednesday","Thursday","Friday","Saturday")</f>
        <v>Saturday</v>
      </c>
      <c r="F514" t="str">
        <f>IFERROR(IF(DATEDIF(steps_over_average[[#This Row],[date]],A515,"D")&lt;2,"TRUE",""),"")</f>
        <v>TRUE</v>
      </c>
    </row>
    <row r="515" spans="1:6" x14ac:dyDescent="0.3">
      <c r="A515" s="1">
        <v>44129</v>
      </c>
      <c r="B515">
        <v>12322</v>
      </c>
      <c r="C515" s="11" t="str">
        <f>VLOOKUP(D515,LookupTables!$A$2:$B$13, 2)</f>
        <v>fall</v>
      </c>
      <c r="D515">
        <f>MONTH(steps_over_average[[#This Row],[date]])</f>
        <v>10</v>
      </c>
      <c r="E515" s="11" t="str">
        <f>CHOOSE(WEEKDAY(steps_over_average[[#This Row],[date]]),"Sunday","Monday","Tuesday","Wednesday","Thursday","Friday","Saturday")</f>
        <v>Sunday</v>
      </c>
      <c r="F515" t="str">
        <f>IFERROR(IF(DATEDIF(steps_over_average[[#This Row],[date]],A516,"D")&lt;2,"TRUE",""),"")</f>
        <v/>
      </c>
    </row>
    <row r="516" spans="1:6" x14ac:dyDescent="0.3">
      <c r="A516" s="1">
        <v>44142</v>
      </c>
      <c r="B516">
        <v>10922</v>
      </c>
      <c r="C516" s="11" t="str">
        <f>VLOOKUP(D516,LookupTables!$A$2:$B$13, 2)</f>
        <v>fall</v>
      </c>
      <c r="D516">
        <f>MONTH(steps_over_average[[#This Row],[date]])</f>
        <v>11</v>
      </c>
      <c r="E516" s="11" t="str">
        <f>CHOOSE(WEEKDAY(steps_over_average[[#This Row],[date]]),"Sunday","Monday","Tuesday","Wednesday","Thursday","Friday","Saturday")</f>
        <v>Saturday</v>
      </c>
      <c r="F516" t="str">
        <f>IFERROR(IF(DATEDIF(steps_over_average[[#This Row],[date]],A517,"D")&lt;2,"TRUE",""),"")</f>
        <v>TRUE</v>
      </c>
    </row>
    <row r="517" spans="1:6" x14ac:dyDescent="0.3">
      <c r="A517" s="1">
        <v>44143</v>
      </c>
      <c r="B517">
        <v>12799</v>
      </c>
      <c r="C517" s="11" t="str">
        <f>VLOOKUP(D517,LookupTables!$A$2:$B$13, 2)</f>
        <v>fall</v>
      </c>
      <c r="D517">
        <f>MONTH(steps_over_average[[#This Row],[date]])</f>
        <v>11</v>
      </c>
      <c r="E517" s="11" t="str">
        <f>CHOOSE(WEEKDAY(steps_over_average[[#This Row],[date]]),"Sunday","Monday","Tuesday","Wednesday","Thursday","Friday","Saturday")</f>
        <v>Sunday</v>
      </c>
      <c r="F517" t="str">
        <f>IFERROR(IF(DATEDIF(steps_over_average[[#This Row],[date]],A518,"D")&lt;2,"TRUE",""),"")</f>
        <v/>
      </c>
    </row>
    <row r="518" spans="1:6" x14ac:dyDescent="0.3">
      <c r="A518" s="1">
        <v>44145</v>
      </c>
      <c r="B518">
        <v>7888</v>
      </c>
      <c r="C518" s="11" t="str">
        <f>VLOOKUP(D518,LookupTables!$A$2:$B$13, 2)</f>
        <v>fall</v>
      </c>
      <c r="D518">
        <f>MONTH(steps_over_average[[#This Row],[date]])</f>
        <v>11</v>
      </c>
      <c r="E518" s="11" t="str">
        <f>CHOOSE(WEEKDAY(steps_over_average[[#This Row],[date]]),"Sunday","Monday","Tuesday","Wednesday","Thursday","Friday","Saturday")</f>
        <v>Tuesday</v>
      </c>
      <c r="F518" t="str">
        <f>IFERROR(IF(DATEDIF(steps_over_average[[#This Row],[date]],A519,"D")&lt;2,"TRUE",""),"")</f>
        <v>TRUE</v>
      </c>
    </row>
    <row r="519" spans="1:6" x14ac:dyDescent="0.3">
      <c r="A519" s="1">
        <v>44146</v>
      </c>
      <c r="B519">
        <v>7614</v>
      </c>
      <c r="C519" s="11" t="str">
        <f>VLOOKUP(D519,LookupTables!$A$2:$B$13, 2)</f>
        <v>fall</v>
      </c>
      <c r="D519">
        <f>MONTH(steps_over_average[[#This Row],[date]])</f>
        <v>11</v>
      </c>
      <c r="E519" s="11" t="str">
        <f>CHOOSE(WEEKDAY(steps_over_average[[#This Row],[date]]),"Sunday","Monday","Tuesday","Wednesday","Thursday","Friday","Saturday")</f>
        <v>Wednesday</v>
      </c>
      <c r="F519" t="str">
        <f>IFERROR(IF(DATEDIF(steps_over_average[[#This Row],[date]],A520,"D")&lt;2,"TRUE",""),"")</f>
        <v/>
      </c>
    </row>
    <row r="520" spans="1:6" x14ac:dyDescent="0.3">
      <c r="A520" s="1">
        <v>44148</v>
      </c>
      <c r="B520">
        <v>5529</v>
      </c>
      <c r="C520" s="11" t="str">
        <f>VLOOKUP(D520,LookupTables!$A$2:$B$13, 2)</f>
        <v>fall</v>
      </c>
      <c r="D520">
        <f>MONTH(steps_over_average[[#This Row],[date]])</f>
        <v>11</v>
      </c>
      <c r="E520" s="11" t="str">
        <f>CHOOSE(WEEKDAY(steps_over_average[[#This Row],[date]]),"Sunday","Monday","Tuesday","Wednesday","Thursday","Friday","Saturday")</f>
        <v>Friday</v>
      </c>
      <c r="F520" t="str">
        <f>IFERROR(IF(DATEDIF(steps_over_average[[#This Row],[date]],A521,"D")&lt;2,"TRUE",""),"")</f>
        <v>TRUE</v>
      </c>
    </row>
    <row r="521" spans="1:6" x14ac:dyDescent="0.3">
      <c r="A521" s="1">
        <v>44149</v>
      </c>
      <c r="B521">
        <v>8979</v>
      </c>
      <c r="C521" s="11" t="str">
        <f>VLOOKUP(D521,LookupTables!$A$2:$B$13, 2)</f>
        <v>fall</v>
      </c>
      <c r="D521">
        <f>MONTH(steps_over_average[[#This Row],[date]])</f>
        <v>11</v>
      </c>
      <c r="E521" s="11" t="str">
        <f>CHOOSE(WEEKDAY(steps_over_average[[#This Row],[date]]),"Sunday","Monday","Tuesday","Wednesday","Thursday","Friday","Saturday")</f>
        <v>Saturday</v>
      </c>
      <c r="F521" t="str">
        <f>IFERROR(IF(DATEDIF(steps_over_average[[#This Row],[date]],A522,"D")&lt;2,"TRUE",""),"")</f>
        <v>TRUE</v>
      </c>
    </row>
    <row r="522" spans="1:6" x14ac:dyDescent="0.3">
      <c r="A522" s="1">
        <v>44150</v>
      </c>
      <c r="B522">
        <v>11124</v>
      </c>
      <c r="C522" s="11" t="str">
        <f>VLOOKUP(D522,LookupTables!$A$2:$B$13, 2)</f>
        <v>fall</v>
      </c>
      <c r="D522">
        <f>MONTH(steps_over_average[[#This Row],[date]])</f>
        <v>11</v>
      </c>
      <c r="E522" s="11" t="str">
        <f>CHOOSE(WEEKDAY(steps_over_average[[#This Row],[date]]),"Sunday","Monday","Tuesday","Wednesday","Thursday","Friday","Saturday")</f>
        <v>Sunday</v>
      </c>
      <c r="F522" t="str">
        <f>IFERROR(IF(DATEDIF(steps_over_average[[#This Row],[date]],A523,"D")&lt;2,"TRUE",""),"")</f>
        <v/>
      </c>
    </row>
    <row r="523" spans="1:6" x14ac:dyDescent="0.3">
      <c r="A523" s="1">
        <v>44152</v>
      </c>
      <c r="B523">
        <v>11002</v>
      </c>
      <c r="C523" s="11" t="str">
        <f>VLOOKUP(D523,LookupTables!$A$2:$B$13, 2)</f>
        <v>fall</v>
      </c>
      <c r="D523">
        <f>MONTH(steps_over_average[[#This Row],[date]])</f>
        <v>11</v>
      </c>
      <c r="E523" s="11" t="str">
        <f>CHOOSE(WEEKDAY(steps_over_average[[#This Row],[date]]),"Sunday","Monday","Tuesday","Wednesday","Thursday","Friday","Saturday")</f>
        <v>Tuesday</v>
      </c>
      <c r="F523" t="str">
        <f>IFERROR(IF(DATEDIF(steps_over_average[[#This Row],[date]],A524,"D")&lt;2,"TRUE",""),"")</f>
        <v>TRUE</v>
      </c>
    </row>
    <row r="524" spans="1:6" x14ac:dyDescent="0.3">
      <c r="A524" s="1">
        <v>44153</v>
      </c>
      <c r="B524">
        <v>6085</v>
      </c>
      <c r="C524" s="11" t="str">
        <f>VLOOKUP(D524,LookupTables!$A$2:$B$13, 2)</f>
        <v>fall</v>
      </c>
      <c r="D524">
        <f>MONTH(steps_over_average[[#This Row],[date]])</f>
        <v>11</v>
      </c>
      <c r="E524" s="11" t="str">
        <f>CHOOSE(WEEKDAY(steps_over_average[[#This Row],[date]]),"Sunday","Monday","Tuesday","Wednesday","Thursday","Friday","Saturday")</f>
        <v>Wednesday</v>
      </c>
      <c r="F524" t="str">
        <f>IFERROR(IF(DATEDIF(steps_over_average[[#This Row],[date]],A525,"D")&lt;2,"TRUE",""),"")</f>
        <v>TRUE</v>
      </c>
    </row>
    <row r="525" spans="1:6" x14ac:dyDescent="0.3">
      <c r="A525" s="1">
        <v>44154</v>
      </c>
      <c r="B525">
        <v>6011</v>
      </c>
      <c r="C525" s="11" t="str">
        <f>VLOOKUP(D525,LookupTables!$A$2:$B$13, 2)</f>
        <v>fall</v>
      </c>
      <c r="D525">
        <f>MONTH(steps_over_average[[#This Row],[date]])</f>
        <v>11</v>
      </c>
      <c r="E525" s="11" t="str">
        <f>CHOOSE(WEEKDAY(steps_over_average[[#This Row],[date]]),"Sunday","Monday","Tuesday","Wednesday","Thursday","Friday","Saturday")</f>
        <v>Thursday</v>
      </c>
      <c r="F525" t="str">
        <f>IFERROR(IF(DATEDIF(steps_over_average[[#This Row],[date]],A526,"D")&lt;2,"TRUE",""),"")</f>
        <v>TRUE</v>
      </c>
    </row>
    <row r="526" spans="1:6" x14ac:dyDescent="0.3">
      <c r="A526" s="1">
        <v>44155</v>
      </c>
      <c r="B526">
        <v>8813</v>
      </c>
      <c r="C526" s="11" t="str">
        <f>VLOOKUP(D526,LookupTables!$A$2:$B$13, 2)</f>
        <v>fall</v>
      </c>
      <c r="D526">
        <f>MONTH(steps_over_average[[#This Row],[date]])</f>
        <v>11</v>
      </c>
      <c r="E526" s="11" t="str">
        <f>CHOOSE(WEEKDAY(steps_over_average[[#This Row],[date]]),"Sunday","Monday","Tuesday","Wednesday","Thursday","Friday","Saturday")</f>
        <v>Friday</v>
      </c>
      <c r="F526" t="str">
        <f>IFERROR(IF(DATEDIF(steps_over_average[[#This Row],[date]],A527,"D")&lt;2,"TRUE",""),"")</f>
        <v>TRUE</v>
      </c>
    </row>
    <row r="527" spans="1:6" x14ac:dyDescent="0.3">
      <c r="A527" s="1">
        <v>44156</v>
      </c>
      <c r="B527">
        <v>10194</v>
      </c>
      <c r="C527" s="11" t="str">
        <f>VLOOKUP(D527,LookupTables!$A$2:$B$13, 2)</f>
        <v>fall</v>
      </c>
      <c r="D527">
        <f>MONTH(steps_over_average[[#This Row],[date]])</f>
        <v>11</v>
      </c>
      <c r="E527" s="11" t="str">
        <f>CHOOSE(WEEKDAY(steps_over_average[[#This Row],[date]]),"Sunday","Monday","Tuesday","Wednesday","Thursday","Friday","Saturday")</f>
        <v>Saturday</v>
      </c>
      <c r="F527" t="str">
        <f>IFERROR(IF(DATEDIF(steps_over_average[[#This Row],[date]],A528,"D")&lt;2,"TRUE",""),"")</f>
        <v>TRUE</v>
      </c>
    </row>
    <row r="528" spans="1:6" x14ac:dyDescent="0.3">
      <c r="A528" s="1">
        <v>44157</v>
      </c>
      <c r="B528">
        <v>9192</v>
      </c>
      <c r="C528" s="11" t="str">
        <f>VLOOKUP(D528,LookupTables!$A$2:$B$13, 2)</f>
        <v>fall</v>
      </c>
      <c r="D528">
        <f>MONTH(steps_over_average[[#This Row],[date]])</f>
        <v>11</v>
      </c>
      <c r="E528" s="11" t="str">
        <f>CHOOSE(WEEKDAY(steps_over_average[[#This Row],[date]]),"Sunday","Monday","Tuesday","Wednesday","Thursday","Friday","Saturday")</f>
        <v>Sunday</v>
      </c>
      <c r="F528" t="str">
        <f>IFERROR(IF(DATEDIF(steps_over_average[[#This Row],[date]],A529,"D")&lt;2,"TRUE",""),"")</f>
        <v>TRUE</v>
      </c>
    </row>
    <row r="529" spans="1:6" x14ac:dyDescent="0.3">
      <c r="A529" s="1">
        <v>44158</v>
      </c>
      <c r="B529">
        <v>8384</v>
      </c>
      <c r="C529" s="11" t="str">
        <f>VLOOKUP(D529,LookupTables!$A$2:$B$13, 2)</f>
        <v>fall</v>
      </c>
      <c r="D529">
        <f>MONTH(steps_over_average[[#This Row],[date]])</f>
        <v>11</v>
      </c>
      <c r="E529" s="11" t="str">
        <f>CHOOSE(WEEKDAY(steps_over_average[[#This Row],[date]]),"Sunday","Monday","Tuesday","Wednesday","Thursday","Friday","Saturday")</f>
        <v>Monday</v>
      </c>
      <c r="F529" t="str">
        <f>IFERROR(IF(DATEDIF(steps_over_average[[#This Row],[date]],A530,"D")&lt;2,"TRUE",""),"")</f>
        <v/>
      </c>
    </row>
    <row r="530" spans="1:6" x14ac:dyDescent="0.3">
      <c r="A530" s="1">
        <v>44162</v>
      </c>
      <c r="B530">
        <v>11322</v>
      </c>
      <c r="C530" s="11" t="str">
        <f>VLOOKUP(D530,LookupTables!$A$2:$B$13, 2)</f>
        <v>fall</v>
      </c>
      <c r="D530">
        <f>MONTH(steps_over_average[[#This Row],[date]])</f>
        <v>11</v>
      </c>
      <c r="E530" s="11" t="str">
        <f>CHOOSE(WEEKDAY(steps_over_average[[#This Row],[date]]),"Sunday","Monday","Tuesday","Wednesday","Thursday","Friday","Saturday")</f>
        <v>Friday</v>
      </c>
      <c r="F530" t="str">
        <f>IFERROR(IF(DATEDIF(steps_over_average[[#This Row],[date]],A531,"D")&lt;2,"TRUE",""),"")</f>
        <v>TRUE</v>
      </c>
    </row>
    <row r="531" spans="1:6" x14ac:dyDescent="0.3">
      <c r="A531" s="1">
        <v>44163</v>
      </c>
      <c r="B531">
        <v>9889</v>
      </c>
      <c r="C531" s="11" t="str">
        <f>VLOOKUP(D531,LookupTables!$A$2:$B$13, 2)</f>
        <v>fall</v>
      </c>
      <c r="D531">
        <f>MONTH(steps_over_average[[#This Row],[date]])</f>
        <v>11</v>
      </c>
      <c r="E531" s="11" t="str">
        <f>CHOOSE(WEEKDAY(steps_over_average[[#This Row],[date]]),"Sunday","Monday","Tuesday","Wednesday","Thursday","Friday","Saturday")</f>
        <v>Saturday</v>
      </c>
      <c r="F531" t="str">
        <f>IFERROR(IF(DATEDIF(steps_over_average[[#This Row],[date]],A532,"D")&lt;2,"TRUE",""),"")</f>
        <v/>
      </c>
    </row>
    <row r="532" spans="1:6" x14ac:dyDescent="0.3">
      <c r="A532" s="1">
        <v>44170</v>
      </c>
      <c r="B532">
        <v>6391</v>
      </c>
      <c r="C532" s="11" t="str">
        <f>VLOOKUP(D532,LookupTables!$A$2:$B$13, 2)</f>
        <v>winter</v>
      </c>
      <c r="D532">
        <f>MONTH(steps_over_average[[#This Row],[date]])</f>
        <v>12</v>
      </c>
      <c r="E532" s="11" t="str">
        <f>CHOOSE(WEEKDAY(steps_over_average[[#This Row],[date]]),"Sunday","Monday","Tuesday","Wednesday","Thursday","Friday","Saturday")</f>
        <v>Saturday</v>
      </c>
      <c r="F532" t="str">
        <f>IFERROR(IF(DATEDIF(steps_over_average[[#This Row],[date]],A533,"D")&lt;2,"TRUE",""),"")</f>
        <v>TRUE</v>
      </c>
    </row>
    <row r="533" spans="1:6" x14ac:dyDescent="0.3">
      <c r="A533" s="1">
        <v>44171</v>
      </c>
      <c r="B533">
        <v>6259</v>
      </c>
      <c r="C533" s="11" t="str">
        <f>VLOOKUP(D533,LookupTables!$A$2:$B$13, 2)</f>
        <v>winter</v>
      </c>
      <c r="D533">
        <f>MONTH(steps_over_average[[#This Row],[date]])</f>
        <v>12</v>
      </c>
      <c r="E533" s="11" t="str">
        <f>CHOOSE(WEEKDAY(steps_over_average[[#This Row],[date]]),"Sunday","Monday","Tuesday","Wednesday","Thursday","Friday","Saturday")</f>
        <v>Sunday</v>
      </c>
      <c r="F533" t="str">
        <f>IFERROR(IF(DATEDIF(steps_over_average[[#This Row],[date]],A534,"D")&lt;2,"TRUE",""),"")</f>
        <v/>
      </c>
    </row>
    <row r="534" spans="1:6" x14ac:dyDescent="0.3">
      <c r="A534" s="1">
        <v>44177</v>
      </c>
      <c r="B534">
        <v>10547</v>
      </c>
      <c r="C534" s="11" t="str">
        <f>VLOOKUP(D534,LookupTables!$A$2:$B$13, 2)</f>
        <v>winter</v>
      </c>
      <c r="D534">
        <f>MONTH(steps_over_average[[#This Row],[date]])</f>
        <v>12</v>
      </c>
      <c r="E534" s="11" t="str">
        <f>CHOOSE(WEEKDAY(steps_over_average[[#This Row],[date]]),"Sunday","Monday","Tuesday","Wednesday","Thursday","Friday","Saturday")</f>
        <v>Saturday</v>
      </c>
      <c r="F534" t="str">
        <f>IFERROR(IF(DATEDIF(steps_over_average[[#This Row],[date]],A535,"D")&lt;2,"TRUE",""),"")</f>
        <v>TRUE</v>
      </c>
    </row>
    <row r="535" spans="1:6" x14ac:dyDescent="0.3">
      <c r="A535" s="1">
        <v>44178</v>
      </c>
      <c r="B535">
        <v>8749</v>
      </c>
      <c r="C535" s="11" t="str">
        <f>VLOOKUP(D535,LookupTables!$A$2:$B$13, 2)</f>
        <v>winter</v>
      </c>
      <c r="D535">
        <f>MONTH(steps_over_average[[#This Row],[date]])</f>
        <v>12</v>
      </c>
      <c r="E535" s="11" t="str">
        <f>CHOOSE(WEEKDAY(steps_over_average[[#This Row],[date]]),"Sunday","Monday","Tuesday","Wednesday","Thursday","Friday","Saturday")</f>
        <v>Sunday</v>
      </c>
      <c r="F535" t="str">
        <f>IFERROR(IF(DATEDIF(steps_over_average[[#This Row],[date]],A536,"D")&lt;2,"TRUE",""),"")</f>
        <v>TRUE</v>
      </c>
    </row>
    <row r="536" spans="1:6" x14ac:dyDescent="0.3">
      <c r="A536" s="1">
        <v>44179</v>
      </c>
      <c r="B536">
        <v>13656</v>
      </c>
      <c r="C536" s="11" t="str">
        <f>VLOOKUP(D536,LookupTables!$A$2:$B$13, 2)</f>
        <v>winter</v>
      </c>
      <c r="D536">
        <f>MONTH(steps_over_average[[#This Row],[date]])</f>
        <v>12</v>
      </c>
      <c r="E536" s="11" t="str">
        <f>CHOOSE(WEEKDAY(steps_over_average[[#This Row],[date]]),"Sunday","Monday","Tuesday","Wednesday","Thursday","Friday","Saturday")</f>
        <v>Monday</v>
      </c>
      <c r="F536" t="str">
        <f>IFERROR(IF(DATEDIF(steps_over_average[[#This Row],[date]],A537,"D")&lt;2,"TRUE",""),"")</f>
        <v/>
      </c>
    </row>
    <row r="537" spans="1:6" x14ac:dyDescent="0.3">
      <c r="A537" s="1">
        <v>44181</v>
      </c>
      <c r="B537">
        <v>10499</v>
      </c>
      <c r="C537" s="11" t="str">
        <f>VLOOKUP(D537,LookupTables!$A$2:$B$13, 2)</f>
        <v>winter</v>
      </c>
      <c r="D537">
        <f>MONTH(steps_over_average[[#This Row],[date]])</f>
        <v>12</v>
      </c>
      <c r="E537" s="11" t="str">
        <f>CHOOSE(WEEKDAY(steps_over_average[[#This Row],[date]]),"Sunday","Monday","Tuesday","Wednesday","Thursday","Friday","Saturday")</f>
        <v>Wednesday</v>
      </c>
      <c r="F537" t="str">
        <f>IFERROR(IF(DATEDIF(steps_over_average[[#This Row],[date]],A538,"D")&lt;2,"TRUE",""),"")</f>
        <v>TRUE</v>
      </c>
    </row>
    <row r="538" spans="1:6" x14ac:dyDescent="0.3">
      <c r="A538" s="1">
        <v>44182</v>
      </c>
      <c r="B538">
        <v>11013</v>
      </c>
      <c r="C538" s="11" t="str">
        <f>VLOOKUP(D538,LookupTables!$A$2:$B$13, 2)</f>
        <v>winter</v>
      </c>
      <c r="D538">
        <f>MONTH(steps_over_average[[#This Row],[date]])</f>
        <v>12</v>
      </c>
      <c r="E538" s="11" t="str">
        <f>CHOOSE(WEEKDAY(steps_over_average[[#This Row],[date]]),"Sunday","Monday","Tuesday","Wednesday","Thursday","Friday","Saturday")</f>
        <v>Thursday</v>
      </c>
      <c r="F538" t="str">
        <f>IFERROR(IF(DATEDIF(steps_over_average[[#This Row],[date]],A539,"D")&lt;2,"TRUE",""),"")</f>
        <v/>
      </c>
    </row>
    <row r="539" spans="1:6" x14ac:dyDescent="0.3">
      <c r="A539" s="1">
        <v>44184</v>
      </c>
      <c r="B539">
        <v>9500</v>
      </c>
      <c r="C539" s="11" t="str">
        <f>VLOOKUP(D539,LookupTables!$A$2:$B$13, 2)</f>
        <v>winter</v>
      </c>
      <c r="D539">
        <f>MONTH(steps_over_average[[#This Row],[date]])</f>
        <v>12</v>
      </c>
      <c r="E539" s="11" t="str">
        <f>CHOOSE(WEEKDAY(steps_over_average[[#This Row],[date]]),"Sunday","Monday","Tuesday","Wednesday","Thursday","Friday","Saturday")</f>
        <v>Saturday</v>
      </c>
      <c r="F539" t="str">
        <f>IFERROR(IF(DATEDIF(steps_over_average[[#This Row],[date]],A540,"D")&lt;2,"TRUE",""),"")</f>
        <v>TRUE</v>
      </c>
    </row>
    <row r="540" spans="1:6" x14ac:dyDescent="0.3">
      <c r="A540" s="1">
        <v>44185</v>
      </c>
      <c r="B540">
        <v>9359</v>
      </c>
      <c r="C540" s="11" t="str">
        <f>VLOOKUP(D540,LookupTables!$A$2:$B$13, 2)</f>
        <v>winter</v>
      </c>
      <c r="D540">
        <f>MONTH(steps_over_average[[#This Row],[date]])</f>
        <v>12</v>
      </c>
      <c r="E540" s="11" t="str">
        <f>CHOOSE(WEEKDAY(steps_over_average[[#This Row],[date]]),"Sunday","Monday","Tuesday","Wednesday","Thursday","Friday","Saturday")</f>
        <v>Sunday</v>
      </c>
      <c r="F540" t="str">
        <f>IFERROR(IF(DATEDIF(steps_over_average[[#This Row],[date]],A541,"D")&lt;2,"TRUE",""),"")</f>
        <v/>
      </c>
    </row>
    <row r="541" spans="1:6" x14ac:dyDescent="0.3">
      <c r="A541" s="1">
        <v>44187</v>
      </c>
      <c r="B541">
        <v>8539</v>
      </c>
      <c r="C541" s="11" t="str">
        <f>VLOOKUP(D541,LookupTables!$A$2:$B$13, 2)</f>
        <v>winter</v>
      </c>
      <c r="D541">
        <f>MONTH(steps_over_average[[#This Row],[date]])</f>
        <v>12</v>
      </c>
      <c r="E541" s="11" t="str">
        <f>CHOOSE(WEEKDAY(steps_over_average[[#This Row],[date]]),"Sunday","Monday","Tuesday","Wednesday","Thursday","Friday","Saturday")</f>
        <v>Tuesday</v>
      </c>
      <c r="F541" t="str">
        <f>IFERROR(IF(DATEDIF(steps_over_average[[#This Row],[date]],A542,"D")&lt;2,"TRUE",""),"")</f>
        <v/>
      </c>
    </row>
    <row r="542" spans="1:6" x14ac:dyDescent="0.3">
      <c r="A542" s="1">
        <v>44191</v>
      </c>
      <c r="B542">
        <v>6028</v>
      </c>
      <c r="C542" s="11" t="str">
        <f>VLOOKUP(D542,LookupTables!$A$2:$B$13, 2)</f>
        <v>winter</v>
      </c>
      <c r="D542">
        <f>MONTH(steps_over_average[[#This Row],[date]])</f>
        <v>12</v>
      </c>
      <c r="E542" s="11" t="str">
        <f>CHOOSE(WEEKDAY(steps_over_average[[#This Row],[date]]),"Sunday","Monday","Tuesday","Wednesday","Thursday","Friday","Saturday")</f>
        <v>Saturday</v>
      </c>
      <c r="F542" t="str">
        <f>IFERROR(IF(DATEDIF(steps_over_average[[#This Row],[date]],A543,"D")&lt;2,"TRUE",""),"")</f>
        <v>TRUE</v>
      </c>
    </row>
    <row r="543" spans="1:6" x14ac:dyDescent="0.3">
      <c r="A543" s="1">
        <v>44192</v>
      </c>
      <c r="B543">
        <v>7040</v>
      </c>
      <c r="C543" s="11" t="str">
        <f>VLOOKUP(D543,LookupTables!$A$2:$B$13, 2)</f>
        <v>winter</v>
      </c>
      <c r="D543">
        <f>MONTH(steps_over_average[[#This Row],[date]])</f>
        <v>12</v>
      </c>
      <c r="E543" s="11" t="str">
        <f>CHOOSE(WEEKDAY(steps_over_average[[#This Row],[date]]),"Sunday","Monday","Tuesday","Wednesday","Thursday","Friday","Saturday")</f>
        <v>Sunday</v>
      </c>
      <c r="F543" t="str">
        <f>IFERROR(IF(DATEDIF(steps_over_average[[#This Row],[date]],A544,"D")&lt;2,"TRUE",""),"")</f>
        <v>TRUE</v>
      </c>
    </row>
    <row r="544" spans="1:6" x14ac:dyDescent="0.3">
      <c r="A544" s="1">
        <v>44193</v>
      </c>
      <c r="B544">
        <v>9040</v>
      </c>
      <c r="C544" s="11" t="str">
        <f>VLOOKUP(D544,LookupTables!$A$2:$B$13, 2)</f>
        <v>winter</v>
      </c>
      <c r="D544">
        <f>MONTH(steps_over_average[[#This Row],[date]])</f>
        <v>12</v>
      </c>
      <c r="E544" s="11" t="str">
        <f>CHOOSE(WEEKDAY(steps_over_average[[#This Row],[date]]),"Sunday","Monday","Tuesday","Wednesday","Thursday","Friday","Saturday")</f>
        <v>Monday</v>
      </c>
      <c r="F544" t="str">
        <f>IFERROR(IF(DATEDIF(steps_over_average[[#This Row],[date]],A545,"D")&lt;2,"TRUE",""),"")</f>
        <v>TRUE</v>
      </c>
    </row>
    <row r="545" spans="1:6" x14ac:dyDescent="0.3">
      <c r="A545" s="1">
        <v>44194</v>
      </c>
      <c r="B545">
        <v>6905</v>
      </c>
      <c r="C545" s="11" t="str">
        <f>VLOOKUP(D545,LookupTables!$A$2:$B$13, 2)</f>
        <v>winter</v>
      </c>
      <c r="D545">
        <f>MONTH(steps_over_average[[#This Row],[date]])</f>
        <v>12</v>
      </c>
      <c r="E545" s="11" t="str">
        <f>CHOOSE(WEEKDAY(steps_over_average[[#This Row],[date]]),"Sunday","Monday","Tuesday","Wednesday","Thursday","Friday","Saturday")</f>
        <v>Tuesday</v>
      </c>
      <c r="F545" t="str">
        <f>IFERROR(IF(DATEDIF(steps_over_average[[#This Row],[date]],A546,"D")&lt;2,"TRUE",""),"")</f>
        <v>TRUE</v>
      </c>
    </row>
    <row r="546" spans="1:6" x14ac:dyDescent="0.3">
      <c r="A546" s="1">
        <v>44195</v>
      </c>
      <c r="B546">
        <v>9021</v>
      </c>
      <c r="C546" s="11" t="str">
        <f>VLOOKUP(D546,LookupTables!$A$2:$B$13, 2)</f>
        <v>winter</v>
      </c>
      <c r="D546">
        <f>MONTH(steps_over_average[[#This Row],[date]])</f>
        <v>12</v>
      </c>
      <c r="E546" s="11" t="str">
        <f>CHOOSE(WEEKDAY(steps_over_average[[#This Row],[date]]),"Sunday","Monday","Tuesday","Wednesday","Thursday","Friday","Saturday")</f>
        <v>Wednesday</v>
      </c>
      <c r="F546" t="str">
        <f>IFERROR(IF(DATEDIF(steps_over_average[[#This Row],[date]],A547,"D")&lt;2,"TRUE",""),"")</f>
        <v/>
      </c>
    </row>
    <row r="547" spans="1:6" x14ac:dyDescent="0.3">
      <c r="A547" s="1">
        <v>44197</v>
      </c>
      <c r="B547">
        <v>5583</v>
      </c>
      <c r="C547" s="11" t="str">
        <f>VLOOKUP(D547,LookupTables!$A$2:$B$13, 2)</f>
        <v>winter</v>
      </c>
      <c r="D547">
        <f>MONTH(steps_over_average[[#This Row],[date]])</f>
        <v>1</v>
      </c>
      <c r="E547" s="11" t="str">
        <f>CHOOSE(WEEKDAY(steps_over_average[[#This Row],[date]]),"Sunday","Monday","Tuesday","Wednesday","Thursday","Friday","Saturday")</f>
        <v>Friday</v>
      </c>
      <c r="F547" t="str">
        <f>IFERROR(IF(DATEDIF(steps_over_average[[#This Row],[date]],A548,"D")&lt;2,"TRUE",""),"")</f>
        <v>TRUE</v>
      </c>
    </row>
    <row r="548" spans="1:6" x14ac:dyDescent="0.3">
      <c r="A548" s="1">
        <v>44198</v>
      </c>
      <c r="B548">
        <v>5617</v>
      </c>
      <c r="C548" s="11" t="str">
        <f>VLOOKUP(D548,LookupTables!$A$2:$B$13, 2)</f>
        <v>winter</v>
      </c>
      <c r="D548">
        <f>MONTH(steps_over_average[[#This Row],[date]])</f>
        <v>1</v>
      </c>
      <c r="E548" s="11" t="str">
        <f>CHOOSE(WEEKDAY(steps_over_average[[#This Row],[date]]),"Sunday","Monday","Tuesday","Wednesday","Thursday","Friday","Saturday")</f>
        <v>Saturday</v>
      </c>
      <c r="F548" t="str">
        <f>IFERROR(IF(DATEDIF(steps_over_average[[#This Row],[date]],A549,"D")&lt;2,"TRUE",""),"")</f>
        <v>TRUE</v>
      </c>
    </row>
    <row r="549" spans="1:6" x14ac:dyDescent="0.3">
      <c r="A549" s="1">
        <v>44199</v>
      </c>
      <c r="B549">
        <v>13309</v>
      </c>
      <c r="C549" s="11" t="str">
        <f>VLOOKUP(D549,LookupTables!$A$2:$B$13, 2)</f>
        <v>winter</v>
      </c>
      <c r="D549">
        <f>MONTH(steps_over_average[[#This Row],[date]])</f>
        <v>1</v>
      </c>
      <c r="E549" s="11" t="str">
        <f>CHOOSE(WEEKDAY(steps_over_average[[#This Row],[date]]),"Sunday","Monday","Tuesday","Wednesday","Thursday","Friday","Saturday")</f>
        <v>Sunday</v>
      </c>
      <c r="F549" t="str">
        <f>IFERROR(IF(DATEDIF(steps_over_average[[#This Row],[date]],A550,"D")&lt;2,"TRUE",""),"")</f>
        <v/>
      </c>
    </row>
    <row r="550" spans="1:6" x14ac:dyDescent="0.3">
      <c r="A550" s="1">
        <v>44202</v>
      </c>
      <c r="B550">
        <v>6040</v>
      </c>
      <c r="C550" s="11" t="str">
        <f>VLOOKUP(D550,LookupTables!$A$2:$B$13, 2)</f>
        <v>winter</v>
      </c>
      <c r="D550">
        <f>MONTH(steps_over_average[[#This Row],[date]])</f>
        <v>1</v>
      </c>
      <c r="E550" s="11" t="str">
        <f>CHOOSE(WEEKDAY(steps_over_average[[#This Row],[date]]),"Sunday","Monday","Tuesday","Wednesday","Thursday","Friday","Saturday")</f>
        <v>Wednesday</v>
      </c>
      <c r="F550" t="str">
        <f>IFERROR(IF(DATEDIF(steps_over_average[[#This Row],[date]],A551,"D")&lt;2,"TRUE",""),"")</f>
        <v/>
      </c>
    </row>
    <row r="551" spans="1:6" x14ac:dyDescent="0.3">
      <c r="A551" s="1">
        <v>44205</v>
      </c>
      <c r="B551">
        <v>6317</v>
      </c>
      <c r="C551" s="11" t="str">
        <f>VLOOKUP(D551,LookupTables!$A$2:$B$13, 2)</f>
        <v>winter</v>
      </c>
      <c r="D551">
        <f>MONTH(steps_over_average[[#This Row],[date]])</f>
        <v>1</v>
      </c>
      <c r="E551" s="11" t="str">
        <f>CHOOSE(WEEKDAY(steps_over_average[[#This Row],[date]]),"Sunday","Monday","Tuesday","Wednesday","Thursday","Friday","Saturday")</f>
        <v>Saturday</v>
      </c>
      <c r="F551" t="str">
        <f>IFERROR(IF(DATEDIF(steps_over_average[[#This Row],[date]],A552,"D")&lt;2,"TRUE",""),"")</f>
        <v/>
      </c>
    </row>
    <row r="552" spans="1:6" x14ac:dyDescent="0.3">
      <c r="A552" s="1">
        <v>44207</v>
      </c>
      <c r="B552">
        <v>7007</v>
      </c>
      <c r="C552" s="11" t="str">
        <f>VLOOKUP(D552,LookupTables!$A$2:$B$13, 2)</f>
        <v>winter</v>
      </c>
      <c r="D552">
        <f>MONTH(steps_over_average[[#This Row],[date]])</f>
        <v>1</v>
      </c>
      <c r="E552" s="11" t="str">
        <f>CHOOSE(WEEKDAY(steps_over_average[[#This Row],[date]]),"Sunday","Monday","Tuesday","Wednesday","Thursday","Friday","Saturday")</f>
        <v>Monday</v>
      </c>
      <c r="F552" t="str">
        <f>IFERROR(IF(DATEDIF(steps_over_average[[#This Row],[date]],A553,"D")&lt;2,"TRUE",""),"")</f>
        <v/>
      </c>
    </row>
    <row r="553" spans="1:6" x14ac:dyDescent="0.3">
      <c r="A553" s="1">
        <v>44224</v>
      </c>
      <c r="B553">
        <v>5883</v>
      </c>
      <c r="C553" s="11" t="str">
        <f>VLOOKUP(D553,LookupTables!$A$2:$B$13, 2)</f>
        <v>winter</v>
      </c>
      <c r="D553">
        <f>MONTH(steps_over_average[[#This Row],[date]])</f>
        <v>1</v>
      </c>
      <c r="E553" s="11" t="str">
        <f>CHOOSE(WEEKDAY(steps_over_average[[#This Row],[date]]),"Sunday","Monday","Tuesday","Wednesday","Thursday","Friday","Saturday")</f>
        <v>Thursday</v>
      </c>
      <c r="F553" t="str">
        <f>IFERROR(IF(DATEDIF(steps_over_average[[#This Row],[date]],A554,"D")&lt;2,"TRUE",""),"")</f>
        <v/>
      </c>
    </row>
    <row r="554" spans="1:6" x14ac:dyDescent="0.3">
      <c r="A554" s="1">
        <v>44227</v>
      </c>
      <c r="B554">
        <v>5621</v>
      </c>
      <c r="C554" s="11" t="str">
        <f>VLOOKUP(D554,LookupTables!$A$2:$B$13, 2)</f>
        <v>winter</v>
      </c>
      <c r="D554">
        <f>MONTH(steps_over_average[[#This Row],[date]])</f>
        <v>1</v>
      </c>
      <c r="E554" s="11" t="str">
        <f>CHOOSE(WEEKDAY(steps_over_average[[#This Row],[date]]),"Sunday","Monday","Tuesday","Wednesday","Thursday","Friday","Saturday")</f>
        <v>Sunday</v>
      </c>
      <c r="F554" t="str">
        <f>IFERROR(IF(DATEDIF(steps_over_average[[#This Row],[date]],A555,"D")&lt;2,"TRUE",""),"")</f>
        <v/>
      </c>
    </row>
    <row r="555" spans="1:6" x14ac:dyDescent="0.3">
      <c r="A555" s="1">
        <v>44246</v>
      </c>
      <c r="B555">
        <v>5722</v>
      </c>
      <c r="C555" s="11" t="str">
        <f>VLOOKUP(D555,LookupTables!$A$2:$B$13, 2)</f>
        <v>winter</v>
      </c>
      <c r="D555">
        <f>MONTH(steps_over_average[[#This Row],[date]])</f>
        <v>2</v>
      </c>
      <c r="E555" s="11" t="str">
        <f>CHOOSE(WEEKDAY(steps_over_average[[#This Row],[date]]),"Sunday","Monday","Tuesday","Wednesday","Thursday","Friday","Saturday")</f>
        <v>Friday</v>
      </c>
      <c r="F555" t="str">
        <f>IFERROR(IF(DATEDIF(steps_over_average[[#This Row],[date]],A556,"D")&lt;2,"TRUE",""),"")</f>
        <v>TRUE</v>
      </c>
    </row>
    <row r="556" spans="1:6" x14ac:dyDescent="0.3">
      <c r="A556" s="1">
        <v>44247</v>
      </c>
      <c r="B556">
        <v>11900</v>
      </c>
      <c r="C556" s="11" t="str">
        <f>VLOOKUP(D556,LookupTables!$A$2:$B$13, 2)</f>
        <v>winter</v>
      </c>
      <c r="D556">
        <f>MONTH(steps_over_average[[#This Row],[date]])</f>
        <v>2</v>
      </c>
      <c r="E556" s="11" t="str">
        <f>CHOOSE(WEEKDAY(steps_over_average[[#This Row],[date]]),"Sunday","Monday","Tuesday","Wednesday","Thursday","Friday","Saturday")</f>
        <v>Saturday</v>
      </c>
      <c r="F556" t="str">
        <f>IFERROR(IF(DATEDIF(steps_over_average[[#This Row],[date]],A557,"D")&lt;2,"TRUE",""),"")</f>
        <v/>
      </c>
    </row>
    <row r="557" spans="1:6" x14ac:dyDescent="0.3">
      <c r="A557" s="1">
        <v>44300</v>
      </c>
      <c r="B557">
        <v>5783</v>
      </c>
      <c r="C557" s="11" t="str">
        <f>VLOOKUP(D557,LookupTables!$A$2:$B$13, 2)</f>
        <v>spring</v>
      </c>
      <c r="D557">
        <f>MONTH(steps_over_average[[#This Row],[date]])</f>
        <v>4</v>
      </c>
      <c r="E557" s="11" t="str">
        <f>CHOOSE(WEEKDAY(steps_over_average[[#This Row],[date]]),"Sunday","Monday","Tuesday","Wednesday","Thursday","Friday","Saturday")</f>
        <v>Wednesday</v>
      </c>
      <c r="F557" t="str">
        <f>IFERROR(IF(DATEDIF(steps_over_average[[#This Row],[date]],A558,"D")&lt;2,"TRUE",""),"")</f>
        <v/>
      </c>
    </row>
    <row r="558" spans="1:6" x14ac:dyDescent="0.3">
      <c r="A558" s="1">
        <v>44307</v>
      </c>
      <c r="B558">
        <v>6148</v>
      </c>
      <c r="C558" s="11" t="str">
        <f>VLOOKUP(D558,LookupTables!$A$2:$B$13, 2)</f>
        <v>spring</v>
      </c>
      <c r="D558">
        <f>MONTH(steps_over_average[[#This Row],[date]])</f>
        <v>4</v>
      </c>
      <c r="E558" s="11" t="str">
        <f>CHOOSE(WEEKDAY(steps_over_average[[#This Row],[date]]),"Sunday","Monday","Tuesday","Wednesday","Thursday","Friday","Saturday")</f>
        <v>Wednesday</v>
      </c>
      <c r="F558" t="str">
        <f>IFERROR(IF(DATEDIF(steps_over_average[[#This Row],[date]],A559,"D")&lt;2,"TRUE",""),"")</f>
        <v/>
      </c>
    </row>
    <row r="559" spans="1:6" x14ac:dyDescent="0.3">
      <c r="A559" s="1">
        <v>44312</v>
      </c>
      <c r="B559">
        <v>6623</v>
      </c>
      <c r="C559" s="11" t="str">
        <f>VLOOKUP(D559,LookupTables!$A$2:$B$13, 2)</f>
        <v>spring</v>
      </c>
      <c r="D559">
        <f>MONTH(steps_over_average[[#This Row],[date]])</f>
        <v>4</v>
      </c>
      <c r="E559" s="11" t="str">
        <f>CHOOSE(WEEKDAY(steps_over_average[[#This Row],[date]]),"Sunday","Monday","Tuesday","Wednesday","Thursday","Friday","Saturday")</f>
        <v>Monday</v>
      </c>
      <c r="F559" t="str">
        <f>IFERROR(IF(DATEDIF(steps_over_average[[#This Row],[date]],A560,"D")&lt;2,"TRUE",""),"")</f>
        <v/>
      </c>
    </row>
    <row r="560" spans="1:6" x14ac:dyDescent="0.3">
      <c r="A560" s="1">
        <v>44321</v>
      </c>
      <c r="B560">
        <v>7365</v>
      </c>
      <c r="C560" s="11" t="str">
        <f>VLOOKUP(D560,LookupTables!$A$2:$B$13, 2)</f>
        <v>spring</v>
      </c>
      <c r="D560">
        <f>MONTH(steps_over_average[[#This Row],[date]])</f>
        <v>5</v>
      </c>
      <c r="E560" s="11" t="str">
        <f>CHOOSE(WEEKDAY(steps_over_average[[#This Row],[date]]),"Sunday","Monday","Tuesday","Wednesday","Thursday","Friday","Saturday")</f>
        <v>Wednesday</v>
      </c>
      <c r="F560" t="str">
        <f>IFERROR(IF(DATEDIF(steps_over_average[[#This Row],[date]],A561,"D")&lt;2,"TRUE",""),"")</f>
        <v>TRUE</v>
      </c>
    </row>
    <row r="561" spans="1:6" x14ac:dyDescent="0.3">
      <c r="A561" s="1">
        <v>44322</v>
      </c>
      <c r="B561">
        <v>9058</v>
      </c>
      <c r="C561" s="11" t="str">
        <f>VLOOKUP(D561,LookupTables!$A$2:$B$13, 2)</f>
        <v>spring</v>
      </c>
      <c r="D561">
        <f>MONTH(steps_over_average[[#This Row],[date]])</f>
        <v>5</v>
      </c>
      <c r="E561" s="11" t="str">
        <f>CHOOSE(WEEKDAY(steps_over_average[[#This Row],[date]]),"Sunday","Monday","Tuesday","Wednesday","Thursday","Friday","Saturday")</f>
        <v>Thursday</v>
      </c>
      <c r="F561" t="str">
        <f>IFERROR(IF(DATEDIF(steps_over_average[[#This Row],[date]],A562,"D")&lt;2,"TRUE",""),"")</f>
        <v>TRUE</v>
      </c>
    </row>
    <row r="562" spans="1:6" x14ac:dyDescent="0.3">
      <c r="A562" s="1">
        <v>44323</v>
      </c>
      <c r="B562">
        <v>10062</v>
      </c>
      <c r="C562" s="11" t="str">
        <f>VLOOKUP(D562,LookupTables!$A$2:$B$13, 2)</f>
        <v>spring</v>
      </c>
      <c r="D562">
        <f>MONTH(steps_over_average[[#This Row],[date]])</f>
        <v>5</v>
      </c>
      <c r="E562" s="11" t="str">
        <f>CHOOSE(WEEKDAY(steps_over_average[[#This Row],[date]]),"Sunday","Monday","Tuesday","Wednesday","Thursday","Friday","Saturday")</f>
        <v>Friday</v>
      </c>
      <c r="F562" t="str">
        <f>IFERROR(IF(DATEDIF(steps_over_average[[#This Row],[date]],A563,"D")&lt;2,"TRUE",""),"")</f>
        <v>TRUE</v>
      </c>
    </row>
    <row r="563" spans="1:6" x14ac:dyDescent="0.3">
      <c r="A563" s="1">
        <v>44324</v>
      </c>
      <c r="B563">
        <v>12803</v>
      </c>
      <c r="C563" s="11" t="str">
        <f>VLOOKUP(D563,LookupTables!$A$2:$B$13, 2)</f>
        <v>spring</v>
      </c>
      <c r="D563">
        <f>MONTH(steps_over_average[[#This Row],[date]])</f>
        <v>5</v>
      </c>
      <c r="E563" s="11" t="str">
        <f>CHOOSE(WEEKDAY(steps_over_average[[#This Row],[date]]),"Sunday","Monday","Tuesday","Wednesday","Thursday","Friday","Saturday")</f>
        <v>Saturday</v>
      </c>
      <c r="F563" t="str">
        <f>IFERROR(IF(DATEDIF(steps_over_average[[#This Row],[date]],A564,"D")&lt;2,"TRUE",""),"")</f>
        <v>TRUE</v>
      </c>
    </row>
    <row r="564" spans="1:6" x14ac:dyDescent="0.3">
      <c r="A564" s="1">
        <v>44325</v>
      </c>
      <c r="B564">
        <v>6551</v>
      </c>
      <c r="C564" s="11" t="str">
        <f>VLOOKUP(D564,LookupTables!$A$2:$B$13, 2)</f>
        <v>spring</v>
      </c>
      <c r="D564">
        <f>MONTH(steps_over_average[[#This Row],[date]])</f>
        <v>5</v>
      </c>
      <c r="E564" s="11" t="str">
        <f>CHOOSE(WEEKDAY(steps_over_average[[#This Row],[date]]),"Sunday","Monday","Tuesday","Wednesday","Thursday","Friday","Saturday")</f>
        <v>Sunday</v>
      </c>
      <c r="F564" t="str">
        <f>IFERROR(IF(DATEDIF(steps_over_average[[#This Row],[date]],A565,"D")&lt;2,"TRUE",""),"")</f>
        <v>TRUE</v>
      </c>
    </row>
    <row r="565" spans="1:6" x14ac:dyDescent="0.3">
      <c r="A565" s="1">
        <v>44326</v>
      </c>
      <c r="B565">
        <v>7379</v>
      </c>
      <c r="C565" s="11" t="str">
        <f>VLOOKUP(D565,LookupTables!$A$2:$B$13, 2)</f>
        <v>spring</v>
      </c>
      <c r="D565">
        <f>MONTH(steps_over_average[[#This Row],[date]])</f>
        <v>5</v>
      </c>
      <c r="E565" s="11" t="str">
        <f>CHOOSE(WEEKDAY(steps_over_average[[#This Row],[date]]),"Sunday","Monday","Tuesday","Wednesday","Thursday","Friday","Saturday")</f>
        <v>Monday</v>
      </c>
      <c r="F565" t="str">
        <f>IFERROR(IF(DATEDIF(steps_over_average[[#This Row],[date]],A566,"D")&lt;2,"TRUE",""),"")</f>
        <v>TRUE</v>
      </c>
    </row>
    <row r="566" spans="1:6" x14ac:dyDescent="0.3">
      <c r="A566" s="1">
        <v>44327</v>
      </c>
      <c r="B566">
        <v>8668</v>
      </c>
      <c r="C566" s="11" t="str">
        <f>VLOOKUP(D566,LookupTables!$A$2:$B$13, 2)</f>
        <v>spring</v>
      </c>
      <c r="D566">
        <f>MONTH(steps_over_average[[#This Row],[date]])</f>
        <v>5</v>
      </c>
      <c r="E566" s="11" t="str">
        <f>CHOOSE(WEEKDAY(steps_over_average[[#This Row],[date]]),"Sunday","Monday","Tuesday","Wednesday","Thursday","Friday","Saturday")</f>
        <v>Tuesday</v>
      </c>
      <c r="F566" t="str">
        <f>IFERROR(IF(DATEDIF(steps_over_average[[#This Row],[date]],A567,"D")&lt;2,"TRUE",""),"")</f>
        <v/>
      </c>
    </row>
    <row r="567" spans="1:6" x14ac:dyDescent="0.3">
      <c r="A567" s="1">
        <v>44330</v>
      </c>
      <c r="B567">
        <v>12116</v>
      </c>
      <c r="C567" s="11" t="str">
        <f>VLOOKUP(D567,LookupTables!$A$2:$B$13, 2)</f>
        <v>spring</v>
      </c>
      <c r="D567">
        <f>MONTH(steps_over_average[[#This Row],[date]])</f>
        <v>5</v>
      </c>
      <c r="E567" s="11" t="str">
        <f>CHOOSE(WEEKDAY(steps_over_average[[#This Row],[date]]),"Sunday","Monday","Tuesday","Wednesday","Thursday","Friday","Saturday")</f>
        <v>Friday</v>
      </c>
      <c r="F567" t="str">
        <f>IFERROR(IF(DATEDIF(steps_over_average[[#This Row],[date]],A568,"D")&lt;2,"TRUE",""),"")</f>
        <v>TRUE</v>
      </c>
    </row>
    <row r="568" spans="1:6" x14ac:dyDescent="0.3">
      <c r="A568" s="1">
        <v>44331</v>
      </c>
      <c r="B568">
        <v>11914</v>
      </c>
      <c r="C568" s="11" t="str">
        <f>VLOOKUP(D568,LookupTables!$A$2:$B$13, 2)</f>
        <v>spring</v>
      </c>
      <c r="D568">
        <f>MONTH(steps_over_average[[#This Row],[date]])</f>
        <v>5</v>
      </c>
      <c r="E568" s="11" t="str">
        <f>CHOOSE(WEEKDAY(steps_over_average[[#This Row],[date]]),"Sunday","Monday","Tuesday","Wednesday","Thursday","Friday","Saturday")</f>
        <v>Saturday</v>
      </c>
      <c r="F568" t="str">
        <f>IFERROR(IF(DATEDIF(steps_over_average[[#This Row],[date]],A569,"D")&lt;2,"TRUE",""),"")</f>
        <v>TRUE</v>
      </c>
    </row>
    <row r="569" spans="1:6" x14ac:dyDescent="0.3">
      <c r="A569" s="1">
        <v>44332</v>
      </c>
      <c r="B569">
        <v>7845</v>
      </c>
      <c r="C569" s="11" t="str">
        <f>VLOOKUP(D569,LookupTables!$A$2:$B$13, 2)</f>
        <v>spring</v>
      </c>
      <c r="D569">
        <f>MONTH(steps_over_average[[#This Row],[date]])</f>
        <v>5</v>
      </c>
      <c r="E569" s="11" t="str">
        <f>CHOOSE(WEEKDAY(steps_over_average[[#This Row],[date]]),"Sunday","Monday","Tuesday","Wednesday","Thursday","Friday","Saturday")</f>
        <v>Sunday</v>
      </c>
      <c r="F569" t="str">
        <f>IFERROR(IF(DATEDIF(steps_over_average[[#This Row],[date]],A570,"D")&lt;2,"TRUE",""),"")</f>
        <v>TRUE</v>
      </c>
    </row>
    <row r="570" spans="1:6" x14ac:dyDescent="0.3">
      <c r="A570" s="1">
        <v>44333</v>
      </c>
      <c r="B570">
        <v>9510</v>
      </c>
      <c r="C570" s="11" t="str">
        <f>VLOOKUP(D570,LookupTables!$A$2:$B$13, 2)</f>
        <v>spring</v>
      </c>
      <c r="D570">
        <f>MONTH(steps_over_average[[#This Row],[date]])</f>
        <v>5</v>
      </c>
      <c r="E570" s="11" t="str">
        <f>CHOOSE(WEEKDAY(steps_over_average[[#This Row],[date]]),"Sunday","Monday","Tuesday","Wednesday","Thursday","Friday","Saturday")</f>
        <v>Monday</v>
      </c>
      <c r="F570" t="str">
        <f>IFERROR(IF(DATEDIF(steps_over_average[[#This Row],[date]],A571,"D")&lt;2,"TRUE",""),"")</f>
        <v>TRUE</v>
      </c>
    </row>
    <row r="571" spans="1:6" x14ac:dyDescent="0.3">
      <c r="A571" s="1">
        <v>44334</v>
      </c>
      <c r="B571">
        <v>10550</v>
      </c>
      <c r="C571" s="11" t="str">
        <f>VLOOKUP(D571,LookupTables!$A$2:$B$13, 2)</f>
        <v>spring</v>
      </c>
      <c r="D571">
        <f>MONTH(steps_over_average[[#This Row],[date]])</f>
        <v>5</v>
      </c>
      <c r="E571" s="11" t="str">
        <f>CHOOSE(WEEKDAY(steps_over_average[[#This Row],[date]]),"Sunday","Monday","Tuesday","Wednesday","Thursday","Friday","Saturday")</f>
        <v>Tuesday</v>
      </c>
      <c r="F571" t="str">
        <f>IFERROR(IF(DATEDIF(steps_over_average[[#This Row],[date]],A572,"D")&lt;2,"TRUE",""),"")</f>
        <v/>
      </c>
    </row>
    <row r="572" spans="1:6" x14ac:dyDescent="0.3">
      <c r="A572" s="1">
        <v>44336</v>
      </c>
      <c r="B572">
        <v>7612</v>
      </c>
      <c r="C572" s="11" t="str">
        <f>VLOOKUP(D572,LookupTables!$A$2:$B$13, 2)</f>
        <v>spring</v>
      </c>
      <c r="D572">
        <f>MONTH(steps_over_average[[#This Row],[date]])</f>
        <v>5</v>
      </c>
      <c r="E572" s="11" t="str">
        <f>CHOOSE(WEEKDAY(steps_over_average[[#This Row],[date]]),"Sunday","Monday","Tuesday","Wednesday","Thursday","Friday","Saturday")</f>
        <v>Thursday</v>
      </c>
      <c r="F572" t="str">
        <f>IFERROR(IF(DATEDIF(steps_over_average[[#This Row],[date]],A573,"D")&lt;2,"TRUE",""),"")</f>
        <v>TRUE</v>
      </c>
    </row>
    <row r="573" spans="1:6" x14ac:dyDescent="0.3">
      <c r="A573" s="1">
        <v>44337</v>
      </c>
      <c r="B573">
        <v>10353</v>
      </c>
      <c r="C573" s="11" t="str">
        <f>VLOOKUP(D573,LookupTables!$A$2:$B$13, 2)</f>
        <v>spring</v>
      </c>
      <c r="D573">
        <f>MONTH(steps_over_average[[#This Row],[date]])</f>
        <v>5</v>
      </c>
      <c r="E573" s="11" t="str">
        <f>CHOOSE(WEEKDAY(steps_over_average[[#This Row],[date]]),"Sunday","Monday","Tuesday","Wednesday","Thursday","Friday","Saturday")</f>
        <v>Friday</v>
      </c>
      <c r="F573" t="str">
        <f>IFERROR(IF(DATEDIF(steps_over_average[[#This Row],[date]],A574,"D")&lt;2,"TRUE",""),"")</f>
        <v>TRUE</v>
      </c>
    </row>
    <row r="574" spans="1:6" x14ac:dyDescent="0.3">
      <c r="A574" s="1">
        <v>44338</v>
      </c>
      <c r="B574">
        <v>12061</v>
      </c>
      <c r="C574" s="11" t="str">
        <f>VLOOKUP(D574,LookupTables!$A$2:$B$13, 2)</f>
        <v>spring</v>
      </c>
      <c r="D574">
        <f>MONTH(steps_over_average[[#This Row],[date]])</f>
        <v>5</v>
      </c>
      <c r="E574" s="11" t="str">
        <f>CHOOSE(WEEKDAY(steps_over_average[[#This Row],[date]]),"Sunday","Monday","Tuesday","Wednesday","Thursday","Friday","Saturday")</f>
        <v>Saturday</v>
      </c>
      <c r="F574" t="str">
        <f>IFERROR(IF(DATEDIF(steps_over_average[[#This Row],[date]],A575,"D")&lt;2,"TRUE",""),"")</f>
        <v>TRUE</v>
      </c>
    </row>
    <row r="575" spans="1:6" x14ac:dyDescent="0.3">
      <c r="A575" s="1">
        <v>44339</v>
      </c>
      <c r="B575">
        <v>10095</v>
      </c>
      <c r="C575" s="11" t="str">
        <f>VLOOKUP(D575,LookupTables!$A$2:$B$13, 2)</f>
        <v>spring</v>
      </c>
      <c r="D575">
        <f>MONTH(steps_over_average[[#This Row],[date]])</f>
        <v>5</v>
      </c>
      <c r="E575" s="11" t="str">
        <f>CHOOSE(WEEKDAY(steps_over_average[[#This Row],[date]]),"Sunday","Monday","Tuesday","Wednesday","Thursday","Friday","Saturday")</f>
        <v>Sunday</v>
      </c>
      <c r="F575" t="str">
        <f>IFERROR(IF(DATEDIF(steps_over_average[[#This Row],[date]],A576,"D")&lt;2,"TRUE",""),"")</f>
        <v>TRUE</v>
      </c>
    </row>
    <row r="576" spans="1:6" x14ac:dyDescent="0.3">
      <c r="A576" s="1">
        <v>44340</v>
      </c>
      <c r="B576">
        <v>9336</v>
      </c>
      <c r="C576" s="11" t="str">
        <f>VLOOKUP(D576,LookupTables!$A$2:$B$13, 2)</f>
        <v>spring</v>
      </c>
      <c r="D576">
        <f>MONTH(steps_over_average[[#This Row],[date]])</f>
        <v>5</v>
      </c>
      <c r="E576" s="11" t="str">
        <f>CHOOSE(WEEKDAY(steps_over_average[[#This Row],[date]]),"Sunday","Monday","Tuesday","Wednesday","Thursday","Friday","Saturday")</f>
        <v>Monday</v>
      </c>
      <c r="F576" t="str">
        <f>IFERROR(IF(DATEDIF(steps_over_average[[#This Row],[date]],A577,"D")&lt;2,"TRUE",""),"")</f>
        <v>TRUE</v>
      </c>
    </row>
    <row r="577" spans="1:6" x14ac:dyDescent="0.3">
      <c r="A577" s="1">
        <v>44341</v>
      </c>
      <c r="B577">
        <v>7683</v>
      </c>
      <c r="C577" s="11" t="str">
        <f>VLOOKUP(D577,LookupTables!$A$2:$B$13, 2)</f>
        <v>spring</v>
      </c>
      <c r="D577">
        <f>MONTH(steps_over_average[[#This Row],[date]])</f>
        <v>5</v>
      </c>
      <c r="E577" s="11" t="str">
        <f>CHOOSE(WEEKDAY(steps_over_average[[#This Row],[date]]),"Sunday","Monday","Tuesday","Wednesday","Thursday","Friday","Saturday")</f>
        <v>Tuesday</v>
      </c>
      <c r="F577" t="str">
        <f>IFERROR(IF(DATEDIF(steps_over_average[[#This Row],[date]],A578,"D")&lt;2,"TRUE",""),"")</f>
        <v/>
      </c>
    </row>
    <row r="578" spans="1:6" x14ac:dyDescent="0.3">
      <c r="A578" s="1">
        <v>44343</v>
      </c>
      <c r="B578">
        <v>8797</v>
      </c>
      <c r="C578" s="11" t="str">
        <f>VLOOKUP(D578,LookupTables!$A$2:$B$13, 2)</f>
        <v>spring</v>
      </c>
      <c r="D578">
        <f>MONTH(steps_over_average[[#This Row],[date]])</f>
        <v>5</v>
      </c>
      <c r="E578" s="11" t="str">
        <f>CHOOSE(WEEKDAY(steps_over_average[[#This Row],[date]]),"Sunday","Monday","Tuesday","Wednesday","Thursday","Friday","Saturday")</f>
        <v>Thursday</v>
      </c>
      <c r="F578" t="str">
        <f>IFERROR(IF(DATEDIF(steps_over_average[[#This Row],[date]],A579,"D")&lt;2,"TRUE",""),"")</f>
        <v>TRUE</v>
      </c>
    </row>
    <row r="579" spans="1:6" x14ac:dyDescent="0.3">
      <c r="A579" s="1">
        <v>44344</v>
      </c>
      <c r="B579">
        <v>10178</v>
      </c>
      <c r="C579" s="11" t="str">
        <f>VLOOKUP(D579,LookupTables!$A$2:$B$13, 2)</f>
        <v>spring</v>
      </c>
      <c r="D579">
        <f>MONTH(steps_over_average[[#This Row],[date]])</f>
        <v>5</v>
      </c>
      <c r="E579" s="11" t="str">
        <f>CHOOSE(WEEKDAY(steps_over_average[[#This Row],[date]]),"Sunday","Monday","Tuesday","Wednesday","Thursday","Friday","Saturday")</f>
        <v>Friday</v>
      </c>
      <c r="F579" t="str">
        <f>IFERROR(IF(DATEDIF(steps_over_average[[#This Row],[date]],A580,"D")&lt;2,"TRUE",""),"")</f>
        <v>TRUE</v>
      </c>
    </row>
    <row r="580" spans="1:6" x14ac:dyDescent="0.3">
      <c r="A580" s="1">
        <v>44345</v>
      </c>
      <c r="B580">
        <v>11292</v>
      </c>
      <c r="C580" s="11" t="str">
        <f>VLOOKUP(D580,LookupTables!$A$2:$B$13, 2)</f>
        <v>spring</v>
      </c>
      <c r="D580">
        <f>MONTH(steps_over_average[[#This Row],[date]])</f>
        <v>5</v>
      </c>
      <c r="E580" s="11" t="str">
        <f>CHOOSE(WEEKDAY(steps_over_average[[#This Row],[date]]),"Sunday","Monday","Tuesday","Wednesday","Thursday","Friday","Saturday")</f>
        <v>Saturday</v>
      </c>
      <c r="F580" t="str">
        <f>IFERROR(IF(DATEDIF(steps_over_average[[#This Row],[date]],A581,"D")&lt;2,"TRUE",""),"")</f>
        <v>TRUE</v>
      </c>
    </row>
    <row r="581" spans="1:6" x14ac:dyDescent="0.3">
      <c r="A581" s="1">
        <v>44346</v>
      </c>
      <c r="B581">
        <v>11090</v>
      </c>
      <c r="C581" s="11" t="str">
        <f>VLOOKUP(D581,LookupTables!$A$2:$B$13, 2)</f>
        <v>spring</v>
      </c>
      <c r="D581">
        <f>MONTH(steps_over_average[[#This Row],[date]])</f>
        <v>5</v>
      </c>
      <c r="E581" s="11" t="str">
        <f>CHOOSE(WEEKDAY(steps_over_average[[#This Row],[date]]),"Sunday","Monday","Tuesday","Wednesday","Thursday","Friday","Saturday")</f>
        <v>Sunday</v>
      </c>
      <c r="F581" t="str">
        <f>IFERROR(IF(DATEDIF(steps_over_average[[#This Row],[date]],A582,"D")&lt;2,"TRUE",""),"")</f>
        <v>TRUE</v>
      </c>
    </row>
    <row r="582" spans="1:6" x14ac:dyDescent="0.3">
      <c r="A582" s="1">
        <v>44347</v>
      </c>
      <c r="B582">
        <v>11461</v>
      </c>
      <c r="C582" s="11" t="str">
        <f>VLOOKUP(D582,LookupTables!$A$2:$B$13, 2)</f>
        <v>spring</v>
      </c>
      <c r="D582">
        <f>MONTH(steps_over_average[[#This Row],[date]])</f>
        <v>5</v>
      </c>
      <c r="E582" s="11" t="str">
        <f>CHOOSE(WEEKDAY(steps_over_average[[#This Row],[date]]),"Sunday","Monday","Tuesday","Wednesday","Thursday","Friday","Saturday")</f>
        <v>Monday</v>
      </c>
      <c r="F582" t="str">
        <f>IFERROR(IF(DATEDIF(steps_over_average[[#This Row],[date]],A583,"D")&lt;2,"TRUE",""),"")</f>
        <v>TRUE</v>
      </c>
    </row>
    <row r="583" spans="1:6" x14ac:dyDescent="0.3">
      <c r="A583" s="1">
        <v>44348</v>
      </c>
      <c r="B583">
        <v>13749</v>
      </c>
      <c r="C583" s="11" t="str">
        <f>VLOOKUP(D583,LookupTables!$A$2:$B$13, 2)</f>
        <v>summer</v>
      </c>
      <c r="D583">
        <f>MONTH(steps_over_average[[#This Row],[date]])</f>
        <v>6</v>
      </c>
      <c r="E583" s="11" t="str">
        <f>CHOOSE(WEEKDAY(steps_over_average[[#This Row],[date]]),"Sunday","Monday","Tuesday","Wednesday","Thursday","Friday","Saturday")</f>
        <v>Tuesday</v>
      </c>
      <c r="F583" t="str">
        <f>IFERROR(IF(DATEDIF(steps_over_average[[#This Row],[date]],A584,"D")&lt;2,"TRUE",""),"")</f>
        <v/>
      </c>
    </row>
    <row r="584" spans="1:6" x14ac:dyDescent="0.3">
      <c r="A584" s="1">
        <v>44352</v>
      </c>
      <c r="B584">
        <v>8729</v>
      </c>
      <c r="C584" s="11" t="str">
        <f>VLOOKUP(D584,LookupTables!$A$2:$B$13, 2)</f>
        <v>summer</v>
      </c>
      <c r="D584">
        <f>MONTH(steps_over_average[[#This Row],[date]])</f>
        <v>6</v>
      </c>
      <c r="E584" s="11" t="str">
        <f>CHOOSE(WEEKDAY(steps_over_average[[#This Row],[date]]),"Sunday","Monday","Tuesday","Wednesday","Thursday","Friday","Saturday")</f>
        <v>Saturday</v>
      </c>
      <c r="F584" t="str">
        <f>IFERROR(IF(DATEDIF(steps_over_average[[#This Row],[date]],A585,"D")&lt;2,"TRUE",""),"")</f>
        <v>TRUE</v>
      </c>
    </row>
    <row r="585" spans="1:6" x14ac:dyDescent="0.3">
      <c r="A585" s="1">
        <v>44353</v>
      </c>
      <c r="B585">
        <v>13268</v>
      </c>
      <c r="C585" s="11" t="str">
        <f>VLOOKUP(D585,LookupTables!$A$2:$B$13, 2)</f>
        <v>summer</v>
      </c>
      <c r="D585">
        <f>MONTH(steps_over_average[[#This Row],[date]])</f>
        <v>6</v>
      </c>
      <c r="E585" s="11" t="str">
        <f>CHOOSE(WEEKDAY(steps_over_average[[#This Row],[date]]),"Sunday","Monday","Tuesday","Wednesday","Thursday","Friday","Saturday")</f>
        <v>Sunday</v>
      </c>
      <c r="F585" t="str">
        <f>IFERROR(IF(DATEDIF(steps_over_average[[#This Row],[date]],A586,"D")&lt;2,"TRUE",""),"")</f>
        <v/>
      </c>
    </row>
    <row r="586" spans="1:6" x14ac:dyDescent="0.3">
      <c r="A586" s="1">
        <v>44355</v>
      </c>
      <c r="B586">
        <v>7392</v>
      </c>
      <c r="C586" s="11" t="str">
        <f>VLOOKUP(D586,LookupTables!$A$2:$B$13, 2)</f>
        <v>summer</v>
      </c>
      <c r="D586">
        <f>MONTH(steps_over_average[[#This Row],[date]])</f>
        <v>6</v>
      </c>
      <c r="E586" s="11" t="str">
        <f>CHOOSE(WEEKDAY(steps_over_average[[#This Row],[date]]),"Sunday","Monday","Tuesday","Wednesday","Thursday","Friday","Saturday")</f>
        <v>Tuesday</v>
      </c>
      <c r="F586" t="str">
        <f>IFERROR(IF(DATEDIF(steps_over_average[[#This Row],[date]],A587,"D")&lt;2,"TRUE",""),"")</f>
        <v>TRUE</v>
      </c>
    </row>
    <row r="587" spans="1:6" x14ac:dyDescent="0.3">
      <c r="A587" s="1">
        <v>44356</v>
      </c>
      <c r="B587">
        <v>13647</v>
      </c>
      <c r="C587" s="11" t="str">
        <f>VLOOKUP(D587,LookupTables!$A$2:$B$13, 2)</f>
        <v>summer</v>
      </c>
      <c r="D587">
        <f>MONTH(steps_over_average[[#This Row],[date]])</f>
        <v>6</v>
      </c>
      <c r="E587" s="11" t="str">
        <f>CHOOSE(WEEKDAY(steps_over_average[[#This Row],[date]]),"Sunday","Monday","Tuesday","Wednesday","Thursday","Friday","Saturday")</f>
        <v>Wednesday</v>
      </c>
      <c r="F587" t="str">
        <f>IFERROR(IF(DATEDIF(steps_over_average[[#This Row],[date]],A588,"D")&lt;2,"TRUE",""),"")</f>
        <v>TRUE</v>
      </c>
    </row>
    <row r="588" spans="1:6" x14ac:dyDescent="0.3">
      <c r="A588" s="1">
        <v>44357</v>
      </c>
      <c r="B588">
        <v>10459</v>
      </c>
      <c r="C588" s="11" t="str">
        <f>VLOOKUP(D588,LookupTables!$A$2:$B$13, 2)</f>
        <v>summer</v>
      </c>
      <c r="D588">
        <f>MONTH(steps_over_average[[#This Row],[date]])</f>
        <v>6</v>
      </c>
      <c r="E588" s="11" t="str">
        <f>CHOOSE(WEEKDAY(steps_over_average[[#This Row],[date]]),"Sunday","Monday","Tuesday","Wednesday","Thursday","Friday","Saturday")</f>
        <v>Thursday</v>
      </c>
      <c r="F588" t="str">
        <f>IFERROR(IF(DATEDIF(steps_over_average[[#This Row],[date]],A589,"D")&lt;2,"TRUE",""),"")</f>
        <v/>
      </c>
    </row>
    <row r="589" spans="1:6" x14ac:dyDescent="0.3">
      <c r="A589" s="1">
        <v>44359</v>
      </c>
      <c r="B589">
        <v>8953</v>
      </c>
      <c r="C589" s="11" t="str">
        <f>VLOOKUP(D589,LookupTables!$A$2:$B$13, 2)</f>
        <v>summer</v>
      </c>
      <c r="D589">
        <f>MONTH(steps_over_average[[#This Row],[date]])</f>
        <v>6</v>
      </c>
      <c r="E589" s="11" t="str">
        <f>CHOOSE(WEEKDAY(steps_over_average[[#This Row],[date]]),"Sunday","Monday","Tuesday","Wednesday","Thursday","Friday","Saturday")</f>
        <v>Saturday</v>
      </c>
      <c r="F589" t="str">
        <f>IFERROR(IF(DATEDIF(steps_over_average[[#This Row],[date]],A590,"D")&lt;2,"TRUE",""),"")</f>
        <v>TRUE</v>
      </c>
    </row>
    <row r="590" spans="1:6" x14ac:dyDescent="0.3">
      <c r="A590" s="1">
        <v>44360</v>
      </c>
      <c r="B590">
        <v>9347</v>
      </c>
      <c r="C590" s="11" t="str">
        <f>VLOOKUP(D590,LookupTables!$A$2:$B$13, 2)</f>
        <v>summer</v>
      </c>
      <c r="D590">
        <f>MONTH(steps_over_average[[#This Row],[date]])</f>
        <v>6</v>
      </c>
      <c r="E590" s="11" t="str">
        <f>CHOOSE(WEEKDAY(steps_over_average[[#This Row],[date]]),"Sunday","Monday","Tuesday","Wednesday","Thursday","Friday","Saturday")</f>
        <v>Sunday</v>
      </c>
      <c r="F590" t="str">
        <f>IFERROR(IF(DATEDIF(steps_over_average[[#This Row],[date]],A591,"D")&lt;2,"TRUE",""),"")</f>
        <v/>
      </c>
    </row>
    <row r="591" spans="1:6" x14ac:dyDescent="0.3">
      <c r="A591" s="1">
        <v>44362</v>
      </c>
      <c r="B591">
        <v>6180</v>
      </c>
      <c r="C591" s="11" t="str">
        <f>VLOOKUP(D591,LookupTables!$A$2:$B$13, 2)</f>
        <v>summer</v>
      </c>
      <c r="D591">
        <f>MONTH(steps_over_average[[#This Row],[date]])</f>
        <v>6</v>
      </c>
      <c r="E591" s="11" t="str">
        <f>CHOOSE(WEEKDAY(steps_over_average[[#This Row],[date]]),"Sunday","Monday","Tuesday","Wednesday","Thursday","Friday","Saturday")</f>
        <v>Tuesday</v>
      </c>
      <c r="F591" t="str">
        <f>IFERROR(IF(DATEDIF(steps_over_average[[#This Row],[date]],A592,"D")&lt;2,"TRUE",""),"")</f>
        <v/>
      </c>
    </row>
    <row r="592" spans="1:6" x14ac:dyDescent="0.3">
      <c r="A592" s="1">
        <v>44364</v>
      </c>
      <c r="B592">
        <v>12155</v>
      </c>
      <c r="C592" s="11" t="str">
        <f>VLOOKUP(D592,LookupTables!$A$2:$B$13, 2)</f>
        <v>summer</v>
      </c>
      <c r="D592">
        <f>MONTH(steps_over_average[[#This Row],[date]])</f>
        <v>6</v>
      </c>
      <c r="E592" s="11" t="str">
        <f>CHOOSE(WEEKDAY(steps_over_average[[#This Row],[date]]),"Sunday","Monday","Tuesday","Wednesday","Thursday","Friday","Saturday")</f>
        <v>Thursday</v>
      </c>
      <c r="F592" t="str">
        <f>IFERROR(IF(DATEDIF(steps_over_average[[#This Row],[date]],A593,"D")&lt;2,"TRUE",""),"")</f>
        <v>TRUE</v>
      </c>
    </row>
    <row r="593" spans="1:6" x14ac:dyDescent="0.3">
      <c r="A593" s="1">
        <v>44365</v>
      </c>
      <c r="B593">
        <v>9701</v>
      </c>
      <c r="C593" s="11" t="str">
        <f>VLOOKUP(D593,LookupTables!$A$2:$B$13, 2)</f>
        <v>summer</v>
      </c>
      <c r="D593">
        <f>MONTH(steps_over_average[[#This Row],[date]])</f>
        <v>6</v>
      </c>
      <c r="E593" s="11" t="str">
        <f>CHOOSE(WEEKDAY(steps_over_average[[#This Row],[date]]),"Sunday","Monday","Tuesday","Wednesday","Thursday","Friday","Saturday")</f>
        <v>Friday</v>
      </c>
      <c r="F593" t="str">
        <f>IFERROR(IF(DATEDIF(steps_over_average[[#This Row],[date]],A594,"D")&lt;2,"TRUE",""),"")</f>
        <v>TRUE</v>
      </c>
    </row>
    <row r="594" spans="1:6" x14ac:dyDescent="0.3">
      <c r="A594" s="1">
        <v>44366</v>
      </c>
      <c r="B594">
        <v>9007</v>
      </c>
      <c r="C594" s="11" t="str">
        <f>VLOOKUP(D594,LookupTables!$A$2:$B$13, 2)</f>
        <v>summer</v>
      </c>
      <c r="D594">
        <f>MONTH(steps_over_average[[#This Row],[date]])</f>
        <v>6</v>
      </c>
      <c r="E594" s="11" t="str">
        <f>CHOOSE(WEEKDAY(steps_over_average[[#This Row],[date]]),"Sunday","Monday","Tuesday","Wednesday","Thursday","Friday","Saturday")</f>
        <v>Saturday</v>
      </c>
      <c r="F594" t="str">
        <f>IFERROR(IF(DATEDIF(steps_over_average[[#This Row],[date]],A595,"D")&lt;2,"TRUE",""),"")</f>
        <v>TRUE</v>
      </c>
    </row>
    <row r="595" spans="1:6" x14ac:dyDescent="0.3">
      <c r="A595" s="1">
        <v>44367</v>
      </c>
      <c r="B595">
        <v>9681</v>
      </c>
      <c r="C595" s="11" t="str">
        <f>VLOOKUP(D595,LookupTables!$A$2:$B$13, 2)</f>
        <v>summer</v>
      </c>
      <c r="D595">
        <f>MONTH(steps_over_average[[#This Row],[date]])</f>
        <v>6</v>
      </c>
      <c r="E595" s="11" t="str">
        <f>CHOOSE(WEEKDAY(steps_over_average[[#This Row],[date]]),"Sunday","Monday","Tuesday","Wednesday","Thursday","Friday","Saturday")</f>
        <v>Sunday</v>
      </c>
      <c r="F595" t="str">
        <f>IFERROR(IF(DATEDIF(steps_over_average[[#This Row],[date]],A596,"D")&lt;2,"TRUE",""),"")</f>
        <v>TRUE</v>
      </c>
    </row>
    <row r="596" spans="1:6" x14ac:dyDescent="0.3">
      <c r="A596" s="1">
        <v>44368</v>
      </c>
      <c r="B596">
        <v>6746</v>
      </c>
      <c r="C596" s="11" t="str">
        <f>VLOOKUP(D596,LookupTables!$A$2:$B$13, 2)</f>
        <v>summer</v>
      </c>
      <c r="D596">
        <f>MONTH(steps_over_average[[#This Row],[date]])</f>
        <v>6</v>
      </c>
      <c r="E596" s="11" t="str">
        <f>CHOOSE(WEEKDAY(steps_over_average[[#This Row],[date]]),"Sunday","Monday","Tuesday","Wednesday","Thursday","Friday","Saturday")</f>
        <v>Monday</v>
      </c>
      <c r="F596" t="str">
        <f>IFERROR(IF(DATEDIF(steps_over_average[[#This Row],[date]],A597,"D")&lt;2,"TRUE",""),"")</f>
        <v>TRUE</v>
      </c>
    </row>
    <row r="597" spans="1:6" x14ac:dyDescent="0.3">
      <c r="A597" s="1">
        <v>44369</v>
      </c>
      <c r="B597">
        <v>13498</v>
      </c>
      <c r="C597" s="11" t="str">
        <f>VLOOKUP(D597,LookupTables!$A$2:$B$13, 2)</f>
        <v>summer</v>
      </c>
      <c r="D597">
        <f>MONTH(steps_over_average[[#This Row],[date]])</f>
        <v>6</v>
      </c>
      <c r="E597" s="11" t="str">
        <f>CHOOSE(WEEKDAY(steps_over_average[[#This Row],[date]]),"Sunday","Monday","Tuesday","Wednesday","Thursday","Friday","Saturday")</f>
        <v>Tuesday</v>
      </c>
      <c r="F597" t="str">
        <f>IFERROR(IF(DATEDIF(steps_over_average[[#This Row],[date]],A598,"D")&lt;2,"TRUE",""),"")</f>
        <v>TRUE</v>
      </c>
    </row>
    <row r="598" spans="1:6" x14ac:dyDescent="0.3">
      <c r="A598" s="1">
        <v>44370</v>
      </c>
      <c r="B598">
        <v>7288</v>
      </c>
      <c r="C598" s="11" t="str">
        <f>VLOOKUP(D598,LookupTables!$A$2:$B$13, 2)</f>
        <v>summer</v>
      </c>
      <c r="D598">
        <f>MONTH(steps_over_average[[#This Row],[date]])</f>
        <v>6</v>
      </c>
      <c r="E598" s="11" t="str">
        <f>CHOOSE(WEEKDAY(steps_over_average[[#This Row],[date]]),"Sunday","Monday","Tuesday","Wednesday","Thursday","Friday","Saturday")</f>
        <v>Wednesday</v>
      </c>
      <c r="F598" t="str">
        <f>IFERROR(IF(DATEDIF(steps_over_average[[#This Row],[date]],A599,"D")&lt;2,"TRUE",""),"")</f>
        <v/>
      </c>
    </row>
    <row r="599" spans="1:6" x14ac:dyDescent="0.3">
      <c r="A599" s="1">
        <v>44372</v>
      </c>
      <c r="B599">
        <v>11201</v>
      </c>
      <c r="C599" s="11" t="str">
        <f>VLOOKUP(D599,LookupTables!$A$2:$B$13, 2)</f>
        <v>summer</v>
      </c>
      <c r="D599">
        <f>MONTH(steps_over_average[[#This Row],[date]])</f>
        <v>6</v>
      </c>
      <c r="E599" s="11" t="str">
        <f>CHOOSE(WEEKDAY(steps_over_average[[#This Row],[date]]),"Sunday","Monday","Tuesday","Wednesday","Thursday","Friday","Saturday")</f>
        <v>Friday</v>
      </c>
      <c r="F599" t="str">
        <f>IFERROR(IF(DATEDIF(steps_over_average[[#This Row],[date]],A600,"D")&lt;2,"TRUE",""),"")</f>
        <v>TRUE</v>
      </c>
    </row>
    <row r="600" spans="1:6" x14ac:dyDescent="0.3">
      <c r="A600" s="1">
        <v>44373</v>
      </c>
      <c r="B600">
        <v>9539</v>
      </c>
      <c r="C600" s="11" t="str">
        <f>VLOOKUP(D600,LookupTables!$A$2:$B$13, 2)</f>
        <v>summer</v>
      </c>
      <c r="D600">
        <f>MONTH(steps_over_average[[#This Row],[date]])</f>
        <v>6</v>
      </c>
      <c r="E600" s="11" t="str">
        <f>CHOOSE(WEEKDAY(steps_over_average[[#This Row],[date]]),"Sunday","Monday","Tuesday","Wednesday","Thursday","Friday","Saturday")</f>
        <v>Saturday</v>
      </c>
      <c r="F600" t="str">
        <f>IFERROR(IF(DATEDIF(steps_over_average[[#This Row],[date]],A601,"D")&lt;2,"TRUE",""),"")</f>
        <v>TRUE</v>
      </c>
    </row>
    <row r="601" spans="1:6" x14ac:dyDescent="0.3">
      <c r="A601" s="1">
        <v>44374</v>
      </c>
      <c r="B601">
        <v>6317</v>
      </c>
      <c r="C601" s="11" t="str">
        <f>VLOOKUP(D601,LookupTables!$A$2:$B$13, 2)</f>
        <v>summer</v>
      </c>
      <c r="D601">
        <f>MONTH(steps_over_average[[#This Row],[date]])</f>
        <v>6</v>
      </c>
      <c r="E601" s="11" t="str">
        <f>CHOOSE(WEEKDAY(steps_over_average[[#This Row],[date]]),"Sunday","Monday","Tuesday","Wednesday","Thursday","Friday","Saturday")</f>
        <v>Sunday</v>
      </c>
      <c r="F601" t="str">
        <f>IFERROR(IF(DATEDIF(steps_over_average[[#This Row],[date]],A602,"D")&lt;2,"TRUE",""),"")</f>
        <v>TRUE</v>
      </c>
    </row>
    <row r="602" spans="1:6" x14ac:dyDescent="0.3">
      <c r="A602" s="1">
        <v>44375</v>
      </c>
      <c r="B602">
        <v>12610</v>
      </c>
      <c r="C602" s="11" t="str">
        <f>VLOOKUP(D602,LookupTables!$A$2:$B$13, 2)</f>
        <v>summer</v>
      </c>
      <c r="D602">
        <f>MONTH(steps_over_average[[#This Row],[date]])</f>
        <v>6</v>
      </c>
      <c r="E602" s="11" t="str">
        <f>CHOOSE(WEEKDAY(steps_over_average[[#This Row],[date]]),"Sunday","Monday","Tuesday","Wednesday","Thursday","Friday","Saturday")</f>
        <v>Monday</v>
      </c>
      <c r="F602" t="str">
        <f>IFERROR(IF(DATEDIF(steps_over_average[[#This Row],[date]],A603,"D")&lt;2,"TRUE",""),"")</f>
        <v>TRUE</v>
      </c>
    </row>
    <row r="603" spans="1:6" x14ac:dyDescent="0.3">
      <c r="A603" s="1">
        <v>44376</v>
      </c>
      <c r="B603">
        <v>16150</v>
      </c>
      <c r="C603" s="11" t="str">
        <f>VLOOKUP(D603,LookupTables!$A$2:$B$13, 2)</f>
        <v>summer</v>
      </c>
      <c r="D603">
        <f>MONTH(steps_over_average[[#This Row],[date]])</f>
        <v>6</v>
      </c>
      <c r="E603" s="11" t="str">
        <f>CHOOSE(WEEKDAY(steps_over_average[[#This Row],[date]]),"Sunday","Monday","Tuesday","Wednesday","Thursday","Friday","Saturday")</f>
        <v>Tuesday</v>
      </c>
      <c r="F603" t="str">
        <f>IFERROR(IF(DATEDIF(steps_over_average[[#This Row],[date]],A604,"D")&lt;2,"TRUE",""),"")</f>
        <v/>
      </c>
    </row>
    <row r="604" spans="1:6" x14ac:dyDescent="0.3">
      <c r="A604" s="1">
        <v>44378</v>
      </c>
      <c r="B604">
        <v>5926</v>
      </c>
      <c r="C604" s="11" t="str">
        <f>VLOOKUP(D604,LookupTables!$A$2:$B$13, 2)</f>
        <v>summer</v>
      </c>
      <c r="D604">
        <f>MONTH(steps_over_average[[#This Row],[date]])</f>
        <v>7</v>
      </c>
      <c r="E604" s="11" t="str">
        <f>CHOOSE(WEEKDAY(steps_over_average[[#This Row],[date]]),"Sunday","Monday","Tuesday","Wednesday","Thursday","Friday","Saturday")</f>
        <v>Thursday</v>
      </c>
      <c r="F604" t="str">
        <f>IFERROR(IF(DATEDIF(steps_over_average[[#This Row],[date]],A605,"D")&lt;2,"TRUE",""),"")</f>
        <v>TRUE</v>
      </c>
    </row>
    <row r="605" spans="1:6" x14ac:dyDescent="0.3">
      <c r="A605" s="1">
        <v>44379</v>
      </c>
      <c r="B605">
        <v>10196</v>
      </c>
      <c r="C605" s="11" t="str">
        <f>VLOOKUP(D605,LookupTables!$A$2:$B$13, 2)</f>
        <v>summer</v>
      </c>
      <c r="D605">
        <f>MONTH(steps_over_average[[#This Row],[date]])</f>
        <v>7</v>
      </c>
      <c r="E605" s="11" t="str">
        <f>CHOOSE(WEEKDAY(steps_over_average[[#This Row],[date]]),"Sunday","Monday","Tuesday","Wednesday","Thursday","Friday","Saturday")</f>
        <v>Friday</v>
      </c>
      <c r="F605" t="str">
        <f>IFERROR(IF(DATEDIF(steps_over_average[[#This Row],[date]],A606,"D")&lt;2,"TRUE",""),"")</f>
        <v>TRUE</v>
      </c>
    </row>
    <row r="606" spans="1:6" x14ac:dyDescent="0.3">
      <c r="A606" s="1">
        <v>44380</v>
      </c>
      <c r="B606">
        <v>9553</v>
      </c>
      <c r="C606" s="11" t="str">
        <f>VLOOKUP(D606,LookupTables!$A$2:$B$13, 2)</f>
        <v>summer</v>
      </c>
      <c r="D606">
        <f>MONTH(steps_over_average[[#This Row],[date]])</f>
        <v>7</v>
      </c>
      <c r="E606" s="11" t="str">
        <f>CHOOSE(WEEKDAY(steps_over_average[[#This Row],[date]]),"Sunday","Monday","Tuesday","Wednesday","Thursday","Friday","Saturday")</f>
        <v>Saturday</v>
      </c>
      <c r="F606" t="str">
        <f>IFERROR(IF(DATEDIF(steps_over_average[[#This Row],[date]],A607,"D")&lt;2,"TRUE",""),"")</f>
        <v>TRUE</v>
      </c>
    </row>
    <row r="607" spans="1:6" x14ac:dyDescent="0.3">
      <c r="A607" s="1">
        <v>44381</v>
      </c>
      <c r="B607">
        <v>8917</v>
      </c>
      <c r="C607" s="11" t="str">
        <f>VLOOKUP(D607,LookupTables!$A$2:$B$13, 2)</f>
        <v>summer</v>
      </c>
      <c r="D607">
        <f>MONTH(steps_over_average[[#This Row],[date]])</f>
        <v>7</v>
      </c>
      <c r="E607" s="11" t="str">
        <f>CHOOSE(WEEKDAY(steps_over_average[[#This Row],[date]]),"Sunday","Monday","Tuesday","Wednesday","Thursday","Friday","Saturday")</f>
        <v>Sunday</v>
      </c>
      <c r="F607" t="str">
        <f>IFERROR(IF(DATEDIF(steps_over_average[[#This Row],[date]],A608,"D")&lt;2,"TRUE",""),"")</f>
        <v>TRUE</v>
      </c>
    </row>
    <row r="608" spans="1:6" x14ac:dyDescent="0.3">
      <c r="A608" s="1">
        <v>44382</v>
      </c>
      <c r="B608">
        <v>9511</v>
      </c>
      <c r="C608" s="11" t="str">
        <f>VLOOKUP(D608,LookupTables!$A$2:$B$13, 2)</f>
        <v>summer</v>
      </c>
      <c r="D608">
        <f>MONTH(steps_over_average[[#This Row],[date]])</f>
        <v>7</v>
      </c>
      <c r="E608" s="11" t="str">
        <f>CHOOSE(WEEKDAY(steps_over_average[[#This Row],[date]]),"Sunday","Monday","Tuesday","Wednesday","Thursday","Friday","Saturday")</f>
        <v>Monday</v>
      </c>
      <c r="F608" t="str">
        <f>IFERROR(IF(DATEDIF(steps_over_average[[#This Row],[date]],A609,"D")&lt;2,"TRUE",""),"")</f>
        <v/>
      </c>
    </row>
    <row r="609" spans="1:6" x14ac:dyDescent="0.3">
      <c r="A609" s="1">
        <v>44392</v>
      </c>
      <c r="B609">
        <v>8784</v>
      </c>
      <c r="C609" s="11" t="str">
        <f>VLOOKUP(D609,LookupTables!$A$2:$B$13, 2)</f>
        <v>summer</v>
      </c>
      <c r="D609">
        <f>MONTH(steps_over_average[[#This Row],[date]])</f>
        <v>7</v>
      </c>
      <c r="E609" s="11" t="str">
        <f>CHOOSE(WEEKDAY(steps_over_average[[#This Row],[date]]),"Sunday","Monday","Tuesday","Wednesday","Thursday","Friday","Saturday")</f>
        <v>Thursday</v>
      </c>
      <c r="F609" t="str">
        <f>IFERROR(IF(DATEDIF(steps_over_average[[#This Row],[date]],A610,"D")&lt;2,"TRUE",""),"")</f>
        <v>TRUE</v>
      </c>
    </row>
    <row r="610" spans="1:6" x14ac:dyDescent="0.3">
      <c r="A610" s="1">
        <v>44393</v>
      </c>
      <c r="B610">
        <v>6357</v>
      </c>
      <c r="C610" s="11" t="str">
        <f>VLOOKUP(D610,LookupTables!$A$2:$B$13, 2)</f>
        <v>summer</v>
      </c>
      <c r="D610">
        <f>MONTH(steps_over_average[[#This Row],[date]])</f>
        <v>7</v>
      </c>
      <c r="E610" s="11" t="str">
        <f>CHOOSE(WEEKDAY(steps_over_average[[#This Row],[date]]),"Sunday","Monday","Tuesday","Wednesday","Thursday","Friday","Saturday")</f>
        <v>Friday</v>
      </c>
      <c r="F610" t="str">
        <f>IFERROR(IF(DATEDIF(steps_over_average[[#This Row],[date]],A611,"D")&lt;2,"TRUE",""),"")</f>
        <v/>
      </c>
    </row>
    <row r="611" spans="1:6" x14ac:dyDescent="0.3">
      <c r="A611" s="1">
        <v>44395</v>
      </c>
      <c r="B611">
        <v>9392</v>
      </c>
      <c r="C611" s="11" t="str">
        <f>VLOOKUP(D611,LookupTables!$A$2:$B$13, 2)</f>
        <v>summer</v>
      </c>
      <c r="D611">
        <f>MONTH(steps_over_average[[#This Row],[date]])</f>
        <v>7</v>
      </c>
      <c r="E611" s="11" t="str">
        <f>CHOOSE(WEEKDAY(steps_over_average[[#This Row],[date]]),"Sunday","Monday","Tuesday","Wednesday","Thursday","Friday","Saturday")</f>
        <v>Sunday</v>
      </c>
      <c r="F611" t="str">
        <f>IFERROR(IF(DATEDIF(steps_over_average[[#This Row],[date]],A612,"D")&lt;2,"TRUE",""),"")</f>
        <v>TRUE</v>
      </c>
    </row>
    <row r="612" spans="1:6" x14ac:dyDescent="0.3">
      <c r="A612" s="1">
        <v>44396</v>
      </c>
      <c r="B612">
        <v>10866</v>
      </c>
      <c r="C612" s="11" t="str">
        <f>VLOOKUP(D612,LookupTables!$A$2:$B$13, 2)</f>
        <v>summer</v>
      </c>
      <c r="D612">
        <f>MONTH(steps_over_average[[#This Row],[date]])</f>
        <v>7</v>
      </c>
      <c r="E612" s="11" t="str">
        <f>CHOOSE(WEEKDAY(steps_over_average[[#This Row],[date]]),"Sunday","Monday","Tuesday","Wednesday","Thursday","Friday","Saturday")</f>
        <v>Monday</v>
      </c>
      <c r="F612" t="str">
        <f>IFERROR(IF(DATEDIF(steps_over_average[[#This Row],[date]],A613,"D")&lt;2,"TRUE",""),"")</f>
        <v>TRUE</v>
      </c>
    </row>
    <row r="613" spans="1:6" x14ac:dyDescent="0.3">
      <c r="A613" s="1">
        <v>44397</v>
      </c>
      <c r="B613">
        <v>10781</v>
      </c>
      <c r="C613" s="11" t="str">
        <f>VLOOKUP(D613,LookupTables!$A$2:$B$13, 2)</f>
        <v>summer</v>
      </c>
      <c r="D613">
        <f>MONTH(steps_over_average[[#This Row],[date]])</f>
        <v>7</v>
      </c>
      <c r="E613" s="11" t="str">
        <f>CHOOSE(WEEKDAY(steps_over_average[[#This Row],[date]]),"Sunday","Monday","Tuesday","Wednesday","Thursday","Friday","Saturday")</f>
        <v>Tuesday</v>
      </c>
      <c r="F613" t="str">
        <f>IFERROR(IF(DATEDIF(steps_over_average[[#This Row],[date]],A614,"D")&lt;2,"TRUE",""),"")</f>
        <v/>
      </c>
    </row>
    <row r="614" spans="1:6" x14ac:dyDescent="0.3">
      <c r="A614" s="1">
        <v>44399</v>
      </c>
      <c r="B614">
        <v>12735</v>
      </c>
      <c r="C614" s="11" t="str">
        <f>VLOOKUP(D614,LookupTables!$A$2:$B$13, 2)</f>
        <v>summer</v>
      </c>
      <c r="D614">
        <f>MONTH(steps_over_average[[#This Row],[date]])</f>
        <v>7</v>
      </c>
      <c r="E614" s="11" t="str">
        <f>CHOOSE(WEEKDAY(steps_over_average[[#This Row],[date]]),"Sunday","Monday","Tuesday","Wednesday","Thursday","Friday","Saturday")</f>
        <v>Thursday</v>
      </c>
      <c r="F614" t="str">
        <f>IFERROR(IF(DATEDIF(steps_over_average[[#This Row],[date]],A615,"D")&lt;2,"TRUE",""),"")</f>
        <v>TRUE</v>
      </c>
    </row>
    <row r="615" spans="1:6" x14ac:dyDescent="0.3">
      <c r="A615" s="1">
        <v>44400</v>
      </c>
      <c r="B615">
        <v>8522</v>
      </c>
      <c r="C615" s="11" t="str">
        <f>VLOOKUP(D615,LookupTables!$A$2:$B$13, 2)</f>
        <v>summer</v>
      </c>
      <c r="D615">
        <f>MONTH(steps_over_average[[#This Row],[date]])</f>
        <v>7</v>
      </c>
      <c r="E615" s="11" t="str">
        <f>CHOOSE(WEEKDAY(steps_over_average[[#This Row],[date]]),"Sunday","Monday","Tuesday","Wednesday","Thursday","Friday","Saturday")</f>
        <v>Friday</v>
      </c>
      <c r="F615" t="str">
        <f>IFERROR(IF(DATEDIF(steps_over_average[[#This Row],[date]],A616,"D")&lt;2,"TRUE",""),"")</f>
        <v>TRUE</v>
      </c>
    </row>
    <row r="616" spans="1:6" x14ac:dyDescent="0.3">
      <c r="A616" s="1">
        <v>44401</v>
      </c>
      <c r="B616">
        <v>6622</v>
      </c>
      <c r="C616" s="11" t="str">
        <f>VLOOKUP(D616,LookupTables!$A$2:$B$13, 2)</f>
        <v>summer</v>
      </c>
      <c r="D616">
        <f>MONTH(steps_over_average[[#This Row],[date]])</f>
        <v>7</v>
      </c>
      <c r="E616" s="11" t="str">
        <f>CHOOSE(WEEKDAY(steps_over_average[[#This Row],[date]]),"Sunday","Monday","Tuesday","Wednesday","Thursday","Friday","Saturday")</f>
        <v>Saturday</v>
      </c>
      <c r="F616" t="str">
        <f>IFERROR(IF(DATEDIF(steps_over_average[[#This Row],[date]],A617,"D")&lt;2,"TRUE",""),"")</f>
        <v>TRUE</v>
      </c>
    </row>
    <row r="617" spans="1:6" x14ac:dyDescent="0.3">
      <c r="A617" s="1">
        <v>44402</v>
      </c>
      <c r="B617">
        <v>7442</v>
      </c>
      <c r="C617" s="11" t="str">
        <f>VLOOKUP(D617,LookupTables!$A$2:$B$13, 2)</f>
        <v>summer</v>
      </c>
      <c r="D617">
        <f>MONTH(steps_over_average[[#This Row],[date]])</f>
        <v>7</v>
      </c>
      <c r="E617" s="11" t="str">
        <f>CHOOSE(WEEKDAY(steps_over_average[[#This Row],[date]]),"Sunday","Monday","Tuesday","Wednesday","Thursday","Friday","Saturday")</f>
        <v>Sunday</v>
      </c>
      <c r="F617" t="str">
        <f>IFERROR(IF(DATEDIF(steps_over_average[[#This Row],[date]],A618,"D")&lt;2,"TRUE",""),"")</f>
        <v/>
      </c>
    </row>
    <row r="618" spans="1:6" x14ac:dyDescent="0.3">
      <c r="A618" s="1">
        <v>44404</v>
      </c>
      <c r="B618">
        <v>12813</v>
      </c>
      <c r="C618" s="11" t="str">
        <f>VLOOKUP(D618,LookupTables!$A$2:$B$13, 2)</f>
        <v>summer</v>
      </c>
      <c r="D618">
        <f>MONTH(steps_over_average[[#This Row],[date]])</f>
        <v>7</v>
      </c>
      <c r="E618" s="11" t="str">
        <f>CHOOSE(WEEKDAY(steps_over_average[[#This Row],[date]]),"Sunday","Monday","Tuesday","Wednesday","Thursday","Friday","Saturday")</f>
        <v>Tuesday</v>
      </c>
      <c r="F618" t="str">
        <f>IFERROR(IF(DATEDIF(steps_over_average[[#This Row],[date]],A619,"D")&lt;2,"TRUE",""),"")</f>
        <v/>
      </c>
    </row>
    <row r="619" spans="1:6" x14ac:dyDescent="0.3">
      <c r="A619" s="1">
        <v>44407</v>
      </c>
      <c r="B619">
        <v>12987</v>
      </c>
      <c r="C619" s="11" t="str">
        <f>VLOOKUP(D619,LookupTables!$A$2:$B$13, 2)</f>
        <v>summer</v>
      </c>
      <c r="D619">
        <f>MONTH(steps_over_average[[#This Row],[date]])</f>
        <v>7</v>
      </c>
      <c r="E619" s="11" t="str">
        <f>CHOOSE(WEEKDAY(steps_over_average[[#This Row],[date]]),"Sunday","Monday","Tuesday","Wednesday","Thursday","Friday","Saturday")</f>
        <v>Friday</v>
      </c>
      <c r="F619" t="str">
        <f>IFERROR(IF(DATEDIF(steps_over_average[[#This Row],[date]],A620,"D")&lt;2,"TRUE",""),"")</f>
        <v>TRUE</v>
      </c>
    </row>
    <row r="620" spans="1:6" x14ac:dyDescent="0.3">
      <c r="A620" s="1">
        <v>44408</v>
      </c>
      <c r="B620">
        <v>10913</v>
      </c>
      <c r="C620" s="11" t="str">
        <f>VLOOKUP(D620,LookupTables!$A$2:$B$13, 2)</f>
        <v>summer</v>
      </c>
      <c r="D620">
        <f>MONTH(steps_over_average[[#This Row],[date]])</f>
        <v>7</v>
      </c>
      <c r="E620" s="11" t="str">
        <f>CHOOSE(WEEKDAY(steps_over_average[[#This Row],[date]]),"Sunday","Monday","Tuesday","Wednesday","Thursday","Friday","Saturday")</f>
        <v>Saturday</v>
      </c>
      <c r="F620" t="str">
        <f>IFERROR(IF(DATEDIF(steps_over_average[[#This Row],[date]],A621,"D")&lt;2,"TRUE",""),"")</f>
        <v>TRUE</v>
      </c>
    </row>
    <row r="621" spans="1:6" x14ac:dyDescent="0.3">
      <c r="A621" s="1">
        <v>44409</v>
      </c>
      <c r="B621">
        <v>9704</v>
      </c>
      <c r="C621" s="11" t="str">
        <f>VLOOKUP(D621,LookupTables!$A$2:$B$13, 2)</f>
        <v>summer</v>
      </c>
      <c r="D621">
        <f>MONTH(steps_over_average[[#This Row],[date]])</f>
        <v>8</v>
      </c>
      <c r="E621" s="11" t="str">
        <f>CHOOSE(WEEKDAY(steps_over_average[[#This Row],[date]]),"Sunday","Monday","Tuesday","Wednesday","Thursday","Friday","Saturday")</f>
        <v>Sunday</v>
      </c>
      <c r="F621" t="str">
        <f>IFERROR(IF(DATEDIF(steps_over_average[[#This Row],[date]],A622,"D")&lt;2,"TRUE",""),"")</f>
        <v>TRUE</v>
      </c>
    </row>
    <row r="622" spans="1:6" x14ac:dyDescent="0.3">
      <c r="A622" s="1">
        <v>44410</v>
      </c>
      <c r="B622">
        <v>8134</v>
      </c>
      <c r="C622" s="11" t="str">
        <f>VLOOKUP(D622,LookupTables!$A$2:$B$13, 2)</f>
        <v>summer</v>
      </c>
      <c r="D622">
        <f>MONTH(steps_over_average[[#This Row],[date]])</f>
        <v>8</v>
      </c>
      <c r="E622" s="11" t="str">
        <f>CHOOSE(WEEKDAY(steps_over_average[[#This Row],[date]]),"Sunday","Monday","Tuesday","Wednesday","Thursday","Friday","Saturday")</f>
        <v>Monday</v>
      </c>
      <c r="F622" t="str">
        <f>IFERROR(IF(DATEDIF(steps_over_average[[#This Row],[date]],A623,"D")&lt;2,"TRUE",""),"")</f>
        <v>TRUE</v>
      </c>
    </row>
    <row r="623" spans="1:6" x14ac:dyDescent="0.3">
      <c r="A623" s="1">
        <v>44411</v>
      </c>
      <c r="B623">
        <v>12650</v>
      </c>
      <c r="C623" s="11" t="str">
        <f>VLOOKUP(D623,LookupTables!$A$2:$B$13, 2)</f>
        <v>summer</v>
      </c>
      <c r="D623">
        <f>MONTH(steps_over_average[[#This Row],[date]])</f>
        <v>8</v>
      </c>
      <c r="E623" s="11" t="str">
        <f>CHOOSE(WEEKDAY(steps_over_average[[#This Row],[date]]),"Sunday","Monday","Tuesday","Wednesday","Thursday","Friday","Saturday")</f>
        <v>Tuesday</v>
      </c>
      <c r="F623" t="str">
        <f>IFERROR(IF(DATEDIF(steps_over_average[[#This Row],[date]],A624,"D")&lt;2,"TRUE",""),"")</f>
        <v/>
      </c>
    </row>
    <row r="624" spans="1:6" x14ac:dyDescent="0.3">
      <c r="A624" s="1">
        <v>44414</v>
      </c>
      <c r="B624">
        <v>11227</v>
      </c>
      <c r="C624" s="11" t="str">
        <f>VLOOKUP(D624,LookupTables!$A$2:$B$13, 2)</f>
        <v>summer</v>
      </c>
      <c r="D624">
        <f>MONTH(steps_over_average[[#This Row],[date]])</f>
        <v>8</v>
      </c>
      <c r="E624" s="11" t="str">
        <f>CHOOSE(WEEKDAY(steps_over_average[[#This Row],[date]]),"Sunday","Monday","Tuesday","Wednesday","Thursday","Friday","Saturday")</f>
        <v>Friday</v>
      </c>
      <c r="F624" t="str">
        <f>IFERROR(IF(DATEDIF(steps_over_average[[#This Row],[date]],A625,"D")&lt;2,"TRUE",""),"")</f>
        <v>TRUE</v>
      </c>
    </row>
    <row r="625" spans="1:6" x14ac:dyDescent="0.3">
      <c r="A625" s="1">
        <v>44415</v>
      </c>
      <c r="B625">
        <v>13975</v>
      </c>
      <c r="C625" s="11" t="str">
        <f>VLOOKUP(D625,LookupTables!$A$2:$B$13, 2)</f>
        <v>summer</v>
      </c>
      <c r="D625">
        <f>MONTH(steps_over_average[[#This Row],[date]])</f>
        <v>8</v>
      </c>
      <c r="E625" s="11" t="str">
        <f>CHOOSE(WEEKDAY(steps_over_average[[#This Row],[date]]),"Sunday","Monday","Tuesday","Wednesday","Thursday","Friday","Saturday")</f>
        <v>Saturday</v>
      </c>
      <c r="F625" t="str">
        <f>IFERROR(IF(DATEDIF(steps_over_average[[#This Row],[date]],A626,"D")&lt;2,"TRUE",""),"")</f>
        <v>TRUE</v>
      </c>
    </row>
    <row r="626" spans="1:6" x14ac:dyDescent="0.3">
      <c r="A626" s="1">
        <v>44416</v>
      </c>
      <c r="B626">
        <v>8624</v>
      </c>
      <c r="C626" s="11" t="str">
        <f>VLOOKUP(D626,LookupTables!$A$2:$B$13, 2)</f>
        <v>summer</v>
      </c>
      <c r="D626">
        <f>MONTH(steps_over_average[[#This Row],[date]])</f>
        <v>8</v>
      </c>
      <c r="E626" s="11" t="str">
        <f>CHOOSE(WEEKDAY(steps_over_average[[#This Row],[date]]),"Sunday","Monday","Tuesday","Wednesday","Thursday","Friday","Saturday")</f>
        <v>Sunday</v>
      </c>
      <c r="F626" t="str">
        <f>IFERROR(IF(DATEDIF(steps_over_average[[#This Row],[date]],A627,"D")&lt;2,"TRUE",""),"")</f>
        <v>TRUE</v>
      </c>
    </row>
    <row r="627" spans="1:6" x14ac:dyDescent="0.3">
      <c r="A627" s="1">
        <v>44417</v>
      </c>
      <c r="B627">
        <v>12271</v>
      </c>
      <c r="C627" s="11" t="str">
        <f>VLOOKUP(D627,LookupTables!$A$2:$B$13, 2)</f>
        <v>summer</v>
      </c>
      <c r="D627">
        <f>MONTH(steps_over_average[[#This Row],[date]])</f>
        <v>8</v>
      </c>
      <c r="E627" s="11" t="str">
        <f>CHOOSE(WEEKDAY(steps_over_average[[#This Row],[date]]),"Sunday","Monday","Tuesday","Wednesday","Thursday","Friday","Saturday")</f>
        <v>Monday</v>
      </c>
      <c r="F627" t="str">
        <f>IFERROR(IF(DATEDIF(steps_over_average[[#This Row],[date]],A628,"D")&lt;2,"TRUE",""),"")</f>
        <v>TRUE</v>
      </c>
    </row>
    <row r="628" spans="1:6" x14ac:dyDescent="0.3">
      <c r="A628" s="1">
        <v>44418</v>
      </c>
      <c r="B628">
        <v>11175</v>
      </c>
      <c r="C628" s="11" t="str">
        <f>VLOOKUP(D628,LookupTables!$A$2:$B$13, 2)</f>
        <v>summer</v>
      </c>
      <c r="D628">
        <f>MONTH(steps_over_average[[#This Row],[date]])</f>
        <v>8</v>
      </c>
      <c r="E628" s="11" t="str">
        <f>CHOOSE(WEEKDAY(steps_over_average[[#This Row],[date]]),"Sunday","Monday","Tuesday","Wednesday","Thursday","Friday","Saturday")</f>
        <v>Tuesday</v>
      </c>
      <c r="F628" t="str">
        <f>IFERROR(IF(DATEDIF(steps_over_average[[#This Row],[date]],A629,"D")&lt;2,"TRUE",""),"")</f>
        <v>TRUE</v>
      </c>
    </row>
    <row r="629" spans="1:6" x14ac:dyDescent="0.3">
      <c r="A629" s="1">
        <v>44419</v>
      </c>
      <c r="B629">
        <v>14436</v>
      </c>
      <c r="C629" s="11" t="str">
        <f>VLOOKUP(D629,LookupTables!$A$2:$B$13, 2)</f>
        <v>summer</v>
      </c>
      <c r="D629">
        <f>MONTH(steps_over_average[[#This Row],[date]])</f>
        <v>8</v>
      </c>
      <c r="E629" s="11" t="str">
        <f>CHOOSE(WEEKDAY(steps_over_average[[#This Row],[date]]),"Sunday","Monday","Tuesday","Wednesday","Thursday","Friday","Saturday")</f>
        <v>Wednesday</v>
      </c>
      <c r="F629" t="str">
        <f>IFERROR(IF(DATEDIF(steps_over_average[[#This Row],[date]],A630,"D")&lt;2,"TRUE",""),"")</f>
        <v>TRUE</v>
      </c>
    </row>
    <row r="630" spans="1:6" x14ac:dyDescent="0.3">
      <c r="A630" s="1">
        <v>44420</v>
      </c>
      <c r="B630">
        <v>11663</v>
      </c>
      <c r="C630" s="11" t="str">
        <f>VLOOKUP(D630,LookupTables!$A$2:$B$13, 2)</f>
        <v>summer</v>
      </c>
      <c r="D630">
        <f>MONTH(steps_over_average[[#This Row],[date]])</f>
        <v>8</v>
      </c>
      <c r="E630" s="11" t="str">
        <f>CHOOSE(WEEKDAY(steps_over_average[[#This Row],[date]]),"Sunday","Monday","Tuesday","Wednesday","Thursday","Friday","Saturday")</f>
        <v>Thursday</v>
      </c>
      <c r="F630" t="str">
        <f>IFERROR(IF(DATEDIF(steps_over_average[[#This Row],[date]],A631,"D")&lt;2,"TRUE",""),"")</f>
        <v>TRUE</v>
      </c>
    </row>
    <row r="631" spans="1:6" x14ac:dyDescent="0.3">
      <c r="A631" s="1">
        <v>44421</v>
      </c>
      <c r="B631">
        <v>14906</v>
      </c>
      <c r="C631" s="11" t="str">
        <f>VLOOKUP(D631,LookupTables!$A$2:$B$13, 2)</f>
        <v>summer</v>
      </c>
      <c r="D631">
        <f>MONTH(steps_over_average[[#This Row],[date]])</f>
        <v>8</v>
      </c>
      <c r="E631" s="11" t="str">
        <f>CHOOSE(WEEKDAY(steps_over_average[[#This Row],[date]]),"Sunday","Monday","Tuesday","Wednesday","Thursday","Friday","Saturday")</f>
        <v>Friday</v>
      </c>
      <c r="F631" t="str">
        <f>IFERROR(IF(DATEDIF(steps_over_average[[#This Row],[date]],A632,"D")&lt;2,"TRUE",""),"")</f>
        <v/>
      </c>
    </row>
    <row r="632" spans="1:6" x14ac:dyDescent="0.3">
      <c r="A632" s="1">
        <v>44423</v>
      </c>
      <c r="B632">
        <v>12684</v>
      </c>
      <c r="C632" s="11" t="str">
        <f>VLOOKUP(D632,LookupTables!$A$2:$B$13, 2)</f>
        <v>summer</v>
      </c>
      <c r="D632">
        <f>MONTH(steps_over_average[[#This Row],[date]])</f>
        <v>8</v>
      </c>
      <c r="E632" s="11" t="str">
        <f>CHOOSE(WEEKDAY(steps_over_average[[#This Row],[date]]),"Sunday","Monday","Tuesday","Wednesday","Thursday","Friday","Saturday")</f>
        <v>Sunday</v>
      </c>
      <c r="F632" t="str">
        <f>IFERROR(IF(DATEDIF(steps_over_average[[#This Row],[date]],A633,"D")&lt;2,"TRUE",""),"")</f>
        <v/>
      </c>
    </row>
    <row r="633" spans="1:6" x14ac:dyDescent="0.3">
      <c r="A633" s="1">
        <v>44425</v>
      </c>
      <c r="B633">
        <v>7741</v>
      </c>
      <c r="C633" s="11" t="str">
        <f>VLOOKUP(D633,LookupTables!$A$2:$B$13, 2)</f>
        <v>summer</v>
      </c>
      <c r="D633">
        <f>MONTH(steps_over_average[[#This Row],[date]])</f>
        <v>8</v>
      </c>
      <c r="E633" s="11" t="str">
        <f>CHOOSE(WEEKDAY(steps_over_average[[#This Row],[date]]),"Sunday","Monday","Tuesday","Wednesday","Thursday","Friday","Saturday")</f>
        <v>Tuesday</v>
      </c>
      <c r="F633" t="str">
        <f>IFERROR(IF(DATEDIF(steps_over_average[[#This Row],[date]],A634,"D")&lt;2,"TRUE",""),"")</f>
        <v>TRUE</v>
      </c>
    </row>
    <row r="634" spans="1:6" x14ac:dyDescent="0.3">
      <c r="A634" s="1">
        <v>44426</v>
      </c>
      <c r="B634">
        <v>18066</v>
      </c>
      <c r="C634" s="11" t="str">
        <f>VLOOKUP(D634,LookupTables!$A$2:$B$13, 2)</f>
        <v>summer</v>
      </c>
      <c r="D634">
        <f>MONTH(steps_over_average[[#This Row],[date]])</f>
        <v>8</v>
      </c>
      <c r="E634" s="11" t="str">
        <f>CHOOSE(WEEKDAY(steps_over_average[[#This Row],[date]]),"Sunday","Monday","Tuesday","Wednesday","Thursday","Friday","Saturday")</f>
        <v>Wednesday</v>
      </c>
      <c r="F634" t="str">
        <f>IFERROR(IF(DATEDIF(steps_over_average[[#This Row],[date]],A635,"D")&lt;2,"TRUE",""),"")</f>
        <v>TRUE</v>
      </c>
    </row>
    <row r="635" spans="1:6" x14ac:dyDescent="0.3">
      <c r="A635" s="1">
        <v>44427</v>
      </c>
      <c r="B635">
        <v>11579</v>
      </c>
      <c r="C635" s="11" t="str">
        <f>VLOOKUP(D635,LookupTables!$A$2:$B$13, 2)</f>
        <v>summer</v>
      </c>
      <c r="D635">
        <f>MONTH(steps_over_average[[#This Row],[date]])</f>
        <v>8</v>
      </c>
      <c r="E635" s="11" t="str">
        <f>CHOOSE(WEEKDAY(steps_over_average[[#This Row],[date]]),"Sunday","Monday","Tuesday","Wednesday","Thursday","Friday","Saturday")</f>
        <v>Thursday</v>
      </c>
      <c r="F635" t="str">
        <f>IFERROR(IF(DATEDIF(steps_over_average[[#This Row],[date]],A636,"D")&lt;2,"TRUE",""),"")</f>
        <v>TRUE</v>
      </c>
    </row>
    <row r="636" spans="1:6" x14ac:dyDescent="0.3">
      <c r="A636" s="1">
        <v>44428</v>
      </c>
      <c r="B636">
        <v>11058</v>
      </c>
      <c r="C636" s="11" t="str">
        <f>VLOOKUP(D636,LookupTables!$A$2:$B$13, 2)</f>
        <v>summer</v>
      </c>
      <c r="D636">
        <f>MONTH(steps_over_average[[#This Row],[date]])</f>
        <v>8</v>
      </c>
      <c r="E636" s="11" t="str">
        <f>CHOOSE(WEEKDAY(steps_over_average[[#This Row],[date]]),"Sunday","Monday","Tuesday","Wednesday","Thursday","Friday","Saturday")</f>
        <v>Friday</v>
      </c>
      <c r="F636" t="str">
        <f>IFERROR(IF(DATEDIF(steps_over_average[[#This Row],[date]],A637,"D")&lt;2,"TRUE",""),"")</f>
        <v>TRUE</v>
      </c>
    </row>
    <row r="637" spans="1:6" x14ac:dyDescent="0.3">
      <c r="A637" s="1">
        <v>44429</v>
      </c>
      <c r="B637">
        <v>16118</v>
      </c>
      <c r="C637" s="11" t="str">
        <f>VLOOKUP(D637,LookupTables!$A$2:$B$13, 2)</f>
        <v>summer</v>
      </c>
      <c r="D637">
        <f>MONTH(steps_over_average[[#This Row],[date]])</f>
        <v>8</v>
      </c>
      <c r="E637" s="11" t="str">
        <f>CHOOSE(WEEKDAY(steps_over_average[[#This Row],[date]]),"Sunday","Monday","Tuesday","Wednesday","Thursday","Friday","Saturday")</f>
        <v>Saturday</v>
      </c>
      <c r="F637" t="str">
        <f>IFERROR(IF(DATEDIF(steps_over_average[[#This Row],[date]],A638,"D")&lt;2,"TRUE",""),"")</f>
        <v/>
      </c>
    </row>
    <row r="638" spans="1:6" x14ac:dyDescent="0.3">
      <c r="A638" s="1">
        <v>44433</v>
      </c>
      <c r="B638">
        <v>9295</v>
      </c>
      <c r="C638" s="11" t="str">
        <f>VLOOKUP(D638,LookupTables!$A$2:$B$13, 2)</f>
        <v>summer</v>
      </c>
      <c r="D638">
        <f>MONTH(steps_over_average[[#This Row],[date]])</f>
        <v>8</v>
      </c>
      <c r="E638" s="11" t="str">
        <f>CHOOSE(WEEKDAY(steps_over_average[[#This Row],[date]]),"Sunday","Monday","Tuesday","Wednesday","Thursday","Friday","Saturday")</f>
        <v>Wednesday</v>
      </c>
      <c r="F638" t="str">
        <f>IFERROR(IF(DATEDIF(steps_over_average[[#This Row],[date]],A639,"D")&lt;2,"TRUE",""),"")</f>
        <v/>
      </c>
    </row>
    <row r="639" spans="1:6" x14ac:dyDescent="0.3">
      <c r="A639" s="1">
        <v>44436</v>
      </c>
      <c r="B639">
        <v>9034</v>
      </c>
      <c r="C639" s="11" t="str">
        <f>VLOOKUP(D639,LookupTables!$A$2:$B$13, 2)</f>
        <v>summer</v>
      </c>
      <c r="D639">
        <f>MONTH(steps_over_average[[#This Row],[date]])</f>
        <v>8</v>
      </c>
      <c r="E639" s="11" t="str">
        <f>CHOOSE(WEEKDAY(steps_over_average[[#This Row],[date]]),"Sunday","Monday","Tuesday","Wednesday","Thursday","Friday","Saturday")</f>
        <v>Saturday</v>
      </c>
      <c r="F639" t="str">
        <f>IFERROR(IF(DATEDIF(steps_over_average[[#This Row],[date]],A640,"D")&lt;2,"TRUE",""),"")</f>
        <v>TRUE</v>
      </c>
    </row>
    <row r="640" spans="1:6" x14ac:dyDescent="0.3">
      <c r="A640" s="1">
        <v>44437</v>
      </c>
      <c r="B640">
        <v>9478</v>
      </c>
      <c r="C640" s="11" t="str">
        <f>VLOOKUP(D640,LookupTables!$A$2:$B$13, 2)</f>
        <v>summer</v>
      </c>
      <c r="D640">
        <f>MONTH(steps_over_average[[#This Row],[date]])</f>
        <v>8</v>
      </c>
      <c r="E640" s="11" t="str">
        <f>CHOOSE(WEEKDAY(steps_over_average[[#This Row],[date]]),"Sunday","Monday","Tuesday","Wednesday","Thursday","Friday","Saturday")</f>
        <v>Sunday</v>
      </c>
      <c r="F640" t="str">
        <f>IFERROR(IF(DATEDIF(steps_over_average[[#This Row],[date]],A641,"D")&lt;2,"TRUE",""),"")</f>
        <v/>
      </c>
    </row>
    <row r="641" spans="1:6" x14ac:dyDescent="0.3">
      <c r="A641" s="1">
        <v>44439</v>
      </c>
      <c r="B641">
        <v>5703</v>
      </c>
      <c r="C641" s="11" t="str">
        <f>VLOOKUP(D641,LookupTables!$A$2:$B$13, 2)</f>
        <v>summer</v>
      </c>
      <c r="D641">
        <f>MONTH(steps_over_average[[#This Row],[date]])</f>
        <v>8</v>
      </c>
      <c r="E641" s="11" t="str">
        <f>CHOOSE(WEEKDAY(steps_over_average[[#This Row],[date]]),"Sunday","Monday","Tuesday","Wednesday","Thursday","Friday","Saturday")</f>
        <v>Tuesday</v>
      </c>
      <c r="F641" t="str">
        <f>IFERROR(IF(DATEDIF(steps_over_average[[#This Row],[date]],A642,"D")&lt;2,"TRUE",""),"")</f>
        <v>TRUE</v>
      </c>
    </row>
    <row r="642" spans="1:6" x14ac:dyDescent="0.3">
      <c r="A642" s="1">
        <v>44440</v>
      </c>
      <c r="B642">
        <v>13842</v>
      </c>
      <c r="C642" s="11" t="str">
        <f>VLOOKUP(D642,LookupTables!$A$2:$B$13, 2)</f>
        <v>fall</v>
      </c>
      <c r="D642">
        <f>MONTH(steps_over_average[[#This Row],[date]])</f>
        <v>9</v>
      </c>
      <c r="E642" s="11" t="str">
        <f>CHOOSE(WEEKDAY(steps_over_average[[#This Row],[date]]),"Sunday","Monday","Tuesday","Wednesday","Thursday","Friday","Saturday")</f>
        <v>Wednesday</v>
      </c>
      <c r="F642" t="str">
        <f>IFERROR(IF(DATEDIF(steps_over_average[[#This Row],[date]],A643,"D")&lt;2,"TRUE",""),"")</f>
        <v>TRUE</v>
      </c>
    </row>
    <row r="643" spans="1:6" x14ac:dyDescent="0.3">
      <c r="A643" s="1">
        <v>44441</v>
      </c>
      <c r="B643">
        <v>7018</v>
      </c>
      <c r="C643" s="11" t="str">
        <f>VLOOKUP(D643,LookupTables!$A$2:$B$13, 2)</f>
        <v>fall</v>
      </c>
      <c r="D643">
        <f>MONTH(steps_over_average[[#This Row],[date]])</f>
        <v>9</v>
      </c>
      <c r="E643" s="11" t="str">
        <f>CHOOSE(WEEKDAY(steps_over_average[[#This Row],[date]]),"Sunday","Monday","Tuesday","Wednesday","Thursday","Friday","Saturday")</f>
        <v>Thursday</v>
      </c>
      <c r="F643" t="str">
        <f>IFERROR(IF(DATEDIF(steps_over_average[[#This Row],[date]],A644,"D")&lt;2,"TRUE",""),"")</f>
        <v/>
      </c>
    </row>
    <row r="644" spans="1:6" x14ac:dyDescent="0.3">
      <c r="A644" s="1">
        <v>44443</v>
      </c>
      <c r="B644">
        <v>8201</v>
      </c>
      <c r="C644" s="11" t="str">
        <f>VLOOKUP(D644,LookupTables!$A$2:$B$13, 2)</f>
        <v>fall</v>
      </c>
      <c r="D644">
        <f>MONTH(steps_over_average[[#This Row],[date]])</f>
        <v>9</v>
      </c>
      <c r="E644" s="11" t="str">
        <f>CHOOSE(WEEKDAY(steps_over_average[[#This Row],[date]]),"Sunday","Monday","Tuesday","Wednesday","Thursday","Friday","Saturday")</f>
        <v>Saturday</v>
      </c>
      <c r="F644" t="str">
        <f>IFERROR(IF(DATEDIF(steps_over_average[[#This Row],[date]],A645,"D")&lt;2,"TRUE",""),"")</f>
        <v>TRUE</v>
      </c>
    </row>
    <row r="645" spans="1:6" x14ac:dyDescent="0.3">
      <c r="A645" s="1">
        <v>44444</v>
      </c>
      <c r="B645">
        <v>8844</v>
      </c>
      <c r="C645" s="11" t="str">
        <f>VLOOKUP(D645,LookupTables!$A$2:$B$13, 2)</f>
        <v>fall</v>
      </c>
      <c r="D645">
        <f>MONTH(steps_over_average[[#This Row],[date]])</f>
        <v>9</v>
      </c>
      <c r="E645" s="11" t="str">
        <f>CHOOSE(WEEKDAY(steps_over_average[[#This Row],[date]]),"Sunday","Monday","Tuesday","Wednesday","Thursday","Friday","Saturday")</f>
        <v>Sunday</v>
      </c>
      <c r="F645" t="str">
        <f>IFERROR(IF(DATEDIF(steps_over_average[[#This Row],[date]],A646,"D")&lt;2,"TRUE",""),"")</f>
        <v/>
      </c>
    </row>
    <row r="646" spans="1:6" x14ac:dyDescent="0.3">
      <c r="A646" s="1">
        <v>44446</v>
      </c>
      <c r="B646">
        <v>6413</v>
      </c>
      <c r="C646" s="11" t="str">
        <f>VLOOKUP(D646,LookupTables!$A$2:$B$13, 2)</f>
        <v>fall</v>
      </c>
      <c r="D646">
        <f>MONTH(steps_over_average[[#This Row],[date]])</f>
        <v>9</v>
      </c>
      <c r="E646" s="11" t="str">
        <f>CHOOSE(WEEKDAY(steps_over_average[[#This Row],[date]]),"Sunday","Monday","Tuesday","Wednesday","Thursday","Friday","Saturday")</f>
        <v>Tuesday</v>
      </c>
      <c r="F646" t="str">
        <f>IFERROR(IF(DATEDIF(steps_over_average[[#This Row],[date]],A647,"D")&lt;2,"TRUE",""),"")</f>
        <v>TRUE</v>
      </c>
    </row>
    <row r="647" spans="1:6" x14ac:dyDescent="0.3">
      <c r="A647" s="1">
        <v>44447</v>
      </c>
      <c r="B647">
        <v>10619</v>
      </c>
      <c r="C647" s="11" t="str">
        <f>VLOOKUP(D647,LookupTables!$A$2:$B$13, 2)</f>
        <v>fall</v>
      </c>
      <c r="D647">
        <f>MONTH(steps_over_average[[#This Row],[date]])</f>
        <v>9</v>
      </c>
      <c r="E647" s="11" t="str">
        <f>CHOOSE(WEEKDAY(steps_over_average[[#This Row],[date]]),"Sunday","Monday","Tuesday","Wednesday","Thursday","Friday","Saturday")</f>
        <v>Wednesday</v>
      </c>
      <c r="F647" t="str">
        <f>IFERROR(IF(DATEDIF(steps_over_average[[#This Row],[date]],A648,"D")&lt;2,"TRUE",""),"")</f>
        <v/>
      </c>
    </row>
    <row r="648" spans="1:6" x14ac:dyDescent="0.3">
      <c r="A648" s="1">
        <v>44450</v>
      </c>
      <c r="B648">
        <v>11608</v>
      </c>
      <c r="C648" s="11" t="str">
        <f>VLOOKUP(D648,LookupTables!$A$2:$B$13, 2)</f>
        <v>fall</v>
      </c>
      <c r="D648">
        <f>MONTH(steps_over_average[[#This Row],[date]])</f>
        <v>9</v>
      </c>
      <c r="E648" s="11" t="str">
        <f>CHOOSE(WEEKDAY(steps_over_average[[#This Row],[date]]),"Sunday","Monday","Tuesday","Wednesday","Thursday","Friday","Saturday")</f>
        <v>Saturday</v>
      </c>
      <c r="F648" t="str">
        <f>IFERROR(IF(DATEDIF(steps_over_average[[#This Row],[date]],A649,"D")&lt;2,"TRUE",""),"")</f>
        <v>TRUE</v>
      </c>
    </row>
    <row r="649" spans="1:6" x14ac:dyDescent="0.3">
      <c r="A649" s="1">
        <v>44451</v>
      </c>
      <c r="B649">
        <v>9582</v>
      </c>
      <c r="C649" s="11" t="str">
        <f>VLOOKUP(D649,LookupTables!$A$2:$B$13, 2)</f>
        <v>fall</v>
      </c>
      <c r="D649">
        <f>MONTH(steps_over_average[[#This Row],[date]])</f>
        <v>9</v>
      </c>
      <c r="E649" s="11" t="str">
        <f>CHOOSE(WEEKDAY(steps_over_average[[#This Row],[date]]),"Sunday","Monday","Tuesday","Wednesday","Thursday","Friday","Saturday")</f>
        <v>Sunday</v>
      </c>
      <c r="F649" t="str">
        <f>IFERROR(IF(DATEDIF(steps_over_average[[#This Row],[date]],A650,"D")&lt;2,"TRUE",""),"")</f>
        <v>TRUE</v>
      </c>
    </row>
    <row r="650" spans="1:6" x14ac:dyDescent="0.3">
      <c r="A650" s="1">
        <v>44452</v>
      </c>
      <c r="B650">
        <v>5656</v>
      </c>
      <c r="C650" s="11" t="str">
        <f>VLOOKUP(D650,LookupTables!$A$2:$B$13, 2)</f>
        <v>fall</v>
      </c>
      <c r="D650">
        <f>MONTH(steps_over_average[[#This Row],[date]])</f>
        <v>9</v>
      </c>
      <c r="E650" s="11" t="str">
        <f>CHOOSE(WEEKDAY(steps_over_average[[#This Row],[date]]),"Sunday","Monday","Tuesday","Wednesday","Thursday","Friday","Saturday")</f>
        <v>Monday</v>
      </c>
      <c r="F650" t="str">
        <f>IFERROR(IF(DATEDIF(steps_over_average[[#This Row],[date]],A651,"D")&lt;2,"TRUE",""),"")</f>
        <v/>
      </c>
    </row>
    <row r="651" spans="1:6" x14ac:dyDescent="0.3">
      <c r="A651" s="1">
        <v>44454</v>
      </c>
      <c r="B651">
        <v>11073</v>
      </c>
      <c r="C651" s="11" t="str">
        <f>VLOOKUP(D651,LookupTables!$A$2:$B$13, 2)</f>
        <v>fall</v>
      </c>
      <c r="D651">
        <f>MONTH(steps_over_average[[#This Row],[date]])</f>
        <v>9</v>
      </c>
      <c r="E651" s="11" t="str">
        <f>CHOOSE(WEEKDAY(steps_over_average[[#This Row],[date]]),"Sunday","Monday","Tuesday","Wednesday","Thursday","Friday","Saturday")</f>
        <v>Wednesday</v>
      </c>
      <c r="F651" t="str">
        <f>IFERROR(IF(DATEDIF(steps_over_average[[#This Row],[date]],A652,"D")&lt;2,"TRUE",""),"")</f>
        <v/>
      </c>
    </row>
    <row r="652" spans="1:6" x14ac:dyDescent="0.3">
      <c r="A652" s="1">
        <v>44456</v>
      </c>
      <c r="B652">
        <v>8729</v>
      </c>
      <c r="C652" s="11" t="str">
        <f>VLOOKUP(D652,LookupTables!$A$2:$B$13, 2)</f>
        <v>fall</v>
      </c>
      <c r="D652">
        <f>MONTH(steps_over_average[[#This Row],[date]])</f>
        <v>9</v>
      </c>
      <c r="E652" s="11" t="str">
        <f>CHOOSE(WEEKDAY(steps_over_average[[#This Row],[date]]),"Sunday","Monday","Tuesday","Wednesday","Thursday","Friday","Saturday")</f>
        <v>Friday</v>
      </c>
      <c r="F652" t="str">
        <f>IFERROR(IF(DATEDIF(steps_over_average[[#This Row],[date]],A653,"D")&lt;2,"TRUE",""),"")</f>
        <v>TRUE</v>
      </c>
    </row>
    <row r="653" spans="1:6" x14ac:dyDescent="0.3">
      <c r="A653" s="1">
        <v>44457</v>
      </c>
      <c r="B653">
        <v>12898</v>
      </c>
      <c r="C653" s="11" t="str">
        <f>VLOOKUP(D653,LookupTables!$A$2:$B$13, 2)</f>
        <v>fall</v>
      </c>
      <c r="D653">
        <f>MONTH(steps_over_average[[#This Row],[date]])</f>
        <v>9</v>
      </c>
      <c r="E653" s="11" t="str">
        <f>CHOOSE(WEEKDAY(steps_over_average[[#This Row],[date]]),"Sunday","Monday","Tuesday","Wednesday","Thursday","Friday","Saturday")</f>
        <v>Saturday</v>
      </c>
      <c r="F653" t="str">
        <f>IFERROR(IF(DATEDIF(steps_over_average[[#This Row],[date]],A654,"D")&lt;2,"TRUE",""),"")</f>
        <v>TRUE</v>
      </c>
    </row>
    <row r="654" spans="1:6" x14ac:dyDescent="0.3">
      <c r="A654" s="1">
        <v>44458</v>
      </c>
      <c r="B654">
        <v>11310</v>
      </c>
      <c r="C654" s="11" t="str">
        <f>VLOOKUP(D654,LookupTables!$A$2:$B$13, 2)</f>
        <v>fall</v>
      </c>
      <c r="D654">
        <f>MONTH(steps_over_average[[#This Row],[date]])</f>
        <v>9</v>
      </c>
      <c r="E654" s="11" t="str">
        <f>CHOOSE(WEEKDAY(steps_over_average[[#This Row],[date]]),"Sunday","Monday","Tuesday","Wednesday","Thursday","Friday","Saturday")</f>
        <v>Sunday</v>
      </c>
      <c r="F654" t="str">
        <f>IFERROR(IF(DATEDIF(steps_over_average[[#This Row],[date]],A655,"D")&lt;2,"TRUE",""),"")</f>
        <v/>
      </c>
    </row>
    <row r="655" spans="1:6" x14ac:dyDescent="0.3">
      <c r="A655" s="1">
        <v>44460</v>
      </c>
      <c r="B655">
        <v>7254</v>
      </c>
      <c r="C655" s="11" t="str">
        <f>VLOOKUP(D655,LookupTables!$A$2:$B$13, 2)</f>
        <v>fall</v>
      </c>
      <c r="D655">
        <f>MONTH(steps_over_average[[#This Row],[date]])</f>
        <v>9</v>
      </c>
      <c r="E655" s="11" t="str">
        <f>CHOOSE(WEEKDAY(steps_over_average[[#This Row],[date]]),"Sunday","Monday","Tuesday","Wednesday","Thursday","Friday","Saturday")</f>
        <v>Tuesday</v>
      </c>
      <c r="F655" t="str">
        <f>IFERROR(IF(DATEDIF(steps_over_average[[#This Row],[date]],A656,"D")&lt;2,"TRUE",""),"")</f>
        <v>TRUE</v>
      </c>
    </row>
    <row r="656" spans="1:6" x14ac:dyDescent="0.3">
      <c r="A656" s="1">
        <v>44461</v>
      </c>
      <c r="B656">
        <v>8788</v>
      </c>
      <c r="C656" s="11" t="str">
        <f>VLOOKUP(D656,LookupTables!$A$2:$B$13, 2)</f>
        <v>fall</v>
      </c>
      <c r="D656">
        <f>MONTH(steps_over_average[[#This Row],[date]])</f>
        <v>9</v>
      </c>
      <c r="E656" s="11" t="str">
        <f>CHOOSE(WEEKDAY(steps_over_average[[#This Row],[date]]),"Sunday","Monday","Tuesday","Wednesday","Thursday","Friday","Saturday")</f>
        <v>Wednesday</v>
      </c>
      <c r="F656" t="str">
        <f>IFERROR(IF(DATEDIF(steps_over_average[[#This Row],[date]],A657,"D")&lt;2,"TRUE",""),"")</f>
        <v>TRUE</v>
      </c>
    </row>
    <row r="657" spans="1:6" x14ac:dyDescent="0.3">
      <c r="A657" s="1">
        <v>44462</v>
      </c>
      <c r="B657">
        <v>8069</v>
      </c>
      <c r="C657" s="11" t="str">
        <f>VLOOKUP(D657,LookupTables!$A$2:$B$13, 2)</f>
        <v>fall</v>
      </c>
      <c r="D657">
        <f>MONTH(steps_over_average[[#This Row],[date]])</f>
        <v>9</v>
      </c>
      <c r="E657" s="11" t="str">
        <f>CHOOSE(WEEKDAY(steps_over_average[[#This Row],[date]]),"Sunday","Monday","Tuesday","Wednesday","Thursday","Friday","Saturday")</f>
        <v>Thursday</v>
      </c>
      <c r="F657" t="str">
        <f>IFERROR(IF(DATEDIF(steps_over_average[[#This Row],[date]],A658,"D")&lt;2,"TRUE",""),"")</f>
        <v>TRUE</v>
      </c>
    </row>
    <row r="658" spans="1:6" x14ac:dyDescent="0.3">
      <c r="A658" s="1">
        <v>44463</v>
      </c>
      <c r="B658">
        <v>6020</v>
      </c>
      <c r="C658" s="11" t="str">
        <f>VLOOKUP(D658,LookupTables!$A$2:$B$13, 2)</f>
        <v>fall</v>
      </c>
      <c r="D658">
        <f>MONTH(steps_over_average[[#This Row],[date]])</f>
        <v>9</v>
      </c>
      <c r="E658" s="11" t="str">
        <f>CHOOSE(WEEKDAY(steps_over_average[[#This Row],[date]]),"Sunday","Monday","Tuesday","Wednesday","Thursday","Friday","Saturday")</f>
        <v>Friday</v>
      </c>
      <c r="F658" t="str">
        <f>IFERROR(IF(DATEDIF(steps_over_average[[#This Row],[date]],A659,"D")&lt;2,"TRUE",""),"")</f>
        <v>TRUE</v>
      </c>
    </row>
    <row r="659" spans="1:6" x14ac:dyDescent="0.3">
      <c r="A659" s="1">
        <v>44464</v>
      </c>
      <c r="B659">
        <v>9242</v>
      </c>
      <c r="C659" s="11" t="str">
        <f>VLOOKUP(D659,LookupTables!$A$2:$B$13, 2)</f>
        <v>fall</v>
      </c>
      <c r="D659">
        <f>MONTH(steps_over_average[[#This Row],[date]])</f>
        <v>9</v>
      </c>
      <c r="E659" s="11" t="str">
        <f>CHOOSE(WEEKDAY(steps_over_average[[#This Row],[date]]),"Sunday","Monday","Tuesday","Wednesday","Thursday","Friday","Saturday")</f>
        <v>Saturday</v>
      </c>
      <c r="F659" t="str">
        <f>IFERROR(IF(DATEDIF(steps_over_average[[#This Row],[date]],A660,"D")&lt;2,"TRUE",""),"")</f>
        <v>TRUE</v>
      </c>
    </row>
    <row r="660" spans="1:6" x14ac:dyDescent="0.3">
      <c r="A660" s="1">
        <v>44465</v>
      </c>
      <c r="B660">
        <v>9648</v>
      </c>
      <c r="C660" s="11" t="str">
        <f>VLOOKUP(D660,LookupTables!$A$2:$B$13, 2)</f>
        <v>fall</v>
      </c>
      <c r="D660">
        <f>MONTH(steps_over_average[[#This Row],[date]])</f>
        <v>9</v>
      </c>
      <c r="E660" s="11" t="str">
        <f>CHOOSE(WEEKDAY(steps_over_average[[#This Row],[date]]),"Sunday","Monday","Tuesday","Wednesday","Thursday","Friday","Saturday")</f>
        <v>Sunday</v>
      </c>
      <c r="F660" t="str">
        <f>IFERROR(IF(DATEDIF(steps_over_average[[#This Row],[date]],A661,"D")&lt;2,"TRUE",""),"")</f>
        <v/>
      </c>
    </row>
    <row r="661" spans="1:6" x14ac:dyDescent="0.3">
      <c r="A661" s="1">
        <v>44468</v>
      </c>
      <c r="B661">
        <v>11604</v>
      </c>
      <c r="C661" s="11" t="str">
        <f>VLOOKUP(D661,LookupTables!$A$2:$B$13, 2)</f>
        <v>fall</v>
      </c>
      <c r="D661">
        <f>MONTH(steps_over_average[[#This Row],[date]])</f>
        <v>9</v>
      </c>
      <c r="E661" s="11" t="str">
        <f>CHOOSE(WEEKDAY(steps_over_average[[#This Row],[date]]),"Sunday","Monday","Tuesday","Wednesday","Thursday","Friday","Saturday")</f>
        <v>Wednesday</v>
      </c>
      <c r="F661" t="str">
        <f>IFERROR(IF(DATEDIF(steps_over_average[[#This Row],[date]],A662,"D")&lt;2,"TRUE",""),"")</f>
        <v>TRUE</v>
      </c>
    </row>
    <row r="662" spans="1:6" x14ac:dyDescent="0.3">
      <c r="A662" s="1">
        <v>44469</v>
      </c>
      <c r="B662">
        <v>7537</v>
      </c>
      <c r="C662" s="11" t="str">
        <f>VLOOKUP(D662,LookupTables!$A$2:$B$13, 2)</f>
        <v>fall</v>
      </c>
      <c r="D662">
        <f>MONTH(steps_over_average[[#This Row],[date]])</f>
        <v>9</v>
      </c>
      <c r="E662" s="11" t="str">
        <f>CHOOSE(WEEKDAY(steps_over_average[[#This Row],[date]]),"Sunday","Monday","Tuesday","Wednesday","Thursday","Friday","Saturday")</f>
        <v>Thursday</v>
      </c>
      <c r="F662" t="str">
        <f>IFERROR(IF(DATEDIF(steps_over_average[[#This Row],[date]],A663,"D")&lt;2,"TRUE",""),"")</f>
        <v/>
      </c>
    </row>
    <row r="663" spans="1:6" x14ac:dyDescent="0.3">
      <c r="A663" s="1">
        <v>44471</v>
      </c>
      <c r="B663">
        <v>6554</v>
      </c>
      <c r="C663" s="11" t="str">
        <f>VLOOKUP(D663,LookupTables!$A$2:$B$13, 2)</f>
        <v>fall</v>
      </c>
      <c r="D663">
        <f>MONTH(steps_over_average[[#This Row],[date]])</f>
        <v>10</v>
      </c>
      <c r="E663" s="11" t="str">
        <f>CHOOSE(WEEKDAY(steps_over_average[[#This Row],[date]]),"Sunday","Monday","Tuesday","Wednesday","Thursday","Friday","Saturday")</f>
        <v>Saturday</v>
      </c>
      <c r="F663" t="str">
        <f>IFERROR(IF(DATEDIF(steps_over_average[[#This Row],[date]],A664,"D")&lt;2,"TRUE",""),"")</f>
        <v/>
      </c>
    </row>
    <row r="664" spans="1:6" x14ac:dyDescent="0.3">
      <c r="A664" s="1">
        <v>44473</v>
      </c>
      <c r="B664">
        <v>6202</v>
      </c>
      <c r="C664" s="11" t="str">
        <f>VLOOKUP(D664,LookupTables!$A$2:$B$13, 2)</f>
        <v>fall</v>
      </c>
      <c r="D664">
        <f>MONTH(steps_over_average[[#This Row],[date]])</f>
        <v>10</v>
      </c>
      <c r="E664" s="11" t="str">
        <f>CHOOSE(WEEKDAY(steps_over_average[[#This Row],[date]]),"Sunday","Monday","Tuesday","Wednesday","Thursday","Friday","Saturday")</f>
        <v>Monday</v>
      </c>
      <c r="F664" t="str">
        <f>IFERROR(IF(DATEDIF(steps_over_average[[#This Row],[date]],A665,"D")&lt;2,"TRUE",""),"")</f>
        <v>TRUE</v>
      </c>
    </row>
    <row r="665" spans="1:6" x14ac:dyDescent="0.3">
      <c r="A665" s="1">
        <v>44474</v>
      </c>
      <c r="B665">
        <v>8168</v>
      </c>
      <c r="C665" s="11" t="str">
        <f>VLOOKUP(D665,LookupTables!$A$2:$B$13, 2)</f>
        <v>fall</v>
      </c>
      <c r="D665">
        <f>MONTH(steps_over_average[[#This Row],[date]])</f>
        <v>10</v>
      </c>
      <c r="E665" s="11" t="str">
        <f>CHOOSE(WEEKDAY(steps_over_average[[#This Row],[date]]),"Sunday","Monday","Tuesday","Wednesday","Thursday","Friday","Saturday")</f>
        <v>Tuesday</v>
      </c>
      <c r="F665" t="str">
        <f>IFERROR(IF(DATEDIF(steps_over_average[[#This Row],[date]],A666,"D")&lt;2,"TRUE",""),"")</f>
        <v>TRUE</v>
      </c>
    </row>
    <row r="666" spans="1:6" x14ac:dyDescent="0.3">
      <c r="A666" s="1">
        <v>44475</v>
      </c>
      <c r="B666">
        <v>10347</v>
      </c>
      <c r="C666" s="11" t="str">
        <f>VLOOKUP(D666,LookupTables!$A$2:$B$13, 2)</f>
        <v>fall</v>
      </c>
      <c r="D666">
        <f>MONTH(steps_over_average[[#This Row],[date]])</f>
        <v>10</v>
      </c>
      <c r="E666" s="11" t="str">
        <f>CHOOSE(WEEKDAY(steps_over_average[[#This Row],[date]]),"Sunday","Monday","Tuesday","Wednesday","Thursday","Friday","Saturday")</f>
        <v>Wednesday</v>
      </c>
      <c r="F666" t="str">
        <f>IFERROR(IF(DATEDIF(steps_over_average[[#This Row],[date]],A667,"D")&lt;2,"TRUE",""),"")</f>
        <v>TRUE</v>
      </c>
    </row>
    <row r="667" spans="1:6" x14ac:dyDescent="0.3">
      <c r="A667" s="1">
        <v>44476</v>
      </c>
      <c r="B667">
        <v>7532</v>
      </c>
      <c r="C667" s="11" t="str">
        <f>VLOOKUP(D667,LookupTables!$A$2:$B$13, 2)</f>
        <v>fall</v>
      </c>
      <c r="D667">
        <f>MONTH(steps_over_average[[#This Row],[date]])</f>
        <v>10</v>
      </c>
      <c r="E667" s="11" t="str">
        <f>CHOOSE(WEEKDAY(steps_over_average[[#This Row],[date]]),"Sunday","Monday","Tuesday","Wednesday","Thursday","Friday","Saturday")</f>
        <v>Thursday</v>
      </c>
      <c r="F667" t="str">
        <f>IFERROR(IF(DATEDIF(steps_over_average[[#This Row],[date]],A668,"D")&lt;2,"TRUE",""),"")</f>
        <v/>
      </c>
    </row>
    <row r="668" spans="1:6" x14ac:dyDescent="0.3">
      <c r="A668" s="1">
        <v>44478</v>
      </c>
      <c r="B668">
        <v>11719</v>
      </c>
      <c r="C668" s="11" t="str">
        <f>VLOOKUP(D668,LookupTables!$A$2:$B$13, 2)</f>
        <v>fall</v>
      </c>
      <c r="D668">
        <f>MONTH(steps_over_average[[#This Row],[date]])</f>
        <v>10</v>
      </c>
      <c r="E668" s="11" t="str">
        <f>CHOOSE(WEEKDAY(steps_over_average[[#This Row],[date]]),"Sunday","Monday","Tuesday","Wednesday","Thursday","Friday","Saturday")</f>
        <v>Saturday</v>
      </c>
      <c r="F668" t="str">
        <f>IFERROR(IF(DATEDIF(steps_over_average[[#This Row],[date]],A669,"D")&lt;2,"TRUE",""),"")</f>
        <v>TRUE</v>
      </c>
    </row>
    <row r="669" spans="1:6" x14ac:dyDescent="0.3">
      <c r="A669" s="1">
        <v>44479</v>
      </c>
      <c r="B669">
        <v>8899</v>
      </c>
      <c r="C669" s="11" t="str">
        <f>VLOOKUP(D669,LookupTables!$A$2:$B$13, 2)</f>
        <v>fall</v>
      </c>
      <c r="D669">
        <f>MONTH(steps_over_average[[#This Row],[date]])</f>
        <v>10</v>
      </c>
      <c r="E669" s="11" t="str">
        <f>CHOOSE(WEEKDAY(steps_over_average[[#This Row],[date]]),"Sunday","Monday","Tuesday","Wednesday","Thursday","Friday","Saturday")</f>
        <v>Sunday</v>
      </c>
      <c r="F669" t="str">
        <f>IFERROR(IF(DATEDIF(steps_over_average[[#This Row],[date]],A670,"D")&lt;2,"TRUE",""),"")</f>
        <v/>
      </c>
    </row>
    <row r="670" spans="1:6" x14ac:dyDescent="0.3">
      <c r="A670" s="1">
        <v>44482</v>
      </c>
      <c r="B670">
        <v>9512</v>
      </c>
      <c r="C670" s="11" t="str">
        <f>VLOOKUP(D670,LookupTables!$A$2:$B$13, 2)</f>
        <v>fall</v>
      </c>
      <c r="D670">
        <f>MONTH(steps_over_average[[#This Row],[date]])</f>
        <v>10</v>
      </c>
      <c r="E670" s="11" t="str">
        <f>CHOOSE(WEEKDAY(steps_over_average[[#This Row],[date]]),"Sunday","Monday","Tuesday","Wednesday","Thursday","Friday","Saturday")</f>
        <v>Wednesday</v>
      </c>
      <c r="F670" t="str">
        <f>IFERROR(IF(DATEDIF(steps_over_average[[#This Row],[date]],A671,"D")&lt;2,"TRUE",""),"")</f>
        <v>TRUE</v>
      </c>
    </row>
    <row r="671" spans="1:6" x14ac:dyDescent="0.3">
      <c r="A671" s="1">
        <v>44483</v>
      </c>
      <c r="B671">
        <v>7299</v>
      </c>
      <c r="C671" s="11" t="str">
        <f>VLOOKUP(D671,LookupTables!$A$2:$B$13, 2)</f>
        <v>fall</v>
      </c>
      <c r="D671">
        <f>MONTH(steps_over_average[[#This Row],[date]])</f>
        <v>10</v>
      </c>
      <c r="E671" s="11" t="str">
        <f>CHOOSE(WEEKDAY(steps_over_average[[#This Row],[date]]),"Sunday","Monday","Tuesday","Wednesday","Thursday","Friday","Saturday")</f>
        <v>Thursday</v>
      </c>
      <c r="F671" t="str">
        <f>IFERROR(IF(DATEDIF(steps_over_average[[#This Row],[date]],A672,"D")&lt;2,"TRUE",""),"")</f>
        <v/>
      </c>
    </row>
    <row r="672" spans="1:6" x14ac:dyDescent="0.3">
      <c r="A672" s="1">
        <v>44485</v>
      </c>
      <c r="B672">
        <v>12480</v>
      </c>
      <c r="C672" s="11" t="str">
        <f>VLOOKUP(D672,LookupTables!$A$2:$B$13, 2)</f>
        <v>fall</v>
      </c>
      <c r="D672">
        <f>MONTH(steps_over_average[[#This Row],[date]])</f>
        <v>10</v>
      </c>
      <c r="E672" s="11" t="str">
        <f>CHOOSE(WEEKDAY(steps_over_average[[#This Row],[date]]),"Sunday","Monday","Tuesday","Wednesday","Thursday","Friday","Saturday")</f>
        <v>Saturday</v>
      </c>
      <c r="F672" t="str">
        <f>IFERROR(IF(DATEDIF(steps_over_average[[#This Row],[date]],A673,"D")&lt;2,"TRUE",""),"")</f>
        <v>TRUE</v>
      </c>
    </row>
    <row r="673" spans="1:6" x14ac:dyDescent="0.3">
      <c r="A673" s="1">
        <v>44486</v>
      </c>
      <c r="B673">
        <v>7794</v>
      </c>
      <c r="C673" s="11" t="str">
        <f>VLOOKUP(D673,LookupTables!$A$2:$B$13, 2)</f>
        <v>fall</v>
      </c>
      <c r="D673">
        <f>MONTH(steps_over_average[[#This Row],[date]])</f>
        <v>10</v>
      </c>
      <c r="E673" s="11" t="str">
        <f>CHOOSE(WEEKDAY(steps_over_average[[#This Row],[date]]),"Sunday","Monday","Tuesday","Wednesday","Thursday","Friday","Saturday")</f>
        <v>Sunday</v>
      </c>
      <c r="F673" t="str">
        <f>IFERROR(IF(DATEDIF(steps_over_average[[#This Row],[date]],A674,"D")&lt;2,"TRUE",""),"")</f>
        <v>TRUE</v>
      </c>
    </row>
    <row r="674" spans="1:6" x14ac:dyDescent="0.3">
      <c r="A674" s="1">
        <v>44487</v>
      </c>
      <c r="B674">
        <v>7810</v>
      </c>
      <c r="C674" s="11" t="str">
        <f>VLOOKUP(D674,LookupTables!$A$2:$B$13, 2)</f>
        <v>fall</v>
      </c>
      <c r="D674">
        <f>MONTH(steps_over_average[[#This Row],[date]])</f>
        <v>10</v>
      </c>
      <c r="E674" s="11" t="str">
        <f>CHOOSE(WEEKDAY(steps_over_average[[#This Row],[date]]),"Sunday","Monday","Tuesday","Wednesday","Thursday","Friday","Saturday")</f>
        <v>Monday</v>
      </c>
      <c r="F674" t="str">
        <f>IFERROR(IF(DATEDIF(steps_over_average[[#This Row],[date]],A675,"D")&lt;2,"TRUE",""),"")</f>
        <v/>
      </c>
    </row>
    <row r="675" spans="1:6" x14ac:dyDescent="0.3">
      <c r="A675" s="1">
        <v>44489</v>
      </c>
      <c r="B675">
        <v>7036</v>
      </c>
      <c r="C675" s="11" t="str">
        <f>VLOOKUP(D675,LookupTables!$A$2:$B$13, 2)</f>
        <v>fall</v>
      </c>
      <c r="D675">
        <f>MONTH(steps_over_average[[#This Row],[date]])</f>
        <v>10</v>
      </c>
      <c r="E675" s="11" t="str">
        <f>CHOOSE(WEEKDAY(steps_over_average[[#This Row],[date]]),"Sunday","Monday","Tuesday","Wednesday","Thursday","Friday","Saturday")</f>
        <v>Wednesday</v>
      </c>
      <c r="F675" t="str">
        <f>IFERROR(IF(DATEDIF(steps_over_average[[#This Row],[date]],A676,"D")&lt;2,"TRUE",""),"")</f>
        <v/>
      </c>
    </row>
    <row r="676" spans="1:6" x14ac:dyDescent="0.3">
      <c r="A676" s="1">
        <v>44492</v>
      </c>
      <c r="B676">
        <v>13071</v>
      </c>
      <c r="C676" s="11" t="str">
        <f>VLOOKUP(D676,LookupTables!$A$2:$B$13, 2)</f>
        <v>fall</v>
      </c>
      <c r="D676">
        <f>MONTH(steps_over_average[[#This Row],[date]])</f>
        <v>10</v>
      </c>
      <c r="E676" s="11" t="str">
        <f>CHOOSE(WEEKDAY(steps_over_average[[#This Row],[date]]),"Sunday","Monday","Tuesday","Wednesday","Thursday","Friday","Saturday")</f>
        <v>Saturday</v>
      </c>
      <c r="F676" t="str">
        <f>IFERROR(IF(DATEDIF(steps_over_average[[#This Row],[date]],A677,"D")&lt;2,"TRUE",""),"")</f>
        <v>TRUE</v>
      </c>
    </row>
    <row r="677" spans="1:6" x14ac:dyDescent="0.3">
      <c r="A677" s="1">
        <v>44493</v>
      </c>
      <c r="B677">
        <v>12955</v>
      </c>
      <c r="C677" s="11" t="str">
        <f>VLOOKUP(D677,LookupTables!$A$2:$B$13, 2)</f>
        <v>fall</v>
      </c>
      <c r="D677">
        <f>MONTH(steps_over_average[[#This Row],[date]])</f>
        <v>10</v>
      </c>
      <c r="E677" s="11" t="str">
        <f>CHOOSE(WEEKDAY(steps_over_average[[#This Row],[date]]),"Sunday","Monday","Tuesday","Wednesday","Thursday","Friday","Saturday")</f>
        <v>Sunday</v>
      </c>
      <c r="F677" t="str">
        <f>IFERROR(IF(DATEDIF(steps_over_average[[#This Row],[date]],A678,"D")&lt;2,"TRUE",""),"")</f>
        <v/>
      </c>
    </row>
    <row r="678" spans="1:6" x14ac:dyDescent="0.3">
      <c r="A678" s="1">
        <v>44496</v>
      </c>
      <c r="B678">
        <v>7859</v>
      </c>
      <c r="C678" s="11" t="str">
        <f>VLOOKUP(D678,LookupTables!$A$2:$B$13, 2)</f>
        <v>fall</v>
      </c>
      <c r="D678">
        <f>MONTH(steps_over_average[[#This Row],[date]])</f>
        <v>10</v>
      </c>
      <c r="E678" s="11" t="str">
        <f>CHOOSE(WEEKDAY(steps_over_average[[#This Row],[date]]),"Sunday","Monday","Tuesday","Wednesday","Thursday","Friday","Saturday")</f>
        <v>Wednesday</v>
      </c>
      <c r="F678" t="str">
        <f>IFERROR(IF(DATEDIF(steps_over_average[[#This Row],[date]],A679,"D")&lt;2,"TRUE",""),"")</f>
        <v/>
      </c>
    </row>
    <row r="679" spans="1:6" x14ac:dyDescent="0.3">
      <c r="A679" s="1">
        <v>44503</v>
      </c>
      <c r="B679">
        <v>7314</v>
      </c>
      <c r="C679" s="11" t="str">
        <f>VLOOKUP(D679,LookupTables!$A$2:$B$13, 2)</f>
        <v>fall</v>
      </c>
      <c r="D679">
        <f>MONTH(steps_over_average[[#This Row],[date]])</f>
        <v>11</v>
      </c>
      <c r="E679" s="11" t="str">
        <f>CHOOSE(WEEKDAY(steps_over_average[[#This Row],[date]]),"Sunday","Monday","Tuesday","Wednesday","Thursday","Friday","Saturday")</f>
        <v>Wednesday</v>
      </c>
      <c r="F679" t="str">
        <f>IFERROR(IF(DATEDIF(steps_over_average[[#This Row],[date]],A680,"D")&lt;2,"TRUE",""),"")</f>
        <v/>
      </c>
    </row>
    <row r="680" spans="1:6" x14ac:dyDescent="0.3">
      <c r="A680" s="1">
        <v>44506</v>
      </c>
      <c r="B680">
        <v>13444</v>
      </c>
      <c r="C680" s="11" t="str">
        <f>VLOOKUP(D680,LookupTables!$A$2:$B$13, 2)</f>
        <v>fall</v>
      </c>
      <c r="D680">
        <f>MONTH(steps_over_average[[#This Row],[date]])</f>
        <v>11</v>
      </c>
      <c r="E680" s="11" t="str">
        <f>CHOOSE(WEEKDAY(steps_over_average[[#This Row],[date]]),"Sunday","Monday","Tuesday","Wednesday","Thursday","Friday","Saturday")</f>
        <v>Saturday</v>
      </c>
      <c r="F680" t="str">
        <f>IFERROR(IF(DATEDIF(steps_over_average[[#This Row],[date]],A681,"D")&lt;2,"TRUE",""),"")</f>
        <v>TRUE</v>
      </c>
    </row>
    <row r="681" spans="1:6" x14ac:dyDescent="0.3">
      <c r="A681" s="1">
        <v>44507</v>
      </c>
      <c r="B681">
        <v>10373</v>
      </c>
      <c r="C681" s="11" t="str">
        <f>VLOOKUP(D681,LookupTables!$A$2:$B$13, 2)</f>
        <v>fall</v>
      </c>
      <c r="D681">
        <f>MONTH(steps_over_average[[#This Row],[date]])</f>
        <v>11</v>
      </c>
      <c r="E681" s="11" t="str">
        <f>CHOOSE(WEEKDAY(steps_over_average[[#This Row],[date]]),"Sunday","Monday","Tuesday","Wednesday","Thursday","Friday","Saturday")</f>
        <v>Sunday</v>
      </c>
      <c r="F681" t="str">
        <f>IFERROR(IF(DATEDIF(steps_over_average[[#This Row],[date]],A682,"D")&lt;2,"TRUE",""),"")</f>
        <v/>
      </c>
    </row>
    <row r="682" spans="1:6" x14ac:dyDescent="0.3">
      <c r="A682" s="1">
        <v>44510</v>
      </c>
      <c r="B682">
        <v>11163</v>
      </c>
      <c r="C682" s="11" t="str">
        <f>VLOOKUP(D682,LookupTables!$A$2:$B$13, 2)</f>
        <v>fall</v>
      </c>
      <c r="D682">
        <f>MONTH(steps_over_average[[#This Row],[date]])</f>
        <v>11</v>
      </c>
      <c r="E682" s="11" t="str">
        <f>CHOOSE(WEEKDAY(steps_over_average[[#This Row],[date]]),"Sunday","Monday","Tuesday","Wednesday","Thursday","Friday","Saturday")</f>
        <v>Wednesday</v>
      </c>
      <c r="F682" t="str">
        <f>IFERROR(IF(DATEDIF(steps_over_average[[#This Row],[date]],A683,"D")&lt;2,"TRUE",""),"")</f>
        <v/>
      </c>
    </row>
    <row r="683" spans="1:6" x14ac:dyDescent="0.3">
      <c r="A683" s="1">
        <v>44515</v>
      </c>
      <c r="B683">
        <v>6624</v>
      </c>
      <c r="C683" s="11" t="str">
        <f>VLOOKUP(D683,LookupTables!$A$2:$B$13, 2)</f>
        <v>fall</v>
      </c>
      <c r="D683">
        <f>MONTH(steps_over_average[[#This Row],[date]])</f>
        <v>11</v>
      </c>
      <c r="E683" s="11" t="str">
        <f>CHOOSE(WEEKDAY(steps_over_average[[#This Row],[date]]),"Sunday","Monday","Tuesday","Wednesday","Thursday","Friday","Saturday")</f>
        <v>Monday</v>
      </c>
      <c r="F683" t="str">
        <f>IFERROR(IF(DATEDIF(steps_over_average[[#This Row],[date]],A684,"D")&lt;2,"TRUE",""),"")</f>
        <v/>
      </c>
    </row>
    <row r="684" spans="1:6" x14ac:dyDescent="0.3">
      <c r="A684" s="1">
        <v>44517</v>
      </c>
      <c r="B684">
        <v>9634</v>
      </c>
      <c r="C684" s="11" t="str">
        <f>VLOOKUP(D684,LookupTables!$A$2:$B$13, 2)</f>
        <v>fall</v>
      </c>
      <c r="D684">
        <f>MONTH(steps_over_average[[#This Row],[date]])</f>
        <v>11</v>
      </c>
      <c r="E684" s="11" t="str">
        <f>CHOOSE(WEEKDAY(steps_over_average[[#This Row],[date]]),"Sunday","Monday","Tuesday","Wednesday","Thursday","Friday","Saturday")</f>
        <v>Wednesday</v>
      </c>
      <c r="F684" t="str">
        <f>IFERROR(IF(DATEDIF(steps_over_average[[#This Row],[date]],A685,"D")&lt;2,"TRUE",""),"")</f>
        <v>TRUE</v>
      </c>
    </row>
    <row r="685" spans="1:6" x14ac:dyDescent="0.3">
      <c r="A685" s="1">
        <v>44518</v>
      </c>
      <c r="B685">
        <v>7478</v>
      </c>
      <c r="C685" s="11" t="str">
        <f>VLOOKUP(D685,LookupTables!$A$2:$B$13, 2)</f>
        <v>fall</v>
      </c>
      <c r="D685">
        <f>MONTH(steps_over_average[[#This Row],[date]])</f>
        <v>11</v>
      </c>
      <c r="E685" s="11" t="str">
        <f>CHOOSE(WEEKDAY(steps_over_average[[#This Row],[date]]),"Sunday","Monday","Tuesday","Wednesday","Thursday","Friday","Saturday")</f>
        <v>Thursday</v>
      </c>
      <c r="F685" t="str">
        <f>IFERROR(IF(DATEDIF(steps_over_average[[#This Row],[date]],A686,"D")&lt;2,"TRUE",""),"")</f>
        <v/>
      </c>
    </row>
    <row r="686" spans="1:6" x14ac:dyDescent="0.3">
      <c r="A686" s="1">
        <v>44520</v>
      </c>
      <c r="B686">
        <v>7435</v>
      </c>
      <c r="C686" s="11" t="str">
        <f>VLOOKUP(D686,LookupTables!$A$2:$B$13, 2)</f>
        <v>fall</v>
      </c>
      <c r="D686">
        <f>MONTH(steps_over_average[[#This Row],[date]])</f>
        <v>11</v>
      </c>
      <c r="E686" s="11" t="str">
        <f>CHOOSE(WEEKDAY(steps_over_average[[#This Row],[date]]),"Sunday","Monday","Tuesday","Wednesday","Thursday","Friday","Saturday")</f>
        <v>Saturday</v>
      </c>
      <c r="F686" t="str">
        <f>IFERROR(IF(DATEDIF(steps_over_average[[#This Row],[date]],A687,"D")&lt;2,"TRUE",""),"")</f>
        <v>TRUE</v>
      </c>
    </row>
    <row r="687" spans="1:6" x14ac:dyDescent="0.3">
      <c r="A687" s="1">
        <v>44521</v>
      </c>
      <c r="B687">
        <v>8181</v>
      </c>
      <c r="C687" s="11" t="str">
        <f>VLOOKUP(D687,LookupTables!$A$2:$B$13, 2)</f>
        <v>fall</v>
      </c>
      <c r="D687">
        <f>MONTH(steps_over_average[[#This Row],[date]])</f>
        <v>11</v>
      </c>
      <c r="E687" s="11" t="str">
        <f>CHOOSE(WEEKDAY(steps_over_average[[#This Row],[date]]),"Sunday","Monday","Tuesday","Wednesday","Thursday","Friday","Saturday")</f>
        <v>Sunday</v>
      </c>
      <c r="F687" t="str">
        <f>IFERROR(IF(DATEDIF(steps_over_average[[#This Row],[date]],A688,"D")&lt;2,"TRUE",""),"")</f>
        <v/>
      </c>
    </row>
    <row r="688" spans="1:6" x14ac:dyDescent="0.3">
      <c r="A688" s="1">
        <v>44527</v>
      </c>
      <c r="B688">
        <v>12320</v>
      </c>
      <c r="C688" s="11" t="str">
        <f>VLOOKUP(D688,LookupTables!$A$2:$B$13, 2)</f>
        <v>fall</v>
      </c>
      <c r="D688">
        <f>MONTH(steps_over_average[[#This Row],[date]])</f>
        <v>11</v>
      </c>
      <c r="E688" s="11" t="str">
        <f>CHOOSE(WEEKDAY(steps_over_average[[#This Row],[date]]),"Sunday","Monday","Tuesday","Wednesday","Thursday","Friday","Saturday")</f>
        <v>Saturday</v>
      </c>
      <c r="F688" t="str">
        <f>IFERROR(IF(DATEDIF(steps_over_average[[#This Row],[date]],A689,"D")&lt;2,"TRUE",""),"")</f>
        <v>TRUE</v>
      </c>
    </row>
    <row r="689" spans="1:6" x14ac:dyDescent="0.3">
      <c r="A689" s="1">
        <v>44528</v>
      </c>
      <c r="B689">
        <v>10892</v>
      </c>
      <c r="C689" s="11" t="str">
        <f>VLOOKUP(D689,LookupTables!$A$2:$B$13, 2)</f>
        <v>fall</v>
      </c>
      <c r="D689">
        <f>MONTH(steps_over_average[[#This Row],[date]])</f>
        <v>11</v>
      </c>
      <c r="E689" s="11" t="str">
        <f>CHOOSE(WEEKDAY(steps_over_average[[#This Row],[date]]),"Sunday","Monday","Tuesday","Wednesday","Thursday","Friday","Saturday")</f>
        <v>Sunday</v>
      </c>
      <c r="F689" t="str">
        <f>IFERROR(IF(DATEDIF(steps_over_average[[#This Row],[date]],A690,"D")&lt;2,"TRUE",""),"")</f>
        <v>TRUE</v>
      </c>
    </row>
    <row r="690" spans="1:6" x14ac:dyDescent="0.3">
      <c r="A690" s="1">
        <v>44529</v>
      </c>
      <c r="B690">
        <v>11768</v>
      </c>
      <c r="C690" s="11" t="str">
        <f>VLOOKUP(D690,LookupTables!$A$2:$B$13, 2)</f>
        <v>fall</v>
      </c>
      <c r="D690">
        <f>MONTH(steps_over_average[[#This Row],[date]])</f>
        <v>11</v>
      </c>
      <c r="E690" s="11" t="str">
        <f>CHOOSE(WEEKDAY(steps_over_average[[#This Row],[date]]),"Sunday","Monday","Tuesday","Wednesday","Thursday","Friday","Saturday")</f>
        <v>Monday</v>
      </c>
      <c r="F690" t="str">
        <f>IFERROR(IF(DATEDIF(steps_over_average[[#This Row],[date]],A691,"D")&lt;2,"TRUE",""),"")</f>
        <v/>
      </c>
    </row>
    <row r="691" spans="1:6" x14ac:dyDescent="0.3">
      <c r="A691" s="1">
        <v>44531</v>
      </c>
      <c r="B691">
        <v>9892</v>
      </c>
      <c r="C691" s="11" t="str">
        <f>VLOOKUP(D691,LookupTables!$A$2:$B$13, 2)</f>
        <v>winter</v>
      </c>
      <c r="D691">
        <f>MONTH(steps_over_average[[#This Row],[date]])</f>
        <v>12</v>
      </c>
      <c r="E691" s="11" t="str">
        <f>CHOOSE(WEEKDAY(steps_over_average[[#This Row],[date]]),"Sunday","Monday","Tuesday","Wednesday","Thursday","Friday","Saturday")</f>
        <v>Wednesday</v>
      </c>
      <c r="F691" t="str">
        <f>IFERROR(IF(DATEDIF(steps_over_average[[#This Row],[date]],A692,"D")&lt;2,"TRUE",""),"")</f>
        <v/>
      </c>
    </row>
    <row r="692" spans="1:6" x14ac:dyDescent="0.3">
      <c r="A692" s="1">
        <v>44534</v>
      </c>
      <c r="B692">
        <v>12502</v>
      </c>
      <c r="C692" s="11" t="str">
        <f>VLOOKUP(D692,LookupTables!$A$2:$B$13, 2)</f>
        <v>winter</v>
      </c>
      <c r="D692">
        <f>MONTH(steps_over_average[[#This Row],[date]])</f>
        <v>12</v>
      </c>
      <c r="E692" s="11" t="str">
        <f>CHOOSE(WEEKDAY(steps_over_average[[#This Row],[date]]),"Sunday","Monday","Tuesday","Wednesday","Thursday","Friday","Saturday")</f>
        <v>Saturday</v>
      </c>
      <c r="F692" t="str">
        <f>IFERROR(IF(DATEDIF(steps_over_average[[#This Row],[date]],A693,"D")&lt;2,"TRUE",""),"")</f>
        <v>TRUE</v>
      </c>
    </row>
    <row r="693" spans="1:6" x14ac:dyDescent="0.3">
      <c r="A693" s="1">
        <v>44535</v>
      </c>
      <c r="B693">
        <v>12065</v>
      </c>
      <c r="C693" s="11" t="str">
        <f>VLOOKUP(D693,LookupTables!$A$2:$B$13, 2)</f>
        <v>winter</v>
      </c>
      <c r="D693">
        <f>MONTH(steps_over_average[[#This Row],[date]])</f>
        <v>12</v>
      </c>
      <c r="E693" s="11" t="str">
        <f>CHOOSE(WEEKDAY(steps_over_average[[#This Row],[date]]),"Sunday","Monday","Tuesday","Wednesday","Thursday","Friday","Saturday")</f>
        <v>Sunday</v>
      </c>
      <c r="F693" t="str">
        <f>IFERROR(IF(DATEDIF(steps_over_average[[#This Row],[date]],A694,"D")&lt;2,"TRUE",""),"")</f>
        <v/>
      </c>
    </row>
    <row r="694" spans="1:6" x14ac:dyDescent="0.3">
      <c r="A694" s="1">
        <v>44538</v>
      </c>
      <c r="B694">
        <v>11171</v>
      </c>
      <c r="C694" s="11" t="str">
        <f>VLOOKUP(D694,LookupTables!$A$2:$B$13, 2)</f>
        <v>winter</v>
      </c>
      <c r="D694">
        <f>MONTH(steps_over_average[[#This Row],[date]])</f>
        <v>12</v>
      </c>
      <c r="E694" s="11" t="str">
        <f>CHOOSE(WEEKDAY(steps_over_average[[#This Row],[date]]),"Sunday","Monday","Tuesday","Wednesday","Thursday","Friday","Saturday")</f>
        <v>Wednesday</v>
      </c>
      <c r="F694" t="str">
        <f>IFERROR(IF(DATEDIF(steps_over_average[[#This Row],[date]],A695,"D")&lt;2,"TRUE",""),"")</f>
        <v>TRUE</v>
      </c>
    </row>
    <row r="695" spans="1:6" x14ac:dyDescent="0.3">
      <c r="A695" s="1">
        <v>44539</v>
      </c>
      <c r="B695">
        <v>6848</v>
      </c>
      <c r="C695" s="11" t="str">
        <f>VLOOKUP(D695,LookupTables!$A$2:$B$13, 2)</f>
        <v>winter</v>
      </c>
      <c r="D695">
        <f>MONTH(steps_over_average[[#This Row],[date]])</f>
        <v>12</v>
      </c>
      <c r="E695" s="11" t="str">
        <f>CHOOSE(WEEKDAY(steps_over_average[[#This Row],[date]]),"Sunday","Monday","Tuesday","Wednesday","Thursday","Friday","Saturday")</f>
        <v>Thursday</v>
      </c>
      <c r="F695" t="str">
        <f>IFERROR(IF(DATEDIF(steps_over_average[[#This Row],[date]],A696,"D")&lt;2,"TRUE",""),"")</f>
        <v/>
      </c>
    </row>
    <row r="696" spans="1:6" x14ac:dyDescent="0.3">
      <c r="A696" s="1">
        <v>44541</v>
      </c>
      <c r="B696">
        <v>15289</v>
      </c>
      <c r="C696" s="11" t="str">
        <f>VLOOKUP(D696,LookupTables!$A$2:$B$13, 2)</f>
        <v>winter</v>
      </c>
      <c r="D696">
        <f>MONTH(steps_over_average[[#This Row],[date]])</f>
        <v>12</v>
      </c>
      <c r="E696" s="11" t="str">
        <f>CHOOSE(WEEKDAY(steps_over_average[[#This Row],[date]]),"Sunday","Monday","Tuesday","Wednesday","Thursday","Friday","Saturday")</f>
        <v>Saturday</v>
      </c>
      <c r="F696" t="str">
        <f>IFERROR(IF(DATEDIF(steps_over_average[[#This Row],[date]],A697,"D")&lt;2,"TRUE",""),"")</f>
        <v/>
      </c>
    </row>
    <row r="697" spans="1:6" x14ac:dyDescent="0.3">
      <c r="A697" s="1">
        <v>44545</v>
      </c>
      <c r="B697">
        <v>9830</v>
      </c>
      <c r="C697" s="11" t="str">
        <f>VLOOKUP(D697,LookupTables!$A$2:$B$13, 2)</f>
        <v>winter</v>
      </c>
      <c r="D697">
        <f>MONTH(steps_over_average[[#This Row],[date]])</f>
        <v>12</v>
      </c>
      <c r="E697" s="11" t="str">
        <f>CHOOSE(WEEKDAY(steps_over_average[[#This Row],[date]]),"Sunday","Monday","Tuesday","Wednesday","Thursday","Friday","Saturday")</f>
        <v>Wednesday</v>
      </c>
      <c r="F697" t="str">
        <f>IFERROR(IF(DATEDIF(steps_over_average[[#This Row],[date]],A698,"D")&lt;2,"TRUE",""),"")</f>
        <v/>
      </c>
    </row>
    <row r="698" spans="1:6" x14ac:dyDescent="0.3">
      <c r="A698" s="1">
        <v>44548</v>
      </c>
      <c r="B698">
        <v>11123</v>
      </c>
      <c r="C698" s="11" t="str">
        <f>VLOOKUP(D698,LookupTables!$A$2:$B$13, 2)</f>
        <v>winter</v>
      </c>
      <c r="D698">
        <f>MONTH(steps_over_average[[#This Row],[date]])</f>
        <v>12</v>
      </c>
      <c r="E698" s="11" t="str">
        <f>CHOOSE(WEEKDAY(steps_over_average[[#This Row],[date]]),"Sunday","Monday","Tuesday","Wednesday","Thursday","Friday","Saturday")</f>
        <v>Saturday</v>
      </c>
      <c r="F698" t="str">
        <f>IFERROR(IF(DATEDIF(steps_over_average[[#This Row],[date]],A699,"D")&lt;2,"TRUE",""),"")</f>
        <v>TRUE</v>
      </c>
    </row>
    <row r="699" spans="1:6" x14ac:dyDescent="0.3">
      <c r="A699" s="1">
        <v>44549</v>
      </c>
      <c r="B699">
        <v>13922</v>
      </c>
      <c r="C699" s="11" t="str">
        <f>VLOOKUP(D699,LookupTables!$A$2:$B$13, 2)</f>
        <v>winter</v>
      </c>
      <c r="D699">
        <f>MONTH(steps_over_average[[#This Row],[date]])</f>
        <v>12</v>
      </c>
      <c r="E699" s="11" t="str">
        <f>CHOOSE(WEEKDAY(steps_over_average[[#This Row],[date]]),"Sunday","Monday","Tuesday","Wednesday","Thursday","Friday","Saturday")</f>
        <v>Sunday</v>
      </c>
      <c r="F699" t="str">
        <f>IFERROR(IF(DATEDIF(steps_over_average[[#This Row],[date]],A700,"D")&lt;2,"TRUE",""),"")</f>
        <v>TRUE</v>
      </c>
    </row>
    <row r="700" spans="1:6" x14ac:dyDescent="0.3">
      <c r="A700" s="1">
        <v>44550</v>
      </c>
      <c r="B700">
        <v>6082</v>
      </c>
      <c r="C700" s="11" t="str">
        <f>VLOOKUP(D700,LookupTables!$A$2:$B$13, 2)</f>
        <v>winter</v>
      </c>
      <c r="D700">
        <f>MONTH(steps_over_average[[#This Row],[date]])</f>
        <v>12</v>
      </c>
      <c r="E700" s="11" t="str">
        <f>CHOOSE(WEEKDAY(steps_over_average[[#This Row],[date]]),"Sunday","Monday","Tuesday","Wednesday","Thursday","Friday","Saturday")</f>
        <v>Monday</v>
      </c>
      <c r="F700" t="str">
        <f>IFERROR(IF(DATEDIF(steps_over_average[[#This Row],[date]],A701,"D")&lt;2,"TRUE",""),"")</f>
        <v/>
      </c>
    </row>
    <row r="701" spans="1:6" x14ac:dyDescent="0.3">
      <c r="A701" s="1">
        <v>44558</v>
      </c>
      <c r="B701">
        <v>9562</v>
      </c>
      <c r="C701" s="11" t="str">
        <f>VLOOKUP(D701,LookupTables!$A$2:$B$13, 2)</f>
        <v>winter</v>
      </c>
      <c r="D701">
        <f>MONTH(steps_over_average[[#This Row],[date]])</f>
        <v>12</v>
      </c>
      <c r="E701" s="11" t="str">
        <f>CHOOSE(WEEKDAY(steps_over_average[[#This Row],[date]]),"Sunday","Monday","Tuesday","Wednesday","Thursday","Friday","Saturday")</f>
        <v>Tuesday</v>
      </c>
      <c r="F701" t="str">
        <f>IFERROR(IF(DATEDIF(steps_over_average[[#This Row],[date]],A702,"D")&lt;2,"TRUE",""),"")</f>
        <v>TRUE</v>
      </c>
    </row>
    <row r="702" spans="1:6" x14ac:dyDescent="0.3">
      <c r="A702" s="1">
        <v>44559</v>
      </c>
      <c r="B702">
        <v>7818</v>
      </c>
      <c r="C702" s="11" t="str">
        <f>VLOOKUP(D702,LookupTables!$A$2:$B$13, 2)</f>
        <v>winter</v>
      </c>
      <c r="D702">
        <f>MONTH(steps_over_average[[#This Row],[date]])</f>
        <v>12</v>
      </c>
      <c r="E702" s="11" t="str">
        <f>CHOOSE(WEEKDAY(steps_over_average[[#This Row],[date]]),"Sunday","Monday","Tuesday","Wednesday","Thursday","Friday","Saturday")</f>
        <v>Wednesday</v>
      </c>
      <c r="F702" t="str">
        <f>IFERROR(IF(DATEDIF(steps_over_average[[#This Row],[date]],A703,"D")&lt;2,"TRUE",""),"")</f>
        <v>TRUE</v>
      </c>
    </row>
    <row r="703" spans="1:6" x14ac:dyDescent="0.3">
      <c r="A703" s="1">
        <v>44560</v>
      </c>
      <c r="B703">
        <v>8563</v>
      </c>
      <c r="C703" s="11" t="str">
        <f>VLOOKUP(D703,LookupTables!$A$2:$B$13, 2)</f>
        <v>winter</v>
      </c>
      <c r="D703">
        <f>MONTH(steps_over_average[[#This Row],[date]])</f>
        <v>12</v>
      </c>
      <c r="E703" s="11" t="str">
        <f>CHOOSE(WEEKDAY(steps_over_average[[#This Row],[date]]),"Sunday","Monday","Tuesday","Wednesday","Thursday","Friday","Saturday")</f>
        <v>Thursday</v>
      </c>
      <c r="F703" t="str">
        <f>IFERROR(IF(DATEDIF(steps_over_average[[#This Row],[date]],A704,"D")&lt;2,"TRUE",""),"")</f>
        <v/>
      </c>
    </row>
    <row r="704" spans="1:6" x14ac:dyDescent="0.3">
      <c r="A704" s="1">
        <v>44563</v>
      </c>
      <c r="B704">
        <v>14191</v>
      </c>
      <c r="C704" s="11" t="str">
        <f>VLOOKUP(D704,LookupTables!$A$2:$B$13, 2)</f>
        <v>winter</v>
      </c>
      <c r="D704">
        <f>MONTH(steps_over_average[[#This Row],[date]])</f>
        <v>1</v>
      </c>
      <c r="E704" s="11" t="str">
        <f>CHOOSE(WEEKDAY(steps_over_average[[#This Row],[date]]),"Sunday","Monday","Tuesday","Wednesday","Thursday","Friday","Saturday")</f>
        <v>Sunday</v>
      </c>
      <c r="F704" t="str">
        <f>IFERROR(IF(DATEDIF(steps_over_average[[#This Row],[date]],A705,"D")&lt;2,"TRUE",""),"")</f>
        <v/>
      </c>
    </row>
    <row r="705" spans="1:6" x14ac:dyDescent="0.3">
      <c r="A705" s="1">
        <v>44565</v>
      </c>
      <c r="B705">
        <v>8449</v>
      </c>
      <c r="C705" s="11" t="str">
        <f>VLOOKUP(D705,LookupTables!$A$2:$B$13, 2)</f>
        <v>winter</v>
      </c>
      <c r="D705">
        <f>MONTH(steps_over_average[[#This Row],[date]])</f>
        <v>1</v>
      </c>
      <c r="E705" s="11" t="str">
        <f>CHOOSE(WEEKDAY(steps_over_average[[#This Row],[date]]),"Sunday","Monday","Tuesday","Wednesday","Thursday","Friday","Saturday")</f>
        <v>Tuesday</v>
      </c>
      <c r="F705" t="str">
        <f>IFERROR(IF(DATEDIF(steps_over_average[[#This Row],[date]],A706,"D")&lt;2,"TRUE",""),"")</f>
        <v>TRUE</v>
      </c>
    </row>
    <row r="706" spans="1:6" x14ac:dyDescent="0.3">
      <c r="A706" s="1">
        <v>44566</v>
      </c>
      <c r="B706">
        <v>9530</v>
      </c>
      <c r="C706" s="11" t="str">
        <f>VLOOKUP(D706,LookupTables!$A$2:$B$13, 2)</f>
        <v>winter</v>
      </c>
      <c r="D706">
        <f>MONTH(steps_over_average[[#This Row],[date]])</f>
        <v>1</v>
      </c>
      <c r="E706" s="11" t="str">
        <f>CHOOSE(WEEKDAY(steps_over_average[[#This Row],[date]]),"Sunday","Monday","Tuesday","Wednesday","Thursday","Friday","Saturday")</f>
        <v>Wednesday</v>
      </c>
      <c r="F706" t="str">
        <f>IFERROR(IF(DATEDIF(steps_over_average[[#This Row],[date]],A707,"D")&lt;2,"TRUE",""),"")</f>
        <v/>
      </c>
    </row>
    <row r="707" spans="1:6" x14ac:dyDescent="0.3">
      <c r="A707" s="1">
        <v>44569</v>
      </c>
      <c r="B707">
        <v>12907</v>
      </c>
      <c r="C707" s="11" t="str">
        <f>VLOOKUP(D707,LookupTables!$A$2:$B$13, 2)</f>
        <v>winter</v>
      </c>
      <c r="D707">
        <f>MONTH(steps_over_average[[#This Row],[date]])</f>
        <v>1</v>
      </c>
      <c r="E707" s="11" t="str">
        <f>CHOOSE(WEEKDAY(steps_over_average[[#This Row],[date]]),"Sunday","Monday","Tuesday","Wednesday","Thursday","Friday","Saturday")</f>
        <v>Saturday</v>
      </c>
      <c r="F707" t="str">
        <f>IFERROR(IF(DATEDIF(steps_over_average[[#This Row],[date]],A708,"D")&lt;2,"TRUE",""),"")</f>
        <v>TRUE</v>
      </c>
    </row>
    <row r="708" spans="1:6" x14ac:dyDescent="0.3">
      <c r="A708" s="1">
        <v>44570</v>
      </c>
      <c r="B708">
        <v>13287</v>
      </c>
      <c r="C708" s="11" t="str">
        <f>VLOOKUP(D708,LookupTables!$A$2:$B$13, 2)</f>
        <v>winter</v>
      </c>
      <c r="D708">
        <f>MONTH(steps_over_average[[#This Row],[date]])</f>
        <v>1</v>
      </c>
      <c r="E708" s="11" t="str">
        <f>CHOOSE(WEEKDAY(steps_over_average[[#This Row],[date]]),"Sunday","Monday","Tuesday","Wednesday","Thursday","Friday","Saturday")</f>
        <v>Sunday</v>
      </c>
      <c r="F708" t="str">
        <f>IFERROR(IF(DATEDIF(steps_over_average[[#This Row],[date]],A709,"D")&lt;2,"TRUE",""),"")</f>
        <v/>
      </c>
    </row>
    <row r="709" spans="1:6" x14ac:dyDescent="0.3">
      <c r="A709" s="1">
        <v>44589</v>
      </c>
      <c r="B709">
        <v>7729</v>
      </c>
      <c r="C709" s="11" t="str">
        <f>VLOOKUP(D709,LookupTables!$A$2:$B$13, 2)</f>
        <v>winter</v>
      </c>
      <c r="D709">
        <f>MONTH(steps_over_average[[#This Row],[date]])</f>
        <v>1</v>
      </c>
      <c r="E709" s="11" t="str">
        <f>CHOOSE(WEEKDAY(steps_over_average[[#This Row],[date]]),"Sunday","Monday","Tuesday","Wednesday","Thursday","Friday","Saturday")</f>
        <v>Friday</v>
      </c>
      <c r="F709" t="str">
        <f>IFERROR(IF(DATEDIF(steps_over_average[[#This Row],[date]],A710,"D")&lt;2,"TRUE",""),"")</f>
        <v>TRUE</v>
      </c>
    </row>
    <row r="710" spans="1:6" x14ac:dyDescent="0.3">
      <c r="A710" s="1">
        <v>44590</v>
      </c>
      <c r="B710">
        <v>8979</v>
      </c>
      <c r="C710" s="11" t="str">
        <f>VLOOKUP(D710,LookupTables!$A$2:$B$13, 2)</f>
        <v>winter</v>
      </c>
      <c r="D710">
        <f>MONTH(steps_over_average[[#This Row],[date]])</f>
        <v>1</v>
      </c>
      <c r="E710" s="11" t="str">
        <f>CHOOSE(WEEKDAY(steps_over_average[[#This Row],[date]]),"Sunday","Monday","Tuesday","Wednesday","Thursday","Friday","Saturday")</f>
        <v>Saturday</v>
      </c>
      <c r="F710" t="str">
        <f>IFERROR(IF(DATEDIF(steps_over_average[[#This Row],[date]],A711,"D")&lt;2,"TRUE",""),"")</f>
        <v>TRUE</v>
      </c>
    </row>
    <row r="711" spans="1:6" x14ac:dyDescent="0.3">
      <c r="A711" s="1">
        <v>44591</v>
      </c>
      <c r="B711">
        <v>6935</v>
      </c>
      <c r="C711" s="11" t="str">
        <f>VLOOKUP(D711,LookupTables!$A$2:$B$13, 2)</f>
        <v>winter</v>
      </c>
      <c r="D711">
        <f>MONTH(steps_over_average[[#This Row],[date]])</f>
        <v>1</v>
      </c>
      <c r="E711" s="11" t="str">
        <f>CHOOSE(WEEKDAY(steps_over_average[[#This Row],[date]]),"Sunday","Monday","Tuesday","Wednesday","Thursday","Friday","Saturday")</f>
        <v>Sunday</v>
      </c>
      <c r="F711" t="str">
        <f>IFERROR(IF(DATEDIF(steps_over_average[[#This Row],[date]],A712,"D")&lt;2,"TRUE",""),"")</f>
        <v/>
      </c>
    </row>
    <row r="712" spans="1:6" x14ac:dyDescent="0.3">
      <c r="A712" s="1">
        <v>44608</v>
      </c>
      <c r="B712">
        <v>6744</v>
      </c>
      <c r="C712" s="11" t="str">
        <f>VLOOKUP(D712,LookupTables!$A$2:$B$13, 2)</f>
        <v>winter</v>
      </c>
      <c r="D712">
        <f>MONTH(steps_over_average[[#This Row],[date]])</f>
        <v>2</v>
      </c>
      <c r="E712" s="11" t="str">
        <f>CHOOSE(WEEKDAY(steps_over_average[[#This Row],[date]]),"Sunday","Monday","Tuesday","Wednesday","Thursday","Friday","Saturday")</f>
        <v>Wednesday</v>
      </c>
      <c r="F712" t="str">
        <f>IFERROR(IF(DATEDIF(steps_over_average[[#This Row],[date]],A713,"D")&lt;2,"TRUE",""),"")</f>
        <v/>
      </c>
    </row>
    <row r="713" spans="1:6" x14ac:dyDescent="0.3">
      <c r="A713" s="1">
        <v>44615</v>
      </c>
      <c r="B713">
        <v>7132</v>
      </c>
      <c r="C713" s="11" t="str">
        <f>VLOOKUP(D713,LookupTables!$A$2:$B$13, 2)</f>
        <v>winter</v>
      </c>
      <c r="D713">
        <f>MONTH(steps_over_average[[#This Row],[date]])</f>
        <v>2</v>
      </c>
      <c r="E713" s="11" t="str">
        <f>CHOOSE(WEEKDAY(steps_over_average[[#This Row],[date]]),"Sunday","Monday","Tuesday","Wednesday","Thursday","Friday","Saturday")</f>
        <v>Wednesday</v>
      </c>
      <c r="F713" t="str">
        <f>IFERROR(IF(DATEDIF(steps_over_average[[#This Row],[date]],A714,"D")&lt;2,"TRUE",""),"")</f>
        <v/>
      </c>
    </row>
    <row r="714" spans="1:6" x14ac:dyDescent="0.3">
      <c r="A714" s="1">
        <v>44617</v>
      </c>
      <c r="B714">
        <v>7634</v>
      </c>
      <c r="C714" s="11" t="str">
        <f>VLOOKUP(D714,LookupTables!$A$2:$B$13, 2)</f>
        <v>winter</v>
      </c>
      <c r="D714">
        <f>MONTH(steps_over_average[[#This Row],[date]])</f>
        <v>2</v>
      </c>
      <c r="E714" s="11" t="str">
        <f>CHOOSE(WEEKDAY(steps_over_average[[#This Row],[date]]),"Sunday","Monday","Tuesday","Wednesday","Thursday","Friday","Saturday")</f>
        <v>Friday</v>
      </c>
      <c r="F714" t="str">
        <f>IFERROR(IF(DATEDIF(steps_over_average[[#This Row],[date]],A715,"D")&lt;2,"TRUE",""),"")</f>
        <v>TRUE</v>
      </c>
    </row>
    <row r="715" spans="1:6" x14ac:dyDescent="0.3">
      <c r="A715" s="1">
        <v>44618</v>
      </c>
      <c r="B715">
        <v>6200</v>
      </c>
      <c r="C715" s="11" t="str">
        <f>VLOOKUP(D715,LookupTables!$A$2:$B$13, 2)</f>
        <v>winter</v>
      </c>
      <c r="D715">
        <f>MONTH(steps_over_average[[#This Row],[date]])</f>
        <v>2</v>
      </c>
      <c r="E715" s="11" t="str">
        <f>CHOOSE(WEEKDAY(steps_over_average[[#This Row],[date]]),"Sunday","Monday","Tuesday","Wednesday","Thursday","Friday","Saturday")</f>
        <v>Saturday</v>
      </c>
      <c r="F715" t="str">
        <f>IFERROR(IF(DATEDIF(steps_over_average[[#This Row],[date]],A716,"D")&lt;2,"TRUE",""),"")</f>
        <v/>
      </c>
    </row>
    <row r="716" spans="1:6" x14ac:dyDescent="0.3">
      <c r="A716" s="1">
        <v>44628</v>
      </c>
      <c r="B716">
        <v>6906</v>
      </c>
      <c r="C716" s="11" t="str">
        <f>VLOOKUP(D716,LookupTables!$A$2:$B$13, 2)</f>
        <v>spring</v>
      </c>
      <c r="D716">
        <f>MONTH(steps_over_average[[#This Row],[date]])</f>
        <v>3</v>
      </c>
      <c r="E716" s="11" t="str">
        <f>CHOOSE(WEEKDAY(steps_over_average[[#This Row],[date]]),"Sunday","Monday","Tuesday","Wednesday","Thursday","Friday","Saturday")</f>
        <v>Tuesday</v>
      </c>
      <c r="F716" t="str">
        <f>IFERROR(IF(DATEDIF(steps_over_average[[#This Row],[date]],A717,"D")&lt;2,"TRUE",""),"")</f>
        <v/>
      </c>
    </row>
    <row r="717" spans="1:6" x14ac:dyDescent="0.3">
      <c r="A717" s="1">
        <v>44646</v>
      </c>
      <c r="B717">
        <v>7407</v>
      </c>
      <c r="C717" s="11" t="str">
        <f>VLOOKUP(D717,LookupTables!$A$2:$B$13, 2)</f>
        <v>spring</v>
      </c>
      <c r="D717">
        <f>MONTH(steps_over_average[[#This Row],[date]])</f>
        <v>3</v>
      </c>
      <c r="E717" s="11" t="str">
        <f>CHOOSE(WEEKDAY(steps_over_average[[#This Row],[date]]),"Sunday","Monday","Tuesday","Wednesday","Thursday","Friday","Saturday")</f>
        <v>Saturday</v>
      </c>
      <c r="F717" t="str">
        <f>IFERROR(IF(DATEDIF(steps_over_average[[#This Row],[date]],A718,"D")&lt;2,"TRUE",""),"")</f>
        <v/>
      </c>
    </row>
    <row r="718" spans="1:6" x14ac:dyDescent="0.3">
      <c r="A718" s="1">
        <v>44652</v>
      </c>
      <c r="B718">
        <v>7857</v>
      </c>
      <c r="C718" s="11" t="str">
        <f>VLOOKUP(D718,LookupTables!$A$2:$B$13, 2)</f>
        <v>spring</v>
      </c>
      <c r="D718">
        <f>MONTH(steps_over_average[[#This Row],[date]])</f>
        <v>4</v>
      </c>
      <c r="E718" s="11" t="str">
        <f>CHOOSE(WEEKDAY(steps_over_average[[#This Row],[date]]),"Sunday","Monday","Tuesday","Wednesday","Thursday","Friday","Saturday")</f>
        <v>Friday</v>
      </c>
      <c r="F718" t="str">
        <f>IFERROR(IF(DATEDIF(steps_over_average[[#This Row],[date]],A719,"D")&lt;2,"TRUE",""),"")</f>
        <v>TRUE</v>
      </c>
    </row>
    <row r="719" spans="1:6" x14ac:dyDescent="0.3">
      <c r="A719" s="1">
        <v>44653</v>
      </c>
      <c r="B719">
        <v>7811</v>
      </c>
      <c r="C719" s="11" t="str">
        <f>VLOOKUP(D719,LookupTables!$A$2:$B$13, 2)</f>
        <v>spring</v>
      </c>
      <c r="D719">
        <f>MONTH(steps_over_average[[#This Row],[date]])</f>
        <v>4</v>
      </c>
      <c r="E719" s="11" t="str">
        <f>CHOOSE(WEEKDAY(steps_over_average[[#This Row],[date]]),"Sunday","Monday","Tuesday","Wednesday","Thursday","Friday","Saturday")</f>
        <v>Saturday</v>
      </c>
      <c r="F719" t="str">
        <f>IFERROR(IF(DATEDIF(steps_over_average[[#This Row],[date]],A720,"D")&lt;2,"TRUE",""),"")</f>
        <v>TRUE</v>
      </c>
    </row>
    <row r="720" spans="1:6" x14ac:dyDescent="0.3">
      <c r="A720" s="1">
        <v>44654</v>
      </c>
      <c r="B720">
        <v>6363</v>
      </c>
      <c r="C720" s="11" t="str">
        <f>VLOOKUP(D720,LookupTables!$A$2:$B$13, 2)</f>
        <v>spring</v>
      </c>
      <c r="D720">
        <f>MONTH(steps_over_average[[#This Row],[date]])</f>
        <v>4</v>
      </c>
      <c r="E720" s="11" t="str">
        <f>CHOOSE(WEEKDAY(steps_over_average[[#This Row],[date]]),"Sunday","Monday","Tuesday","Wednesday","Thursday","Friday","Saturday")</f>
        <v>Sunday</v>
      </c>
      <c r="F720" t="str">
        <f>IFERROR(IF(DATEDIF(steps_over_average[[#This Row],[date]],A721,"D")&lt;2,"TRUE",""),"")</f>
        <v/>
      </c>
    </row>
    <row r="721" spans="1:6" x14ac:dyDescent="0.3">
      <c r="A721" s="1">
        <v>44659</v>
      </c>
      <c r="B721">
        <v>6186</v>
      </c>
      <c r="C721" s="11" t="str">
        <f>VLOOKUP(D721,LookupTables!$A$2:$B$13, 2)</f>
        <v>spring</v>
      </c>
      <c r="D721">
        <f>MONTH(steps_over_average[[#This Row],[date]])</f>
        <v>4</v>
      </c>
      <c r="E721" s="11" t="str">
        <f>CHOOSE(WEEKDAY(steps_over_average[[#This Row],[date]]),"Sunday","Monday","Tuesday","Wednesday","Thursday","Friday","Saturday")</f>
        <v>Friday</v>
      </c>
      <c r="F721" t="str">
        <f>IFERROR(IF(DATEDIF(steps_over_average[[#This Row],[date]],A722,"D")&lt;2,"TRUE",""),"")</f>
        <v>TRUE</v>
      </c>
    </row>
    <row r="722" spans="1:6" x14ac:dyDescent="0.3">
      <c r="A722" s="1">
        <v>44660</v>
      </c>
      <c r="B722">
        <v>6493</v>
      </c>
      <c r="C722" s="11" t="str">
        <f>VLOOKUP(D722,LookupTables!$A$2:$B$13, 2)</f>
        <v>spring</v>
      </c>
      <c r="D722">
        <f>MONTH(steps_over_average[[#This Row],[date]])</f>
        <v>4</v>
      </c>
      <c r="E722" s="11" t="str">
        <f>CHOOSE(WEEKDAY(steps_over_average[[#This Row],[date]]),"Sunday","Monday","Tuesday","Wednesday","Thursday","Friday","Saturday")</f>
        <v>Saturday</v>
      </c>
      <c r="F722" t="str">
        <f>IFERROR(IF(DATEDIF(steps_over_average[[#This Row],[date]],A723,"D")&lt;2,"TRUE",""),"")</f>
        <v/>
      </c>
    </row>
    <row r="723" spans="1:6" x14ac:dyDescent="0.3">
      <c r="A723" s="1">
        <v>44665</v>
      </c>
      <c r="B723">
        <v>6000</v>
      </c>
      <c r="C723" s="11" t="str">
        <f>VLOOKUP(D723,LookupTables!$A$2:$B$13, 2)</f>
        <v>spring</v>
      </c>
      <c r="D723">
        <f>MONTH(steps_over_average[[#This Row],[date]])</f>
        <v>4</v>
      </c>
      <c r="E723" s="11" t="str">
        <f>CHOOSE(WEEKDAY(steps_over_average[[#This Row],[date]]),"Sunday","Monday","Tuesday","Wednesday","Thursday","Friday","Saturday")</f>
        <v>Thursday</v>
      </c>
      <c r="F723" t="str">
        <f>IFERROR(IF(DATEDIF(steps_over_average[[#This Row],[date]],A724,"D")&lt;2,"TRUE",""),"")</f>
        <v/>
      </c>
    </row>
    <row r="724" spans="1:6" x14ac:dyDescent="0.3">
      <c r="A724" s="1">
        <v>44668</v>
      </c>
      <c r="B724">
        <v>9579</v>
      </c>
      <c r="C724" s="11" t="str">
        <f>VLOOKUP(D724,LookupTables!$A$2:$B$13, 2)</f>
        <v>spring</v>
      </c>
      <c r="D724">
        <f>MONTH(steps_over_average[[#This Row],[date]])</f>
        <v>4</v>
      </c>
      <c r="E724" s="11" t="str">
        <f>CHOOSE(WEEKDAY(steps_over_average[[#This Row],[date]]),"Sunday","Monday","Tuesday","Wednesday","Thursday","Friday","Saturday")</f>
        <v>Sunday</v>
      </c>
      <c r="F724" t="str">
        <f>IFERROR(IF(DATEDIF(steps_over_average[[#This Row],[date]],A725,"D")&lt;2,"TRUE",""),"")</f>
        <v/>
      </c>
    </row>
    <row r="725" spans="1:6" x14ac:dyDescent="0.3">
      <c r="A725" s="1">
        <v>44674</v>
      </c>
      <c r="B725">
        <v>6630</v>
      </c>
      <c r="C725" s="11" t="str">
        <f>VLOOKUP(D725,LookupTables!$A$2:$B$13, 2)</f>
        <v>spring</v>
      </c>
      <c r="D725">
        <f>MONTH(steps_over_average[[#This Row],[date]])</f>
        <v>4</v>
      </c>
      <c r="E725" s="11" t="str">
        <f>CHOOSE(WEEKDAY(steps_over_average[[#This Row],[date]]),"Sunday","Monday","Tuesday","Wednesday","Thursday","Friday","Saturday")</f>
        <v>Saturday</v>
      </c>
      <c r="F725" t="str">
        <f>IFERROR(IF(DATEDIF(steps_over_average[[#This Row],[date]],A726,"D")&lt;2,"TRUE",""),"")</f>
        <v/>
      </c>
    </row>
    <row r="726" spans="1:6" x14ac:dyDescent="0.3">
      <c r="A726" s="1">
        <v>44687</v>
      </c>
      <c r="B726">
        <v>15061</v>
      </c>
      <c r="C726" s="11" t="str">
        <f>VLOOKUP(D726,LookupTables!$A$2:$B$13, 2)</f>
        <v>spring</v>
      </c>
      <c r="D726">
        <f>MONTH(steps_over_average[[#This Row],[date]])</f>
        <v>5</v>
      </c>
      <c r="E726" s="11" t="str">
        <f>CHOOSE(WEEKDAY(steps_over_average[[#This Row],[date]]),"Sunday","Monday","Tuesday","Wednesday","Thursday","Friday","Saturday")</f>
        <v>Friday</v>
      </c>
      <c r="F726" t="str">
        <f>IFERROR(IF(DATEDIF(steps_over_average[[#This Row],[date]],A727,"D")&lt;2,"TRUE",""),"")</f>
        <v/>
      </c>
    </row>
    <row r="727" spans="1:6" x14ac:dyDescent="0.3">
      <c r="A727" s="1">
        <v>44701</v>
      </c>
      <c r="B727">
        <v>8020</v>
      </c>
      <c r="C727" s="11" t="str">
        <f>VLOOKUP(D727,LookupTables!$A$2:$B$13, 2)</f>
        <v>spring</v>
      </c>
      <c r="D727">
        <f>MONTH(steps_over_average[[#This Row],[date]])</f>
        <v>5</v>
      </c>
      <c r="E727" s="11" t="str">
        <f>CHOOSE(WEEKDAY(steps_over_average[[#This Row],[date]]),"Sunday","Monday","Tuesday","Wednesday","Thursday","Friday","Saturday")</f>
        <v>Friday</v>
      </c>
      <c r="F727" t="str">
        <f>IFERROR(IF(DATEDIF(steps_over_average[[#This Row],[date]],A728,"D")&lt;2,"TRUE",""),"")</f>
        <v/>
      </c>
    </row>
    <row r="728" spans="1:6" x14ac:dyDescent="0.3">
      <c r="A728" s="1">
        <v>44708</v>
      </c>
      <c r="B728">
        <v>6329</v>
      </c>
      <c r="C728" s="11" t="str">
        <f>VLOOKUP(D728,LookupTables!$A$2:$B$13, 2)</f>
        <v>spring</v>
      </c>
      <c r="D728">
        <f>MONTH(steps_over_average[[#This Row],[date]])</f>
        <v>5</v>
      </c>
      <c r="E728" s="11" t="str">
        <f>CHOOSE(WEEKDAY(steps_over_average[[#This Row],[date]]),"Sunday","Monday","Tuesday","Wednesday","Thursday","Friday","Saturday")</f>
        <v>Friday</v>
      </c>
      <c r="F728" t="str">
        <f>IFERROR(IF(DATEDIF(steps_over_average[[#This Row],[date]],A729,"D")&lt;2,"TRUE",""),"")</f>
        <v/>
      </c>
    </row>
    <row r="729" spans="1:6" x14ac:dyDescent="0.3">
      <c r="A729" s="1">
        <v>44713</v>
      </c>
      <c r="B729">
        <v>12834</v>
      </c>
      <c r="C729" s="11" t="str">
        <f>VLOOKUP(D729,LookupTables!$A$2:$B$13, 2)</f>
        <v>summer</v>
      </c>
      <c r="D729">
        <f>MONTH(steps_over_average[[#This Row],[date]])</f>
        <v>6</v>
      </c>
      <c r="E729" s="11" t="str">
        <f>CHOOSE(WEEKDAY(steps_over_average[[#This Row],[date]]),"Sunday","Monday","Tuesday","Wednesday","Thursday","Friday","Saturday")</f>
        <v>Wednesday</v>
      </c>
      <c r="F729" t="str">
        <f>IFERROR(IF(DATEDIF(steps_over_average[[#This Row],[date]],A730,"D")&lt;2,"TRUE",""),"")</f>
        <v>TRUE</v>
      </c>
    </row>
    <row r="730" spans="1:6" x14ac:dyDescent="0.3">
      <c r="A730" s="1">
        <v>44714</v>
      </c>
      <c r="B730">
        <v>6322</v>
      </c>
      <c r="C730" s="11" t="str">
        <f>VLOOKUP(D730,LookupTables!$A$2:$B$13, 2)</f>
        <v>summer</v>
      </c>
      <c r="D730">
        <f>MONTH(steps_over_average[[#This Row],[date]])</f>
        <v>6</v>
      </c>
      <c r="E730" s="11" t="str">
        <f>CHOOSE(WEEKDAY(steps_over_average[[#This Row],[date]]),"Sunday","Monday","Tuesday","Wednesday","Thursday","Friday","Saturday")</f>
        <v>Thursday</v>
      </c>
      <c r="F730" t="str">
        <f>IFERROR(IF(DATEDIF(steps_over_average[[#This Row],[date]],A731,"D")&lt;2,"TRUE",""),"")</f>
        <v/>
      </c>
    </row>
    <row r="731" spans="1:6" x14ac:dyDescent="0.3">
      <c r="A731" s="1">
        <v>44720</v>
      </c>
      <c r="B731">
        <v>14041</v>
      </c>
      <c r="C731" s="11" t="str">
        <f>VLOOKUP(D731,LookupTables!$A$2:$B$13, 2)</f>
        <v>summer</v>
      </c>
      <c r="D731">
        <f>MONTH(steps_over_average[[#This Row],[date]])</f>
        <v>6</v>
      </c>
      <c r="E731" s="11" t="str">
        <f>CHOOSE(WEEKDAY(steps_over_average[[#This Row],[date]]),"Sunday","Monday","Tuesday","Wednesday","Thursday","Friday","Saturday")</f>
        <v>Wednesday</v>
      </c>
      <c r="F731" t="str">
        <f>IFERROR(IF(DATEDIF(steps_over_average[[#This Row],[date]],A732,"D")&lt;2,"TRUE",""),"")</f>
        <v/>
      </c>
    </row>
    <row r="732" spans="1:6" x14ac:dyDescent="0.3">
      <c r="A732" s="1">
        <v>44723</v>
      </c>
      <c r="B732">
        <v>11702</v>
      </c>
      <c r="C732" s="11" t="str">
        <f>VLOOKUP(D732,LookupTables!$A$2:$B$13, 2)</f>
        <v>summer</v>
      </c>
      <c r="D732">
        <f>MONTH(steps_over_average[[#This Row],[date]])</f>
        <v>6</v>
      </c>
      <c r="E732" s="11" t="str">
        <f>CHOOSE(WEEKDAY(steps_over_average[[#This Row],[date]]),"Sunday","Monday","Tuesday","Wednesday","Thursday","Friday","Saturday")</f>
        <v>Saturday</v>
      </c>
      <c r="F732" t="str">
        <f>IFERROR(IF(DATEDIF(steps_over_average[[#This Row],[date]],A733,"D")&lt;2,"TRUE",""),"")</f>
        <v>TRUE</v>
      </c>
    </row>
    <row r="733" spans="1:6" x14ac:dyDescent="0.3">
      <c r="A733" s="1">
        <v>44724</v>
      </c>
      <c r="B733">
        <v>6674</v>
      </c>
      <c r="C733" s="11" t="str">
        <f>VLOOKUP(D733,LookupTables!$A$2:$B$13, 2)</f>
        <v>summer</v>
      </c>
      <c r="D733">
        <f>MONTH(steps_over_average[[#This Row],[date]])</f>
        <v>6</v>
      </c>
      <c r="E733" s="11" t="str">
        <f>CHOOSE(WEEKDAY(steps_over_average[[#This Row],[date]]),"Sunday","Monday","Tuesday","Wednesday","Thursday","Friday","Saturday")</f>
        <v>Sunday</v>
      </c>
      <c r="F733" t="str">
        <f>IFERROR(IF(DATEDIF(steps_over_average[[#This Row],[date]],A734,"D")&lt;2,"TRUE",""),"")</f>
        <v>TRUE</v>
      </c>
    </row>
    <row r="734" spans="1:6" x14ac:dyDescent="0.3">
      <c r="A734" s="1">
        <v>44725</v>
      </c>
      <c r="B734">
        <v>8203</v>
      </c>
      <c r="C734" s="11" t="str">
        <f>VLOOKUP(D734,LookupTables!$A$2:$B$13, 2)</f>
        <v>summer</v>
      </c>
      <c r="D734">
        <f>MONTH(steps_over_average[[#This Row],[date]])</f>
        <v>6</v>
      </c>
      <c r="E734" s="11" t="str">
        <f>CHOOSE(WEEKDAY(steps_over_average[[#This Row],[date]]),"Sunday","Monday","Tuesday","Wednesday","Thursday","Friday","Saturday")</f>
        <v>Monday</v>
      </c>
      <c r="F734" t="str">
        <f>IFERROR(IF(DATEDIF(steps_over_average[[#This Row],[date]],A735,"D")&lt;2,"TRUE",""),"")</f>
        <v/>
      </c>
    </row>
    <row r="735" spans="1:6" x14ac:dyDescent="0.3">
      <c r="A735" s="1">
        <v>44727</v>
      </c>
      <c r="B735">
        <v>10834</v>
      </c>
      <c r="C735" s="11" t="str">
        <f>VLOOKUP(D735,LookupTables!$A$2:$B$13, 2)</f>
        <v>summer</v>
      </c>
      <c r="D735">
        <f>MONTH(steps_over_average[[#This Row],[date]])</f>
        <v>6</v>
      </c>
      <c r="E735" s="11" t="str">
        <f>CHOOSE(WEEKDAY(steps_over_average[[#This Row],[date]]),"Sunday","Monday","Tuesday","Wednesday","Thursday","Friday","Saturday")</f>
        <v>Wednesday</v>
      </c>
      <c r="F735" t="str">
        <f>IFERROR(IF(DATEDIF(steps_over_average[[#This Row],[date]],A736,"D")&lt;2,"TRUE",""),"")</f>
        <v>TRUE</v>
      </c>
    </row>
    <row r="736" spans="1:6" x14ac:dyDescent="0.3">
      <c r="A736" s="1">
        <v>44728</v>
      </c>
      <c r="B736">
        <v>7466</v>
      </c>
      <c r="C736" s="11" t="str">
        <f>VLOOKUP(D736,LookupTables!$A$2:$B$13, 2)</f>
        <v>summer</v>
      </c>
      <c r="D736">
        <f>MONTH(steps_over_average[[#This Row],[date]])</f>
        <v>6</v>
      </c>
      <c r="E736" s="11" t="str">
        <f>CHOOSE(WEEKDAY(steps_over_average[[#This Row],[date]]),"Sunday","Monday","Tuesday","Wednesday","Thursday","Friday","Saturday")</f>
        <v>Thursday</v>
      </c>
      <c r="F736" t="str">
        <f>IFERROR(IF(DATEDIF(steps_over_average[[#This Row],[date]],A737,"D")&lt;2,"TRUE",""),"")</f>
        <v>TRUE</v>
      </c>
    </row>
    <row r="737" spans="1:6" x14ac:dyDescent="0.3">
      <c r="A737" s="1">
        <v>44729</v>
      </c>
      <c r="B737">
        <v>8044</v>
      </c>
      <c r="C737" s="11" t="str">
        <f>VLOOKUP(D737,LookupTables!$A$2:$B$13, 2)</f>
        <v>summer</v>
      </c>
      <c r="D737">
        <f>MONTH(steps_over_average[[#This Row],[date]])</f>
        <v>6</v>
      </c>
      <c r="E737" s="11" t="str">
        <f>CHOOSE(WEEKDAY(steps_over_average[[#This Row],[date]]),"Sunday","Monday","Tuesday","Wednesday","Thursday","Friday","Saturday")</f>
        <v>Friday</v>
      </c>
      <c r="F737" t="str">
        <f>IFERROR(IF(DATEDIF(steps_over_average[[#This Row],[date]],A738,"D")&lt;2,"TRUE",""),"")</f>
        <v>TRUE</v>
      </c>
    </row>
    <row r="738" spans="1:6" x14ac:dyDescent="0.3">
      <c r="A738" s="1">
        <v>44730</v>
      </c>
      <c r="B738">
        <v>6012</v>
      </c>
      <c r="C738" s="11" t="str">
        <f>VLOOKUP(D738,LookupTables!$A$2:$B$13, 2)</f>
        <v>summer</v>
      </c>
      <c r="D738">
        <f>MONTH(steps_over_average[[#This Row],[date]])</f>
        <v>6</v>
      </c>
      <c r="E738" s="11" t="str">
        <f>CHOOSE(WEEKDAY(steps_over_average[[#This Row],[date]]),"Sunday","Monday","Tuesday","Wednesday","Thursday","Friday","Saturday")</f>
        <v>Saturday</v>
      </c>
      <c r="F738" t="str">
        <f>IFERROR(IF(DATEDIF(steps_over_average[[#This Row],[date]],A739,"D")&lt;2,"TRUE",""),"")</f>
        <v/>
      </c>
    </row>
    <row r="739" spans="1:6" x14ac:dyDescent="0.3">
      <c r="A739" s="1">
        <v>44734</v>
      </c>
      <c r="B739">
        <v>10310</v>
      </c>
      <c r="C739" s="11" t="str">
        <f>VLOOKUP(D739,LookupTables!$A$2:$B$13, 2)</f>
        <v>summer</v>
      </c>
      <c r="D739">
        <f>MONTH(steps_over_average[[#This Row],[date]])</f>
        <v>6</v>
      </c>
      <c r="E739" s="11" t="str">
        <f>CHOOSE(WEEKDAY(steps_over_average[[#This Row],[date]]),"Sunday","Monday","Tuesday","Wednesday","Thursday","Friday","Saturday")</f>
        <v>Wednesday</v>
      </c>
      <c r="F739" t="str">
        <f>IFERROR(IF(DATEDIF(steps_over_average[[#This Row],[date]],A740,"D")&lt;2,"TRUE",""),"")</f>
        <v/>
      </c>
    </row>
    <row r="740" spans="1:6" x14ac:dyDescent="0.3">
      <c r="A740" s="1">
        <v>44736</v>
      </c>
      <c r="B740">
        <v>6479</v>
      </c>
      <c r="C740" s="11" t="str">
        <f>VLOOKUP(D740,LookupTables!$A$2:$B$13, 2)</f>
        <v>summer</v>
      </c>
      <c r="D740">
        <f>MONTH(steps_over_average[[#This Row],[date]])</f>
        <v>6</v>
      </c>
      <c r="E740" s="11" t="str">
        <f>CHOOSE(WEEKDAY(steps_over_average[[#This Row],[date]]),"Sunday","Monday","Tuesday","Wednesday","Thursday","Friday","Saturday")</f>
        <v>Friday</v>
      </c>
      <c r="F740" t="str">
        <f>IFERROR(IF(DATEDIF(steps_over_average[[#This Row],[date]],A741,"D")&lt;2,"TRUE",""),"")</f>
        <v>TRUE</v>
      </c>
    </row>
    <row r="741" spans="1:6" x14ac:dyDescent="0.3">
      <c r="A741" s="1">
        <v>44737</v>
      </c>
      <c r="B741">
        <v>7808</v>
      </c>
      <c r="C741" s="11" t="str">
        <f>VLOOKUP(D741,LookupTables!$A$2:$B$13, 2)</f>
        <v>summer</v>
      </c>
      <c r="D741">
        <f>MONTH(steps_over_average[[#This Row],[date]])</f>
        <v>6</v>
      </c>
      <c r="E741" s="11" t="str">
        <f>CHOOSE(WEEKDAY(steps_over_average[[#This Row],[date]]),"Sunday","Monday","Tuesday","Wednesday","Thursday","Friday","Saturday")</f>
        <v>Saturday</v>
      </c>
      <c r="F741" t="str">
        <f>IFERROR(IF(DATEDIF(steps_over_average[[#This Row],[date]],A742,"D")&lt;2,"TRUE",""),"")</f>
        <v/>
      </c>
    </row>
    <row r="742" spans="1:6" x14ac:dyDescent="0.3">
      <c r="A742" s="1">
        <v>44740</v>
      </c>
      <c r="B742">
        <v>7346</v>
      </c>
      <c r="C742" s="11" t="str">
        <f>VLOOKUP(D742,LookupTables!$A$2:$B$13, 2)</f>
        <v>summer</v>
      </c>
      <c r="D742">
        <f>MONTH(steps_over_average[[#This Row],[date]])</f>
        <v>6</v>
      </c>
      <c r="E742" s="11" t="str">
        <f>CHOOSE(WEEKDAY(steps_over_average[[#This Row],[date]]),"Sunday","Monday","Tuesday","Wednesday","Thursday","Friday","Saturday")</f>
        <v>Tuesday</v>
      </c>
      <c r="F742" t="str">
        <f>IFERROR(IF(DATEDIF(steps_over_average[[#This Row],[date]],A743,"D")&lt;2,"TRUE",""),"")</f>
        <v>TRUE</v>
      </c>
    </row>
    <row r="743" spans="1:6" x14ac:dyDescent="0.3">
      <c r="A743" s="1">
        <v>44741</v>
      </c>
      <c r="B743">
        <v>12207</v>
      </c>
      <c r="C743" s="11" t="str">
        <f>VLOOKUP(D743,LookupTables!$A$2:$B$13, 2)</f>
        <v>summer</v>
      </c>
      <c r="D743">
        <f>MONTH(steps_over_average[[#This Row],[date]])</f>
        <v>6</v>
      </c>
      <c r="E743" s="11" t="str">
        <f>CHOOSE(WEEKDAY(steps_over_average[[#This Row],[date]]),"Sunday","Monday","Tuesday","Wednesday","Thursday","Friday","Saturday")</f>
        <v>Wednesday</v>
      </c>
      <c r="F743" t="str">
        <f>IFERROR(IF(DATEDIF(steps_over_average[[#This Row],[date]],A744,"D")&lt;2,"TRUE",""),"")</f>
        <v/>
      </c>
    </row>
    <row r="744" spans="1:6" x14ac:dyDescent="0.3">
      <c r="A744" s="1">
        <v>44743</v>
      </c>
      <c r="B744">
        <v>7865</v>
      </c>
      <c r="C744" s="11" t="str">
        <f>VLOOKUP(D744,LookupTables!$A$2:$B$13, 2)</f>
        <v>summer</v>
      </c>
      <c r="D744">
        <f>MONTH(steps_over_average[[#This Row],[date]])</f>
        <v>7</v>
      </c>
      <c r="E744" s="11" t="str">
        <f>CHOOSE(WEEKDAY(steps_over_average[[#This Row],[date]]),"Sunday","Monday","Tuesday","Wednesday","Thursday","Friday","Saturday")</f>
        <v>Friday</v>
      </c>
      <c r="F744" t="str">
        <f>IFERROR(IF(DATEDIF(steps_over_average[[#This Row],[date]],A745,"D")&lt;2,"TRUE",""),"")</f>
        <v/>
      </c>
    </row>
    <row r="745" spans="1:6" x14ac:dyDescent="0.3">
      <c r="A745" s="1">
        <v>44748</v>
      </c>
      <c r="B745">
        <v>11975</v>
      </c>
      <c r="C745" s="11" t="str">
        <f>VLOOKUP(D745,LookupTables!$A$2:$B$13, 2)</f>
        <v>summer</v>
      </c>
      <c r="D745">
        <f>MONTH(steps_over_average[[#This Row],[date]])</f>
        <v>7</v>
      </c>
      <c r="E745" s="11" t="str">
        <f>CHOOSE(WEEKDAY(steps_over_average[[#This Row],[date]]),"Sunday","Monday","Tuesday","Wednesday","Thursday","Friday","Saturday")</f>
        <v>Wednesday</v>
      </c>
      <c r="F745" t="str">
        <f>IFERROR(IF(DATEDIF(steps_over_average[[#This Row],[date]],A746,"D")&lt;2,"TRUE",""),"")</f>
        <v/>
      </c>
    </row>
    <row r="746" spans="1:6" x14ac:dyDescent="0.3">
      <c r="A746" s="1">
        <v>44750</v>
      </c>
      <c r="B746">
        <v>8594</v>
      </c>
      <c r="C746" s="11" t="str">
        <f>VLOOKUP(D746,LookupTables!$A$2:$B$13, 2)</f>
        <v>summer</v>
      </c>
      <c r="D746">
        <f>MONTH(steps_over_average[[#This Row],[date]])</f>
        <v>7</v>
      </c>
      <c r="E746" s="11" t="str">
        <f>CHOOSE(WEEKDAY(steps_over_average[[#This Row],[date]]),"Sunday","Monday","Tuesday","Wednesday","Thursday","Friday","Saturday")</f>
        <v>Friday</v>
      </c>
      <c r="F746" t="str">
        <f>IFERROR(IF(DATEDIF(steps_over_average[[#This Row],[date]],A747,"D")&lt;2,"TRUE",""),"")</f>
        <v>TRUE</v>
      </c>
    </row>
    <row r="747" spans="1:6" x14ac:dyDescent="0.3">
      <c r="A747" s="1">
        <v>44751</v>
      </c>
      <c r="B747">
        <v>5633</v>
      </c>
      <c r="C747" s="11" t="str">
        <f>VLOOKUP(D747,LookupTables!$A$2:$B$13, 2)</f>
        <v>summer</v>
      </c>
      <c r="D747">
        <f>MONTH(steps_over_average[[#This Row],[date]])</f>
        <v>7</v>
      </c>
      <c r="E747" s="11" t="str">
        <f>CHOOSE(WEEKDAY(steps_over_average[[#This Row],[date]]),"Sunday","Monday","Tuesday","Wednesday","Thursday","Friday","Saturday")</f>
        <v>Saturday</v>
      </c>
      <c r="F747" t="str">
        <f>IFERROR(IF(DATEDIF(steps_over_average[[#This Row],[date]],A748,"D")&lt;2,"TRUE",""),"")</f>
        <v>TRUE</v>
      </c>
    </row>
    <row r="748" spans="1:6" x14ac:dyDescent="0.3">
      <c r="A748" s="1">
        <v>44752</v>
      </c>
      <c r="B748">
        <v>6004</v>
      </c>
      <c r="C748" s="11" t="str">
        <f>VLOOKUP(D748,LookupTables!$A$2:$B$13, 2)</f>
        <v>summer</v>
      </c>
      <c r="D748">
        <f>MONTH(steps_over_average[[#This Row],[date]])</f>
        <v>7</v>
      </c>
      <c r="E748" s="11" t="str">
        <f>CHOOSE(WEEKDAY(steps_over_average[[#This Row],[date]]),"Sunday","Monday","Tuesday","Wednesday","Thursday","Friday","Saturday")</f>
        <v>Sunday</v>
      </c>
      <c r="F748" t="str">
        <f>IFERROR(IF(DATEDIF(steps_over_average[[#This Row],[date]],A749,"D")&lt;2,"TRUE",""),"")</f>
        <v/>
      </c>
    </row>
    <row r="749" spans="1:6" x14ac:dyDescent="0.3">
      <c r="A749" s="1">
        <v>44754</v>
      </c>
      <c r="B749">
        <v>6426</v>
      </c>
      <c r="C749" s="11" t="str">
        <f>VLOOKUP(D749,LookupTables!$A$2:$B$13, 2)</f>
        <v>summer</v>
      </c>
      <c r="D749">
        <f>MONTH(steps_over_average[[#This Row],[date]])</f>
        <v>7</v>
      </c>
      <c r="E749" s="11" t="str">
        <f>CHOOSE(WEEKDAY(steps_over_average[[#This Row],[date]]),"Sunday","Monday","Tuesday","Wednesday","Thursday","Friday","Saturday")</f>
        <v>Tuesday</v>
      </c>
      <c r="F749" t="str">
        <f>IFERROR(IF(DATEDIF(steps_over_average[[#This Row],[date]],A750,"D")&lt;2,"TRUE",""),"")</f>
        <v>TRUE</v>
      </c>
    </row>
    <row r="750" spans="1:6" x14ac:dyDescent="0.3">
      <c r="A750" s="1">
        <v>44755</v>
      </c>
      <c r="B750">
        <v>10488</v>
      </c>
      <c r="C750" s="11" t="str">
        <f>VLOOKUP(D750,LookupTables!$A$2:$B$13, 2)</f>
        <v>summer</v>
      </c>
      <c r="D750">
        <f>MONTH(steps_over_average[[#This Row],[date]])</f>
        <v>7</v>
      </c>
      <c r="E750" s="11" t="str">
        <f>CHOOSE(WEEKDAY(steps_over_average[[#This Row],[date]]),"Sunday","Monday","Tuesday","Wednesday","Thursday","Friday","Saturday")</f>
        <v>Wednesday</v>
      </c>
      <c r="F750" t="str">
        <f>IFERROR(IF(DATEDIF(steps_over_average[[#This Row],[date]],A751,"D")&lt;2,"TRUE",""),"")</f>
        <v/>
      </c>
    </row>
    <row r="751" spans="1:6" x14ac:dyDescent="0.3">
      <c r="A751" s="1">
        <v>44758</v>
      </c>
      <c r="B751">
        <v>12917</v>
      </c>
      <c r="C751" s="11" t="str">
        <f>VLOOKUP(D751,LookupTables!$A$2:$B$13, 2)</f>
        <v>summer</v>
      </c>
      <c r="D751">
        <f>MONTH(steps_over_average[[#This Row],[date]])</f>
        <v>7</v>
      </c>
      <c r="E751" s="11" t="str">
        <f>CHOOSE(WEEKDAY(steps_over_average[[#This Row],[date]]),"Sunday","Monday","Tuesday","Wednesday","Thursday","Friday","Saturday")</f>
        <v>Saturday</v>
      </c>
      <c r="F751" t="str">
        <f>IFERROR(IF(DATEDIF(steps_over_average[[#This Row],[date]],A752,"D")&lt;2,"TRUE",""),"")</f>
        <v/>
      </c>
    </row>
    <row r="752" spans="1:6" x14ac:dyDescent="0.3">
      <c r="A752" s="1">
        <v>44760</v>
      </c>
      <c r="B752">
        <v>6930</v>
      </c>
      <c r="C752" s="11" t="str">
        <f>VLOOKUP(D752,LookupTables!$A$2:$B$13, 2)</f>
        <v>summer</v>
      </c>
      <c r="D752">
        <f>MONTH(steps_over_average[[#This Row],[date]])</f>
        <v>7</v>
      </c>
      <c r="E752" s="11" t="str">
        <f>CHOOSE(WEEKDAY(steps_over_average[[#This Row],[date]]),"Sunday","Monday","Tuesday","Wednesday","Thursday","Friday","Saturday")</f>
        <v>Monday</v>
      </c>
      <c r="F752" t="str">
        <f>IFERROR(IF(DATEDIF(steps_over_average[[#This Row],[date]],A753,"D")&lt;2,"TRUE",""),"")</f>
        <v>TRUE</v>
      </c>
    </row>
    <row r="753" spans="1:6" x14ac:dyDescent="0.3">
      <c r="A753" s="1">
        <v>44761</v>
      </c>
      <c r="B753">
        <v>5731</v>
      </c>
      <c r="C753" s="11" t="str">
        <f>VLOOKUP(D753,LookupTables!$A$2:$B$13, 2)</f>
        <v>summer</v>
      </c>
      <c r="D753">
        <f>MONTH(steps_over_average[[#This Row],[date]])</f>
        <v>7</v>
      </c>
      <c r="E753" s="11" t="str">
        <f>CHOOSE(WEEKDAY(steps_over_average[[#This Row],[date]]),"Sunday","Monday","Tuesday","Wednesday","Thursday","Friday","Saturday")</f>
        <v>Tuesday</v>
      </c>
      <c r="F753" t="str">
        <f>IFERROR(IF(DATEDIF(steps_over_average[[#This Row],[date]],A754,"D")&lt;2,"TRUE",""),"")</f>
        <v>TRUE</v>
      </c>
    </row>
    <row r="754" spans="1:6" x14ac:dyDescent="0.3">
      <c r="A754" s="1">
        <v>44762</v>
      </c>
      <c r="B754">
        <v>11669</v>
      </c>
      <c r="C754" s="11" t="str">
        <f>VLOOKUP(D754,LookupTables!$A$2:$B$13, 2)</f>
        <v>summer</v>
      </c>
      <c r="D754">
        <f>MONTH(steps_over_average[[#This Row],[date]])</f>
        <v>7</v>
      </c>
      <c r="E754" s="11" t="str">
        <f>CHOOSE(WEEKDAY(steps_over_average[[#This Row],[date]]),"Sunday","Monday","Tuesday","Wednesday","Thursday","Friday","Saturday")</f>
        <v>Wednesday</v>
      </c>
      <c r="F754" t="str">
        <f>IFERROR(IF(DATEDIF(steps_over_average[[#This Row],[date]],A755,"D")&lt;2,"TRUE",""),"")</f>
        <v>TRUE</v>
      </c>
    </row>
    <row r="755" spans="1:6" x14ac:dyDescent="0.3">
      <c r="A755" s="1">
        <v>44763</v>
      </c>
      <c r="B755">
        <v>6444</v>
      </c>
      <c r="C755" s="11" t="str">
        <f>VLOOKUP(D755,LookupTables!$A$2:$B$13, 2)</f>
        <v>summer</v>
      </c>
      <c r="D755">
        <f>MONTH(steps_over_average[[#This Row],[date]])</f>
        <v>7</v>
      </c>
      <c r="E755" s="11" t="str">
        <f>CHOOSE(WEEKDAY(steps_over_average[[#This Row],[date]]),"Sunday","Monday","Tuesday","Wednesday","Thursday","Friday","Saturday")</f>
        <v>Thursday</v>
      </c>
      <c r="F755" t="str">
        <f>IFERROR(IF(DATEDIF(steps_over_average[[#This Row],[date]],A756,"D")&lt;2,"TRUE",""),"")</f>
        <v/>
      </c>
    </row>
    <row r="756" spans="1:6" x14ac:dyDescent="0.3">
      <c r="A756" s="1">
        <v>44765</v>
      </c>
      <c r="B756">
        <v>5958</v>
      </c>
      <c r="C756" s="11" t="str">
        <f>VLOOKUP(D756,LookupTables!$A$2:$B$13, 2)</f>
        <v>summer</v>
      </c>
      <c r="D756">
        <f>MONTH(steps_over_average[[#This Row],[date]])</f>
        <v>7</v>
      </c>
      <c r="E756" s="11" t="str">
        <f>CHOOSE(WEEKDAY(steps_over_average[[#This Row],[date]]),"Sunday","Monday","Tuesday","Wednesday","Thursday","Friday","Saturday")</f>
        <v>Saturday</v>
      </c>
      <c r="F756" t="str">
        <f>IFERROR(IF(DATEDIF(steps_over_average[[#This Row],[date]],A757,"D")&lt;2,"TRUE",""),"")</f>
        <v/>
      </c>
    </row>
    <row r="757" spans="1:6" x14ac:dyDescent="0.3">
      <c r="A757" s="1">
        <v>44767</v>
      </c>
      <c r="B757">
        <v>12208</v>
      </c>
      <c r="C757" s="11" t="str">
        <f>VLOOKUP(D757,LookupTables!$A$2:$B$13, 2)</f>
        <v>summer</v>
      </c>
      <c r="D757">
        <f>MONTH(steps_over_average[[#This Row],[date]])</f>
        <v>7</v>
      </c>
      <c r="E757" s="11" t="str">
        <f>CHOOSE(WEEKDAY(steps_over_average[[#This Row],[date]]),"Sunday","Monday","Tuesday","Wednesday","Thursday","Friday","Saturday")</f>
        <v>Monday</v>
      </c>
      <c r="F757" t="str">
        <f>IFERROR(IF(DATEDIF(steps_over_average[[#This Row],[date]],A758,"D")&lt;2,"TRUE",""),"")</f>
        <v/>
      </c>
    </row>
    <row r="758" spans="1:6" x14ac:dyDescent="0.3">
      <c r="A758" s="1">
        <v>44769</v>
      </c>
      <c r="B758">
        <v>9850</v>
      </c>
      <c r="C758" s="11" t="str">
        <f>VLOOKUP(D758,LookupTables!$A$2:$B$13, 2)</f>
        <v>summer</v>
      </c>
      <c r="D758">
        <f>MONTH(steps_over_average[[#This Row],[date]])</f>
        <v>7</v>
      </c>
      <c r="E758" s="11" t="str">
        <f>CHOOSE(WEEKDAY(steps_over_average[[#This Row],[date]]),"Sunday","Monday","Tuesday","Wednesday","Thursday","Friday","Saturday")</f>
        <v>Wednesday</v>
      </c>
      <c r="F758" t="str">
        <f>IFERROR(IF(DATEDIF(steps_over_average[[#This Row],[date]],A759,"D")&lt;2,"TRUE",""),"")</f>
        <v>TRUE</v>
      </c>
    </row>
    <row r="759" spans="1:6" x14ac:dyDescent="0.3">
      <c r="A759" s="1">
        <v>44770</v>
      </c>
      <c r="B759">
        <v>5607</v>
      </c>
      <c r="C759" s="11" t="str">
        <f>VLOOKUP(D759,LookupTables!$A$2:$B$13, 2)</f>
        <v>summer</v>
      </c>
      <c r="D759">
        <f>MONTH(steps_over_average[[#This Row],[date]])</f>
        <v>7</v>
      </c>
      <c r="E759" s="11" t="str">
        <f>CHOOSE(WEEKDAY(steps_over_average[[#This Row],[date]]),"Sunday","Monday","Tuesday","Wednesday","Thursday","Friday","Saturday")</f>
        <v>Thursday</v>
      </c>
      <c r="F759" t="str">
        <f>IFERROR(IF(DATEDIF(steps_over_average[[#This Row],[date]],A760,"D")&lt;2,"TRUE",""),"")</f>
        <v>TRUE</v>
      </c>
    </row>
    <row r="760" spans="1:6" x14ac:dyDescent="0.3">
      <c r="A760" s="1">
        <v>44771</v>
      </c>
      <c r="B760">
        <v>10108</v>
      </c>
      <c r="C760" s="11" t="str">
        <f>VLOOKUP(D760,LookupTables!$A$2:$B$13, 2)</f>
        <v>summer</v>
      </c>
      <c r="D760">
        <f>MONTH(steps_over_average[[#This Row],[date]])</f>
        <v>7</v>
      </c>
      <c r="E760" s="11" t="str">
        <f>CHOOSE(WEEKDAY(steps_over_average[[#This Row],[date]]),"Sunday","Monday","Tuesday","Wednesday","Thursday","Friday","Saturday")</f>
        <v>Friday</v>
      </c>
      <c r="F760" t="str">
        <f>IFERROR(IF(DATEDIF(steps_over_average[[#This Row],[date]],A761,"D")&lt;2,"TRUE",""),"")</f>
        <v>TRUE</v>
      </c>
    </row>
    <row r="761" spans="1:6" x14ac:dyDescent="0.3">
      <c r="A761" s="1">
        <v>44772</v>
      </c>
      <c r="B761">
        <v>8257</v>
      </c>
      <c r="C761" s="11" t="str">
        <f>VLOOKUP(D761,LookupTables!$A$2:$B$13, 2)</f>
        <v>summer</v>
      </c>
      <c r="D761">
        <f>MONTH(steps_over_average[[#This Row],[date]])</f>
        <v>7</v>
      </c>
      <c r="E761" s="11" t="str">
        <f>CHOOSE(WEEKDAY(steps_over_average[[#This Row],[date]]),"Sunday","Monday","Tuesday","Wednesday","Thursday","Friday","Saturday")</f>
        <v>Saturday</v>
      </c>
      <c r="F761" t="str">
        <f>IFERROR(IF(DATEDIF(steps_over_average[[#This Row],[date]],A762,"D")&lt;2,"TRUE",""),"")</f>
        <v/>
      </c>
    </row>
    <row r="762" spans="1:6" x14ac:dyDescent="0.3">
      <c r="A762" s="1">
        <v>44776</v>
      </c>
      <c r="B762">
        <v>12410</v>
      </c>
      <c r="C762" s="11" t="str">
        <f>VLOOKUP(D762,LookupTables!$A$2:$B$13, 2)</f>
        <v>summer</v>
      </c>
      <c r="D762">
        <f>MONTH(steps_over_average[[#This Row],[date]])</f>
        <v>8</v>
      </c>
      <c r="E762" s="11" t="str">
        <f>CHOOSE(WEEKDAY(steps_over_average[[#This Row],[date]]),"Sunday","Monday","Tuesday","Wednesday","Thursday","Friday","Saturday")</f>
        <v>Wednesday</v>
      </c>
      <c r="F762" t="str">
        <f>IFERROR(IF(DATEDIF(steps_over_average[[#This Row],[date]],A763,"D")&lt;2,"TRUE",""),"")</f>
        <v/>
      </c>
    </row>
    <row r="763" spans="1:6" x14ac:dyDescent="0.3">
      <c r="A763" s="1">
        <v>44783</v>
      </c>
      <c r="B763">
        <v>12760</v>
      </c>
      <c r="C763" s="11" t="str">
        <f>VLOOKUP(D763,LookupTables!$A$2:$B$13, 2)</f>
        <v>summer</v>
      </c>
      <c r="D763">
        <f>MONTH(steps_over_average[[#This Row],[date]])</f>
        <v>8</v>
      </c>
      <c r="E763" s="11" t="str">
        <f>CHOOSE(WEEKDAY(steps_over_average[[#This Row],[date]]),"Sunday","Monday","Tuesday","Wednesday","Thursday","Friday","Saturday")</f>
        <v>Wednesday</v>
      </c>
      <c r="F763" t="str">
        <f>IFERROR(IF(DATEDIF(steps_over_average[[#This Row],[date]],A764,"D")&lt;2,"TRUE",""),"")</f>
        <v/>
      </c>
    </row>
    <row r="764" spans="1:6" x14ac:dyDescent="0.3">
      <c r="A764" s="1">
        <v>44786</v>
      </c>
      <c r="B764">
        <v>6317</v>
      </c>
      <c r="C764" s="11" t="str">
        <f>VLOOKUP(D764,LookupTables!$A$2:$B$13, 2)</f>
        <v>summer</v>
      </c>
      <c r="D764">
        <f>MONTH(steps_over_average[[#This Row],[date]])</f>
        <v>8</v>
      </c>
      <c r="E764" s="11" t="str">
        <f>CHOOSE(WEEKDAY(steps_over_average[[#This Row],[date]]),"Sunday","Monday","Tuesday","Wednesday","Thursday","Friday","Saturday")</f>
        <v>Saturday</v>
      </c>
      <c r="F764" t="str">
        <f>IFERROR(IF(DATEDIF(steps_over_average[[#This Row],[date]],A765,"D")&lt;2,"TRUE",""),"")</f>
        <v/>
      </c>
    </row>
    <row r="765" spans="1:6" x14ac:dyDescent="0.3">
      <c r="A765" s="1">
        <v>44788</v>
      </c>
      <c r="B765">
        <v>5842</v>
      </c>
      <c r="C765" s="11" t="str">
        <f>VLOOKUP(D765,LookupTables!$A$2:$B$13, 2)</f>
        <v>summer</v>
      </c>
      <c r="D765">
        <f>MONTH(steps_over_average[[#This Row],[date]])</f>
        <v>8</v>
      </c>
      <c r="E765" s="11" t="str">
        <f>CHOOSE(WEEKDAY(steps_over_average[[#This Row],[date]]),"Sunday","Monday","Tuesday","Wednesday","Thursday","Friday","Saturday")</f>
        <v>Monday</v>
      </c>
      <c r="F765" t="str">
        <f>IFERROR(IF(DATEDIF(steps_over_average[[#This Row],[date]],A766,"D")&lt;2,"TRUE",""),"")</f>
        <v/>
      </c>
    </row>
    <row r="766" spans="1:6" x14ac:dyDescent="0.3">
      <c r="A766" s="1">
        <v>44790</v>
      </c>
      <c r="B766">
        <v>8379</v>
      </c>
      <c r="C766" s="11" t="str">
        <f>VLOOKUP(D766,LookupTables!$A$2:$B$13, 2)</f>
        <v>summer</v>
      </c>
      <c r="D766">
        <f>MONTH(steps_over_average[[#This Row],[date]])</f>
        <v>8</v>
      </c>
      <c r="E766" s="11" t="str">
        <f>CHOOSE(WEEKDAY(steps_over_average[[#This Row],[date]]),"Sunday","Monday","Tuesday","Wednesday","Thursday","Friday","Saturday")</f>
        <v>Wednesday</v>
      </c>
      <c r="F766" t="str">
        <f>IFERROR(IF(DATEDIF(steps_over_average[[#This Row],[date]],A767,"D")&lt;2,"TRUE",""),"")</f>
        <v>TRUE</v>
      </c>
    </row>
    <row r="767" spans="1:6" x14ac:dyDescent="0.3">
      <c r="A767" s="1">
        <v>44791</v>
      </c>
      <c r="B767">
        <v>5628</v>
      </c>
      <c r="C767" s="11" t="str">
        <f>VLOOKUP(D767,LookupTables!$A$2:$B$13, 2)</f>
        <v>summer</v>
      </c>
      <c r="D767">
        <f>MONTH(steps_over_average[[#This Row],[date]])</f>
        <v>8</v>
      </c>
      <c r="E767" s="11" t="str">
        <f>CHOOSE(WEEKDAY(steps_over_average[[#This Row],[date]]),"Sunday","Monday","Tuesday","Wednesday","Thursday","Friday","Saturday")</f>
        <v>Thursday</v>
      </c>
      <c r="F767" t="str">
        <f>IFERROR(IF(DATEDIF(steps_over_average[[#This Row],[date]],A768,"D")&lt;2,"TRUE",""),"")</f>
        <v/>
      </c>
    </row>
    <row r="768" spans="1:6" x14ac:dyDescent="0.3">
      <c r="A768" s="1">
        <v>44793</v>
      </c>
      <c r="B768">
        <v>5764</v>
      </c>
      <c r="C768" s="11" t="str">
        <f>VLOOKUP(D768,LookupTables!$A$2:$B$13, 2)</f>
        <v>summer</v>
      </c>
      <c r="D768">
        <f>MONTH(steps_over_average[[#This Row],[date]])</f>
        <v>8</v>
      </c>
      <c r="E768" s="11" t="str">
        <f>CHOOSE(WEEKDAY(steps_over_average[[#This Row],[date]]),"Sunday","Monday","Tuesday","Wednesday","Thursday","Friday","Saturday")</f>
        <v>Saturday</v>
      </c>
      <c r="F768" t="str">
        <f>IFERROR(IF(DATEDIF(steps_over_average[[#This Row],[date]],A769,"D")&lt;2,"TRUE",""),"")</f>
        <v>TRUE</v>
      </c>
    </row>
    <row r="769" spans="1:6" x14ac:dyDescent="0.3">
      <c r="A769" s="1">
        <v>44794</v>
      </c>
      <c r="B769">
        <v>8192</v>
      </c>
      <c r="C769" s="11" t="str">
        <f>VLOOKUP(D769,LookupTables!$A$2:$B$13, 2)</f>
        <v>summer</v>
      </c>
      <c r="D769">
        <f>MONTH(steps_over_average[[#This Row],[date]])</f>
        <v>8</v>
      </c>
      <c r="E769" s="11" t="str">
        <f>CHOOSE(WEEKDAY(steps_over_average[[#This Row],[date]]),"Sunday","Monday","Tuesday","Wednesday","Thursday","Friday","Saturday")</f>
        <v>Sunday</v>
      </c>
      <c r="F769" t="str">
        <f>IFERROR(IF(DATEDIF(steps_over_average[[#This Row],[date]],A770,"D")&lt;2,"TRUE",""),"")</f>
        <v>TRUE</v>
      </c>
    </row>
    <row r="770" spans="1:6" x14ac:dyDescent="0.3">
      <c r="A770" s="1">
        <v>44795</v>
      </c>
      <c r="B770">
        <v>7344</v>
      </c>
      <c r="C770" s="11" t="str">
        <f>VLOOKUP(D770,LookupTables!$A$2:$B$13, 2)</f>
        <v>summer</v>
      </c>
      <c r="D770">
        <f>MONTH(steps_over_average[[#This Row],[date]])</f>
        <v>8</v>
      </c>
      <c r="E770" s="11" t="str">
        <f>CHOOSE(WEEKDAY(steps_over_average[[#This Row],[date]]),"Sunday","Monday","Tuesday","Wednesday","Thursday","Friday","Saturday")</f>
        <v>Monday</v>
      </c>
      <c r="F770" t="str">
        <f>IFERROR(IF(DATEDIF(steps_over_average[[#This Row],[date]],A771,"D")&lt;2,"TRUE",""),"")</f>
        <v/>
      </c>
    </row>
    <row r="771" spans="1:6" x14ac:dyDescent="0.3">
      <c r="A771" s="1">
        <v>44797</v>
      </c>
      <c r="B771">
        <v>7652</v>
      </c>
      <c r="C771" s="11" t="str">
        <f>VLOOKUP(D771,LookupTables!$A$2:$B$13, 2)</f>
        <v>summer</v>
      </c>
      <c r="D771">
        <f>MONTH(steps_over_average[[#This Row],[date]])</f>
        <v>8</v>
      </c>
      <c r="E771" s="11" t="str">
        <f>CHOOSE(WEEKDAY(steps_over_average[[#This Row],[date]]),"Sunday","Monday","Tuesday","Wednesday","Thursday","Friday","Saturday")</f>
        <v>Wednesday</v>
      </c>
      <c r="F771" t="str">
        <f>IFERROR(IF(DATEDIF(steps_over_average[[#This Row],[date]],A772,"D")&lt;2,"TRUE",""),"")</f>
        <v/>
      </c>
    </row>
    <row r="772" spans="1:6" x14ac:dyDescent="0.3">
      <c r="A772" s="1">
        <v>44799</v>
      </c>
      <c r="B772">
        <v>6260</v>
      </c>
      <c r="C772" s="11" t="str">
        <f>VLOOKUP(D772,LookupTables!$A$2:$B$13, 2)</f>
        <v>summer</v>
      </c>
      <c r="D772">
        <f>MONTH(steps_over_average[[#This Row],[date]])</f>
        <v>8</v>
      </c>
      <c r="E772" s="11" t="str">
        <f>CHOOSE(WEEKDAY(steps_over_average[[#This Row],[date]]),"Sunday","Monday","Tuesday","Wednesday","Thursday","Friday","Saturday")</f>
        <v>Friday</v>
      </c>
      <c r="F772" t="str">
        <f>IFERROR(IF(DATEDIF(steps_over_average[[#This Row],[date]],A773,"D")&lt;2,"TRUE",""),"")</f>
        <v>TRUE</v>
      </c>
    </row>
    <row r="773" spans="1:6" x14ac:dyDescent="0.3">
      <c r="A773" s="1">
        <v>44800</v>
      </c>
      <c r="B773">
        <v>7038</v>
      </c>
      <c r="C773" s="11" t="str">
        <f>VLOOKUP(D773,LookupTables!$A$2:$B$13, 2)</f>
        <v>summer</v>
      </c>
      <c r="D773">
        <f>MONTH(steps_over_average[[#This Row],[date]])</f>
        <v>8</v>
      </c>
      <c r="E773" s="11" t="str">
        <f>CHOOSE(WEEKDAY(steps_over_average[[#This Row],[date]]),"Sunday","Monday","Tuesday","Wednesday","Thursday","Friday","Saturday")</f>
        <v>Saturday</v>
      </c>
      <c r="F773" t="str">
        <f>IFERROR(IF(DATEDIF(steps_over_average[[#This Row],[date]],A774,"D")&lt;2,"TRUE",""),"")</f>
        <v>TRUE</v>
      </c>
    </row>
    <row r="774" spans="1:6" x14ac:dyDescent="0.3">
      <c r="A774" s="1">
        <v>44801</v>
      </c>
      <c r="B774">
        <v>7432</v>
      </c>
      <c r="C774" s="11" t="str">
        <f>VLOOKUP(D774,LookupTables!$A$2:$B$13, 2)</f>
        <v>summer</v>
      </c>
      <c r="D774">
        <f>MONTH(steps_over_average[[#This Row],[date]])</f>
        <v>8</v>
      </c>
      <c r="E774" s="11" t="str">
        <f>CHOOSE(WEEKDAY(steps_over_average[[#This Row],[date]]),"Sunday","Monday","Tuesday","Wednesday","Thursday","Friday","Saturday")</f>
        <v>Sunday</v>
      </c>
      <c r="F774" t="str">
        <f>IFERROR(IF(DATEDIF(steps_over_average[[#This Row],[date]],A775,"D")&lt;2,"TRUE",""),"")</f>
        <v>TRUE</v>
      </c>
    </row>
    <row r="775" spans="1:6" x14ac:dyDescent="0.3">
      <c r="A775" s="1">
        <v>44802</v>
      </c>
      <c r="B775">
        <v>6396</v>
      </c>
      <c r="C775" s="11" t="str">
        <f>VLOOKUP(D775,LookupTables!$A$2:$B$13, 2)</f>
        <v>summer</v>
      </c>
      <c r="D775">
        <f>MONTH(steps_over_average[[#This Row],[date]])</f>
        <v>8</v>
      </c>
      <c r="E775" s="11" t="str">
        <f>CHOOSE(WEEKDAY(steps_over_average[[#This Row],[date]]),"Sunday","Monday","Tuesday","Wednesday","Thursday","Friday","Saturday")</f>
        <v>Monday</v>
      </c>
      <c r="F775" t="str">
        <f>IFERROR(IF(DATEDIF(steps_over_average[[#This Row],[date]],A776,"D")&lt;2,"TRUE",""),"")</f>
        <v/>
      </c>
    </row>
    <row r="776" spans="1:6" x14ac:dyDescent="0.3">
      <c r="A776" s="1">
        <v>44804</v>
      </c>
      <c r="B776">
        <v>8148</v>
      </c>
      <c r="C776" s="11" t="str">
        <f>VLOOKUP(D776,LookupTables!$A$2:$B$13, 2)</f>
        <v>summer</v>
      </c>
      <c r="D776">
        <f>MONTH(steps_over_average[[#This Row],[date]])</f>
        <v>8</v>
      </c>
      <c r="E776" s="11" t="str">
        <f>CHOOSE(WEEKDAY(steps_over_average[[#This Row],[date]]),"Sunday","Monday","Tuesday","Wednesday","Thursday","Friday","Saturday")</f>
        <v>Wednesday</v>
      </c>
      <c r="F776" t="str">
        <f>IFERROR(IF(DATEDIF(steps_over_average[[#This Row],[date]],A777,"D")&lt;2,"TRUE",""),"")</f>
        <v>TRUE</v>
      </c>
    </row>
    <row r="777" spans="1:6" x14ac:dyDescent="0.3">
      <c r="A777" s="1">
        <v>44805</v>
      </c>
      <c r="B777">
        <v>5788</v>
      </c>
      <c r="C777" s="11" t="str">
        <f>VLOOKUP(D777,LookupTables!$A$2:$B$13, 2)</f>
        <v>fall</v>
      </c>
      <c r="D777">
        <f>MONTH(steps_over_average[[#This Row],[date]])</f>
        <v>9</v>
      </c>
      <c r="E777" s="11" t="str">
        <f>CHOOSE(WEEKDAY(steps_over_average[[#This Row],[date]]),"Sunday","Monday","Tuesday","Wednesday","Thursday","Friday","Saturday")</f>
        <v>Thursday</v>
      </c>
      <c r="F777" t="str">
        <f>IFERROR(IF(DATEDIF(steps_over_average[[#This Row],[date]],A778,"D")&lt;2,"TRUE",""),"")</f>
        <v>TRUE</v>
      </c>
    </row>
    <row r="778" spans="1:6" x14ac:dyDescent="0.3">
      <c r="A778" s="1">
        <v>44806</v>
      </c>
      <c r="B778">
        <v>6854</v>
      </c>
      <c r="C778" s="11" t="str">
        <f>VLOOKUP(D778,LookupTables!$A$2:$B$13, 2)</f>
        <v>fall</v>
      </c>
      <c r="D778">
        <f>MONTH(steps_over_average[[#This Row],[date]])</f>
        <v>9</v>
      </c>
      <c r="E778" s="11" t="str">
        <f>CHOOSE(WEEKDAY(steps_over_average[[#This Row],[date]]),"Sunday","Monday","Tuesday","Wednesday","Thursday","Friday","Saturday")</f>
        <v>Friday</v>
      </c>
      <c r="F778" t="str">
        <f>IFERROR(IF(DATEDIF(steps_over_average[[#This Row],[date]],A779,"D")&lt;2,"TRUE",""),"")</f>
        <v/>
      </c>
    </row>
    <row r="779" spans="1:6" x14ac:dyDescent="0.3">
      <c r="A779" s="1">
        <v>44809</v>
      </c>
      <c r="B779">
        <v>6042</v>
      </c>
      <c r="C779" s="11" t="str">
        <f>VLOOKUP(D779,LookupTables!$A$2:$B$13, 2)</f>
        <v>fall</v>
      </c>
      <c r="D779">
        <f>MONTH(steps_over_average[[#This Row],[date]])</f>
        <v>9</v>
      </c>
      <c r="E779" s="11" t="str">
        <f>CHOOSE(WEEKDAY(steps_over_average[[#This Row],[date]]),"Sunday","Monday","Tuesday","Wednesday","Thursday","Friday","Saturday")</f>
        <v>Monday</v>
      </c>
      <c r="F779" t="str">
        <f>IFERROR(IF(DATEDIF(steps_over_average[[#This Row],[date]],A780,"D")&lt;2,"TRUE",""),"")</f>
        <v/>
      </c>
    </row>
    <row r="780" spans="1:6" x14ac:dyDescent="0.3">
      <c r="A780" s="1">
        <v>44813</v>
      </c>
      <c r="B780">
        <v>8844</v>
      </c>
      <c r="C780" s="11" t="str">
        <f>VLOOKUP(D780,LookupTables!$A$2:$B$13, 2)</f>
        <v>fall</v>
      </c>
      <c r="D780">
        <f>MONTH(steps_over_average[[#This Row],[date]])</f>
        <v>9</v>
      </c>
      <c r="E780" s="11" t="str">
        <f>CHOOSE(WEEKDAY(steps_over_average[[#This Row],[date]]),"Sunday","Monday","Tuesday","Wednesday","Thursday","Friday","Saturday")</f>
        <v>Friday</v>
      </c>
      <c r="F780" t="str">
        <f>IFERROR(IF(DATEDIF(steps_over_average[[#This Row],[date]],A781,"D")&lt;2,"TRUE",""),"")</f>
        <v>TRUE</v>
      </c>
    </row>
    <row r="781" spans="1:6" x14ac:dyDescent="0.3">
      <c r="A781" s="1">
        <v>44814</v>
      </c>
      <c r="B781">
        <v>8422</v>
      </c>
      <c r="C781" s="11" t="str">
        <f>VLOOKUP(D781,LookupTables!$A$2:$B$13, 2)</f>
        <v>fall</v>
      </c>
      <c r="D781">
        <f>MONTH(steps_over_average[[#This Row],[date]])</f>
        <v>9</v>
      </c>
      <c r="E781" s="11" t="str">
        <f>CHOOSE(WEEKDAY(steps_over_average[[#This Row],[date]]),"Sunday","Monday","Tuesday","Wednesday","Thursday","Friday","Saturday")</f>
        <v>Saturday</v>
      </c>
      <c r="F781" t="str">
        <f>IFERROR(IF(DATEDIF(steps_over_average[[#This Row],[date]],A782,"D")&lt;2,"TRUE",""),"")</f>
        <v/>
      </c>
    </row>
    <row r="782" spans="1:6" x14ac:dyDescent="0.3">
      <c r="A782" s="1">
        <v>44816</v>
      </c>
      <c r="B782">
        <v>6544</v>
      </c>
      <c r="C782" s="11" t="str">
        <f>VLOOKUP(D782,LookupTables!$A$2:$B$13, 2)</f>
        <v>fall</v>
      </c>
      <c r="D782">
        <f>MONTH(steps_over_average[[#This Row],[date]])</f>
        <v>9</v>
      </c>
      <c r="E782" s="11" t="str">
        <f>CHOOSE(WEEKDAY(steps_over_average[[#This Row],[date]]),"Sunday","Monday","Tuesday","Wednesday","Thursday","Friday","Saturday")</f>
        <v>Monday</v>
      </c>
      <c r="F782" t="str">
        <f>IFERROR(IF(DATEDIF(steps_over_average[[#This Row],[date]],A783,"D")&lt;2,"TRUE",""),"")</f>
        <v/>
      </c>
    </row>
    <row r="783" spans="1:6" x14ac:dyDescent="0.3">
      <c r="A783" s="1">
        <v>44818</v>
      </c>
      <c r="B783">
        <v>12001</v>
      </c>
      <c r="C783" s="11" t="str">
        <f>VLOOKUP(D783,LookupTables!$A$2:$B$13, 2)</f>
        <v>fall</v>
      </c>
      <c r="D783">
        <f>MONTH(steps_over_average[[#This Row],[date]])</f>
        <v>9</v>
      </c>
      <c r="E783" s="11" t="str">
        <f>CHOOSE(WEEKDAY(steps_over_average[[#This Row],[date]]),"Sunday","Monday","Tuesday","Wednesday","Thursday","Friday","Saturday")</f>
        <v>Wednesday</v>
      </c>
      <c r="F783" t="str">
        <f>IFERROR(IF(DATEDIF(steps_over_average[[#This Row],[date]],A784,"D")&lt;2,"TRUE",""),"")</f>
        <v/>
      </c>
    </row>
    <row r="784" spans="1:6" x14ac:dyDescent="0.3">
      <c r="A784" s="1">
        <v>44823</v>
      </c>
      <c r="B784">
        <v>7592</v>
      </c>
      <c r="C784" s="11" t="str">
        <f>VLOOKUP(D784,LookupTables!$A$2:$B$13, 2)</f>
        <v>fall</v>
      </c>
      <c r="D784">
        <f>MONTH(steps_over_average[[#This Row],[date]])</f>
        <v>9</v>
      </c>
      <c r="E784" s="11" t="str">
        <f>CHOOSE(WEEKDAY(steps_over_average[[#This Row],[date]]),"Sunday","Monday","Tuesday","Wednesday","Thursday","Friday","Saturday")</f>
        <v>Monday</v>
      </c>
      <c r="F784" t="str">
        <f>IFERROR(IF(DATEDIF(steps_over_average[[#This Row],[date]],A785,"D")&lt;2,"TRUE",""),"")</f>
        <v/>
      </c>
    </row>
    <row r="785" spans="1:6" x14ac:dyDescent="0.3">
      <c r="A785" s="1">
        <v>44825</v>
      </c>
      <c r="B785">
        <v>7752</v>
      </c>
      <c r="C785" s="11" t="str">
        <f>VLOOKUP(D785,LookupTables!$A$2:$B$13, 2)</f>
        <v>fall</v>
      </c>
      <c r="D785">
        <f>MONTH(steps_over_average[[#This Row],[date]])</f>
        <v>9</v>
      </c>
      <c r="E785" s="11" t="str">
        <f>CHOOSE(WEEKDAY(steps_over_average[[#This Row],[date]]),"Sunday","Monday","Tuesday","Wednesday","Thursday","Friday","Saturday")</f>
        <v>Wednesday</v>
      </c>
      <c r="F785" t="str">
        <f>IFERROR(IF(DATEDIF(steps_over_average[[#This Row],[date]],A786,"D")&lt;2,"TRUE",""),"")</f>
        <v/>
      </c>
    </row>
    <row r="786" spans="1:6" x14ac:dyDescent="0.3">
      <c r="A786" s="1">
        <v>44827</v>
      </c>
      <c r="B786">
        <v>7095</v>
      </c>
      <c r="C786" s="11" t="str">
        <f>VLOOKUP(D786,LookupTables!$A$2:$B$13, 2)</f>
        <v>fall</v>
      </c>
      <c r="D786">
        <f>MONTH(steps_over_average[[#This Row],[date]])</f>
        <v>9</v>
      </c>
      <c r="E786" s="11" t="str">
        <f>CHOOSE(WEEKDAY(steps_over_average[[#This Row],[date]]),"Sunday","Monday","Tuesday","Wednesday","Thursday","Friday","Saturday")</f>
        <v>Friday</v>
      </c>
      <c r="F786" t="str">
        <f>IFERROR(IF(DATEDIF(steps_over_average[[#This Row],[date]],A787,"D")&lt;2,"TRUE",""),"")</f>
        <v/>
      </c>
    </row>
    <row r="787" spans="1:6" x14ac:dyDescent="0.3">
      <c r="A787" s="1">
        <v>44830</v>
      </c>
      <c r="B787">
        <v>5613</v>
      </c>
      <c r="C787" s="11" t="str">
        <f>VLOOKUP(D787,LookupTables!$A$2:$B$13, 2)</f>
        <v>fall</v>
      </c>
      <c r="D787">
        <f>MONTH(steps_over_average[[#This Row],[date]])</f>
        <v>9</v>
      </c>
      <c r="E787" s="11" t="str">
        <f>CHOOSE(WEEKDAY(steps_over_average[[#This Row],[date]]),"Sunday","Monday","Tuesday","Wednesday","Thursday","Friday","Saturday")</f>
        <v>Monday</v>
      </c>
      <c r="F787" t="str">
        <f>IFERROR(IF(DATEDIF(steps_over_average[[#This Row],[date]],A788,"D")&lt;2,"TRUE",""),"")</f>
        <v>TRUE</v>
      </c>
    </row>
    <row r="788" spans="1:6" x14ac:dyDescent="0.3">
      <c r="A788" s="1">
        <v>44831</v>
      </c>
      <c r="B788">
        <v>6226</v>
      </c>
      <c r="C788" s="11" t="str">
        <f>VLOOKUP(D788,LookupTables!$A$2:$B$13, 2)</f>
        <v>fall</v>
      </c>
      <c r="D788">
        <f>MONTH(steps_over_average[[#This Row],[date]])</f>
        <v>9</v>
      </c>
      <c r="E788" s="11" t="str">
        <f>CHOOSE(WEEKDAY(steps_over_average[[#This Row],[date]]),"Sunday","Monday","Tuesday","Wednesday","Thursday","Friday","Saturday")</f>
        <v>Tuesday</v>
      </c>
      <c r="F788" t="str">
        <f>IFERROR(IF(DATEDIF(steps_over_average[[#This Row],[date]],A789,"D")&lt;2,"TRUE",""),"")</f>
        <v>TRUE</v>
      </c>
    </row>
    <row r="789" spans="1:6" x14ac:dyDescent="0.3">
      <c r="A789" s="1">
        <v>44832</v>
      </c>
      <c r="B789">
        <v>5913</v>
      </c>
      <c r="C789" s="11" t="str">
        <f>VLOOKUP(D789,LookupTables!$A$2:$B$13, 2)</f>
        <v>fall</v>
      </c>
      <c r="D789">
        <f>MONTH(steps_over_average[[#This Row],[date]])</f>
        <v>9</v>
      </c>
      <c r="E789" s="11" t="str">
        <f>CHOOSE(WEEKDAY(steps_over_average[[#This Row],[date]]),"Sunday","Monday","Tuesday","Wednesday","Thursday","Friday","Saturday")</f>
        <v>Wednesday</v>
      </c>
      <c r="F789" t="str">
        <f>IFERROR(IF(DATEDIF(steps_over_average[[#This Row],[date]],A790,"D")&lt;2,"TRUE",""),"")</f>
        <v/>
      </c>
    </row>
    <row r="790" spans="1:6" x14ac:dyDescent="0.3">
      <c r="A790" s="1">
        <v>44834</v>
      </c>
      <c r="B790">
        <v>6847</v>
      </c>
      <c r="C790" s="11" t="str">
        <f>VLOOKUP(D790,LookupTables!$A$2:$B$13, 2)</f>
        <v>fall</v>
      </c>
      <c r="D790">
        <f>MONTH(steps_over_average[[#This Row],[date]])</f>
        <v>9</v>
      </c>
      <c r="E790" s="11" t="str">
        <f>CHOOSE(WEEKDAY(steps_over_average[[#This Row],[date]]),"Sunday","Monday","Tuesday","Wednesday","Thursday","Friday","Saturday")</f>
        <v>Friday</v>
      </c>
      <c r="F790" t="str">
        <f>IFERROR(IF(DATEDIF(steps_over_average[[#This Row],[date]],A791,"D")&lt;2,"TRUE",""),"")</f>
        <v/>
      </c>
    </row>
    <row r="791" spans="1:6" x14ac:dyDescent="0.3">
      <c r="A791" s="1">
        <v>44837</v>
      </c>
      <c r="B791">
        <v>6156</v>
      </c>
      <c r="C791" s="11" t="str">
        <f>VLOOKUP(D791,LookupTables!$A$2:$B$13, 2)</f>
        <v>fall</v>
      </c>
      <c r="D791">
        <f>MONTH(steps_over_average[[#This Row],[date]])</f>
        <v>10</v>
      </c>
      <c r="E791" s="11" t="str">
        <f>CHOOSE(WEEKDAY(steps_over_average[[#This Row],[date]]),"Sunday","Monday","Tuesday","Wednesday","Thursday","Friday","Saturday")</f>
        <v>Monday</v>
      </c>
      <c r="F791" t="str">
        <f>IFERROR(IF(DATEDIF(steps_over_average[[#This Row],[date]],A792,"D")&lt;2,"TRUE",""),"")</f>
        <v/>
      </c>
    </row>
    <row r="792" spans="1:6" x14ac:dyDescent="0.3">
      <c r="A792" s="1">
        <v>44839</v>
      </c>
      <c r="B792">
        <v>5604</v>
      </c>
      <c r="C792" s="11" t="str">
        <f>VLOOKUP(D792,LookupTables!$A$2:$B$13, 2)</f>
        <v>fall</v>
      </c>
      <c r="D792">
        <f>MONTH(steps_over_average[[#This Row],[date]])</f>
        <v>10</v>
      </c>
      <c r="E792" s="11" t="str">
        <f>CHOOSE(WEEKDAY(steps_over_average[[#This Row],[date]]),"Sunday","Monday","Tuesday","Wednesday","Thursday","Friday","Saturday")</f>
        <v>Wednesday</v>
      </c>
      <c r="F792" t="str">
        <f>IFERROR(IF(DATEDIF(steps_over_average[[#This Row],[date]],A793,"D")&lt;2,"TRUE",""),"")</f>
        <v/>
      </c>
    </row>
    <row r="793" spans="1:6" x14ac:dyDescent="0.3">
      <c r="A793" s="1">
        <v>44841</v>
      </c>
      <c r="B793">
        <v>7838</v>
      </c>
      <c r="C793" s="11" t="str">
        <f>VLOOKUP(D793,LookupTables!$A$2:$B$13, 2)</f>
        <v>fall</v>
      </c>
      <c r="D793">
        <f>MONTH(steps_over_average[[#This Row],[date]])</f>
        <v>10</v>
      </c>
      <c r="E793" s="11" t="str">
        <f>CHOOSE(WEEKDAY(steps_over_average[[#This Row],[date]]),"Sunday","Monday","Tuesday","Wednesday","Thursday","Friday","Saturday")</f>
        <v>Friday</v>
      </c>
      <c r="F793" t="str">
        <f>IFERROR(IF(DATEDIF(steps_over_average[[#This Row],[date]],A794,"D")&lt;2,"TRUE",""),"")</f>
        <v/>
      </c>
    </row>
    <row r="794" spans="1:6" x14ac:dyDescent="0.3">
      <c r="A794" s="1">
        <v>44843</v>
      </c>
      <c r="B794">
        <v>6373</v>
      </c>
      <c r="C794" s="11" t="str">
        <f>VLOOKUP(D794,LookupTables!$A$2:$B$13, 2)</f>
        <v>fall</v>
      </c>
      <c r="D794">
        <f>MONTH(steps_over_average[[#This Row],[date]])</f>
        <v>10</v>
      </c>
      <c r="E794" s="11" t="str">
        <f>CHOOSE(WEEKDAY(steps_over_average[[#This Row],[date]]),"Sunday","Monday","Tuesday","Wednesday","Thursday","Friday","Saturday")</f>
        <v>Sunday</v>
      </c>
      <c r="F794" t="str">
        <f>IFERROR(IF(DATEDIF(steps_over_average[[#This Row],[date]],A795,"D")&lt;2,"TRUE",""),"")</f>
        <v>TRUE</v>
      </c>
    </row>
    <row r="795" spans="1:6" x14ac:dyDescent="0.3">
      <c r="A795" s="1">
        <v>44844</v>
      </c>
      <c r="B795">
        <v>8844</v>
      </c>
      <c r="C795" s="11" t="str">
        <f>VLOOKUP(D795,LookupTables!$A$2:$B$13, 2)</f>
        <v>fall</v>
      </c>
      <c r="D795">
        <f>MONTH(steps_over_average[[#This Row],[date]])</f>
        <v>10</v>
      </c>
      <c r="E795" s="11" t="str">
        <f>CHOOSE(WEEKDAY(steps_over_average[[#This Row],[date]]),"Sunday","Monday","Tuesday","Wednesday","Thursday","Friday","Saturday")</f>
        <v>Monday</v>
      </c>
      <c r="F795" t="str">
        <f>IFERROR(IF(DATEDIF(steps_over_average[[#This Row],[date]],A796,"D")&lt;2,"TRUE",""),"")</f>
        <v>TRUE</v>
      </c>
    </row>
    <row r="796" spans="1:6" x14ac:dyDescent="0.3">
      <c r="A796" s="1">
        <v>44845</v>
      </c>
      <c r="B796">
        <v>16277</v>
      </c>
      <c r="C796" s="11" t="str">
        <f>VLOOKUP(D796,LookupTables!$A$2:$B$13, 2)</f>
        <v>fall</v>
      </c>
      <c r="D796">
        <f>MONTH(steps_over_average[[#This Row],[date]])</f>
        <v>10</v>
      </c>
      <c r="E796" s="11" t="str">
        <f>CHOOSE(WEEKDAY(steps_over_average[[#This Row],[date]]),"Sunday","Monday","Tuesday","Wednesday","Thursday","Friday","Saturday")</f>
        <v>Tuesday</v>
      </c>
      <c r="F796" t="str">
        <f>IFERROR(IF(DATEDIF(steps_over_average[[#This Row],[date]],A797,"D")&lt;2,"TRUE",""),"")</f>
        <v>TRUE</v>
      </c>
    </row>
    <row r="797" spans="1:6" x14ac:dyDescent="0.3">
      <c r="A797" s="1">
        <v>44846</v>
      </c>
      <c r="B797">
        <v>11813</v>
      </c>
      <c r="C797" s="11" t="str">
        <f>VLOOKUP(D797,LookupTables!$A$2:$B$13, 2)</f>
        <v>fall</v>
      </c>
      <c r="D797">
        <f>MONTH(steps_over_average[[#This Row],[date]])</f>
        <v>10</v>
      </c>
      <c r="E797" s="11" t="str">
        <f>CHOOSE(WEEKDAY(steps_over_average[[#This Row],[date]]),"Sunday","Monday","Tuesday","Wednesday","Thursday","Friday","Saturday")</f>
        <v>Wednesday</v>
      </c>
      <c r="F797" t="str">
        <f>IFERROR(IF(DATEDIF(steps_over_average[[#This Row],[date]],A798,"D")&lt;2,"TRUE",""),"")</f>
        <v>TRUE</v>
      </c>
    </row>
    <row r="798" spans="1:6" x14ac:dyDescent="0.3">
      <c r="A798" s="1">
        <v>44847</v>
      </c>
      <c r="B798">
        <v>8630</v>
      </c>
      <c r="C798" s="11" t="str">
        <f>VLOOKUP(D798,LookupTables!$A$2:$B$13, 2)</f>
        <v>fall</v>
      </c>
      <c r="D798">
        <f>MONTH(steps_over_average[[#This Row],[date]])</f>
        <v>10</v>
      </c>
      <c r="E798" s="11" t="str">
        <f>CHOOSE(WEEKDAY(steps_over_average[[#This Row],[date]]),"Sunday","Monday","Tuesday","Wednesday","Thursday","Friday","Saturday")</f>
        <v>Thursday</v>
      </c>
      <c r="F798" t="str">
        <f>IFERROR(IF(DATEDIF(steps_over_average[[#This Row],[date]],A799,"D")&lt;2,"TRUE",""),"")</f>
        <v>TRUE</v>
      </c>
    </row>
    <row r="799" spans="1:6" x14ac:dyDescent="0.3">
      <c r="A799" s="1">
        <v>44848</v>
      </c>
      <c r="B799">
        <v>6442</v>
      </c>
      <c r="C799" s="11" t="str">
        <f>VLOOKUP(D799,LookupTables!$A$2:$B$13, 2)</f>
        <v>fall</v>
      </c>
      <c r="D799">
        <f>MONTH(steps_over_average[[#This Row],[date]])</f>
        <v>10</v>
      </c>
      <c r="E799" s="11" t="str">
        <f>CHOOSE(WEEKDAY(steps_over_average[[#This Row],[date]]),"Sunday","Monday","Tuesday","Wednesday","Thursday","Friday","Saturday")</f>
        <v>Friday</v>
      </c>
      <c r="F799" t="str">
        <f>IFERROR(IF(DATEDIF(steps_over_average[[#This Row],[date]],A800,"D")&lt;2,"TRUE",""),"")</f>
        <v/>
      </c>
    </row>
    <row r="800" spans="1:6" x14ac:dyDescent="0.3">
      <c r="A800" s="1">
        <v>44854</v>
      </c>
      <c r="B800">
        <v>10757</v>
      </c>
      <c r="C800" s="11" t="str">
        <f>VLOOKUP(D800,LookupTables!$A$2:$B$13, 2)</f>
        <v>fall</v>
      </c>
      <c r="D800">
        <f>MONTH(steps_over_average[[#This Row],[date]])</f>
        <v>10</v>
      </c>
      <c r="E800" s="11" t="str">
        <f>CHOOSE(WEEKDAY(steps_over_average[[#This Row],[date]]),"Sunday","Monday","Tuesday","Wednesday","Thursday","Friday","Saturday")</f>
        <v>Thursday</v>
      </c>
      <c r="F800" t="str">
        <f>IFERROR(IF(DATEDIF(steps_over_average[[#This Row],[date]],A801,"D")&lt;2,"TRUE",""),"")</f>
        <v/>
      </c>
    </row>
    <row r="801" spans="1:6" x14ac:dyDescent="0.3">
      <c r="A801" s="1">
        <v>44856</v>
      </c>
      <c r="B801">
        <v>8765</v>
      </c>
      <c r="C801" s="11" t="str">
        <f>VLOOKUP(D801,LookupTables!$A$2:$B$13, 2)</f>
        <v>fall</v>
      </c>
      <c r="D801">
        <f>MONTH(steps_over_average[[#This Row],[date]])</f>
        <v>10</v>
      </c>
      <c r="E801" s="11" t="str">
        <f>CHOOSE(WEEKDAY(steps_over_average[[#This Row],[date]]),"Sunday","Monday","Tuesday","Wednesday","Thursday","Friday","Saturday")</f>
        <v>Saturday</v>
      </c>
      <c r="F801" t="str">
        <f>IFERROR(IF(DATEDIF(steps_over_average[[#This Row],[date]],A802,"D")&lt;2,"TRUE",""),"")</f>
        <v/>
      </c>
    </row>
    <row r="802" spans="1:6" x14ac:dyDescent="0.3">
      <c r="A802" s="1">
        <v>44861</v>
      </c>
      <c r="B802">
        <v>7233</v>
      </c>
      <c r="C802" s="11" t="str">
        <f>VLOOKUP(D802,LookupTables!$A$2:$B$13, 2)</f>
        <v>fall</v>
      </c>
      <c r="D802">
        <f>MONTH(steps_over_average[[#This Row],[date]])</f>
        <v>10</v>
      </c>
      <c r="E802" s="11" t="str">
        <f>CHOOSE(WEEKDAY(steps_over_average[[#This Row],[date]]),"Sunday","Monday","Tuesday","Wednesday","Thursday","Friday","Saturday")</f>
        <v>Thursday</v>
      </c>
      <c r="F802" t="str">
        <f>IFERROR(IF(DATEDIF(steps_over_average[[#This Row],[date]],A803,"D")&lt;2,"TRUE",""),"")</f>
        <v>TRUE</v>
      </c>
    </row>
    <row r="803" spans="1:6" x14ac:dyDescent="0.3">
      <c r="A803" s="1">
        <v>44862</v>
      </c>
      <c r="B803">
        <v>10076</v>
      </c>
      <c r="C803" s="11" t="str">
        <f>VLOOKUP(D803,LookupTables!$A$2:$B$13, 2)</f>
        <v>fall</v>
      </c>
      <c r="D803">
        <f>MONTH(steps_over_average[[#This Row],[date]])</f>
        <v>10</v>
      </c>
      <c r="E803" s="11" t="str">
        <f>CHOOSE(WEEKDAY(steps_over_average[[#This Row],[date]]),"Sunday","Monday","Tuesday","Wednesday","Thursday","Friday","Saturday")</f>
        <v>Friday</v>
      </c>
      <c r="F803" t="str">
        <f>IFERROR(IF(DATEDIF(steps_over_average[[#This Row],[date]],A804,"D")&lt;2,"TRUE",""),"")</f>
        <v/>
      </c>
    </row>
    <row r="804" spans="1:6" x14ac:dyDescent="0.3">
      <c r="A804" s="1">
        <v>44865</v>
      </c>
      <c r="B804">
        <v>5685</v>
      </c>
      <c r="C804" s="11" t="str">
        <f>VLOOKUP(D804,LookupTables!$A$2:$B$13, 2)</f>
        <v>fall</v>
      </c>
      <c r="D804">
        <f>MONTH(steps_over_average[[#This Row],[date]])</f>
        <v>10</v>
      </c>
      <c r="E804" s="11" t="str">
        <f>CHOOSE(WEEKDAY(steps_over_average[[#This Row],[date]]),"Sunday","Monday","Tuesday","Wednesday","Thursday","Friday","Saturday")</f>
        <v>Monday</v>
      </c>
      <c r="F804" t="str">
        <f>IFERROR(IF(DATEDIF(steps_over_average[[#This Row],[date]],A805,"D")&lt;2,"TRUE",""),"")</f>
        <v/>
      </c>
    </row>
    <row r="805" spans="1:6" x14ac:dyDescent="0.3">
      <c r="A805" s="1">
        <v>44868</v>
      </c>
      <c r="B805">
        <v>7436</v>
      </c>
      <c r="C805" s="11" t="str">
        <f>VLOOKUP(D805,LookupTables!$A$2:$B$13, 2)</f>
        <v>fall</v>
      </c>
      <c r="D805">
        <f>MONTH(steps_over_average[[#This Row],[date]])</f>
        <v>11</v>
      </c>
      <c r="E805" s="11" t="str">
        <f>CHOOSE(WEEKDAY(steps_over_average[[#This Row],[date]]),"Sunday","Monday","Tuesday","Wednesday","Thursday","Friday","Saturday")</f>
        <v>Thursday</v>
      </c>
      <c r="F805" t="str">
        <f>IFERROR(IF(DATEDIF(steps_over_average[[#This Row],[date]],A806,"D")&lt;2,"TRUE",""),"")</f>
        <v/>
      </c>
    </row>
    <row r="806" spans="1:6" x14ac:dyDescent="0.3">
      <c r="A806" s="1">
        <v>44870</v>
      </c>
      <c r="B806">
        <v>8335</v>
      </c>
      <c r="C806" s="11" t="str">
        <f>VLOOKUP(D806,LookupTables!$A$2:$B$13, 2)</f>
        <v>fall</v>
      </c>
      <c r="D806">
        <f>MONTH(steps_over_average[[#This Row],[date]])</f>
        <v>11</v>
      </c>
      <c r="E806" s="11" t="str">
        <f>CHOOSE(WEEKDAY(steps_over_average[[#This Row],[date]]),"Sunday","Monday","Tuesday","Wednesday","Thursday","Friday","Saturday")</f>
        <v>Saturday</v>
      </c>
      <c r="F806" t="str">
        <f>IFERROR(IF(DATEDIF(steps_over_average[[#This Row],[date]],A807,"D")&lt;2,"TRUE",""),"")</f>
        <v/>
      </c>
    </row>
    <row r="807" spans="1:6" x14ac:dyDescent="0.3">
      <c r="A807" s="1">
        <v>44874</v>
      </c>
      <c r="B807">
        <v>8190</v>
      </c>
      <c r="C807" s="11" t="str">
        <f>VLOOKUP(D807,LookupTables!$A$2:$B$13, 2)</f>
        <v>fall</v>
      </c>
      <c r="D807">
        <f>MONTH(steps_over_average[[#This Row],[date]])</f>
        <v>11</v>
      </c>
      <c r="E807" s="11" t="str">
        <f>CHOOSE(WEEKDAY(steps_over_average[[#This Row],[date]]),"Sunday","Monday","Tuesday","Wednesday","Thursday","Friday","Saturday")</f>
        <v>Wednesday</v>
      </c>
      <c r="F807" t="str">
        <f>IFERROR(IF(DATEDIF(steps_over_average[[#This Row],[date]],A808,"D")&lt;2,"TRUE",""),"")</f>
        <v/>
      </c>
    </row>
    <row r="808" spans="1:6" x14ac:dyDescent="0.3">
      <c r="A808" s="1">
        <v>44876</v>
      </c>
      <c r="B808">
        <v>5850</v>
      </c>
      <c r="C808" s="11" t="str">
        <f>VLOOKUP(D808,LookupTables!$A$2:$B$13, 2)</f>
        <v>fall</v>
      </c>
      <c r="D808">
        <f>MONTH(steps_over_average[[#This Row],[date]])</f>
        <v>11</v>
      </c>
      <c r="E808" s="11" t="str">
        <f>CHOOSE(WEEKDAY(steps_over_average[[#This Row],[date]]),"Sunday","Monday","Tuesday","Wednesday","Thursday","Friday","Saturday")</f>
        <v>Friday</v>
      </c>
      <c r="F808" t="str">
        <f>IFERROR(IF(DATEDIF(steps_over_average[[#This Row],[date]],A809,"D")&lt;2,"TRUE",""),"")</f>
        <v/>
      </c>
    </row>
    <row r="809" spans="1:6" x14ac:dyDescent="0.3">
      <c r="A809" s="1">
        <v>44890</v>
      </c>
      <c r="B809">
        <v>6710</v>
      </c>
      <c r="C809" s="11" t="str">
        <f>VLOOKUP(D809,LookupTables!$A$2:$B$13, 2)</f>
        <v>fall</v>
      </c>
      <c r="D809">
        <f>MONTH(steps_over_average[[#This Row],[date]])</f>
        <v>11</v>
      </c>
      <c r="E809" s="11" t="str">
        <f>CHOOSE(WEEKDAY(steps_over_average[[#This Row],[date]]),"Sunday","Monday","Tuesday","Wednesday","Thursday","Friday","Saturday")</f>
        <v>Friday</v>
      </c>
      <c r="F809" t="str">
        <f>IFERROR(IF(DATEDIF(steps_over_average[[#This Row],[date]],A810,"D")&lt;2,"TRUE",""),"")</f>
        <v>TRUE</v>
      </c>
    </row>
    <row r="810" spans="1:6" x14ac:dyDescent="0.3">
      <c r="A810" s="1">
        <v>44891</v>
      </c>
      <c r="B810">
        <v>7672</v>
      </c>
      <c r="C810" s="11" t="str">
        <f>VLOOKUP(D810,LookupTables!$A$2:$B$13, 2)</f>
        <v>fall</v>
      </c>
      <c r="D810">
        <f>MONTH(steps_over_average[[#This Row],[date]])</f>
        <v>11</v>
      </c>
      <c r="E810" s="11" t="str">
        <f>CHOOSE(WEEKDAY(steps_over_average[[#This Row],[date]]),"Sunday","Monday","Tuesday","Wednesday","Thursday","Friday","Saturday")</f>
        <v>Saturday</v>
      </c>
      <c r="F810" t="str">
        <f>IFERROR(IF(DATEDIF(steps_over_average[[#This Row],[date]],A811,"D")&lt;2,"TRUE",""),"")</f>
        <v>TRUE</v>
      </c>
    </row>
    <row r="811" spans="1:6" x14ac:dyDescent="0.3">
      <c r="A811" s="1">
        <v>44892</v>
      </c>
      <c r="B811">
        <v>6129</v>
      </c>
      <c r="C811" s="11" t="str">
        <f>VLOOKUP(D811,LookupTables!$A$2:$B$13, 2)</f>
        <v>fall</v>
      </c>
      <c r="D811">
        <f>MONTH(steps_over_average[[#This Row],[date]])</f>
        <v>11</v>
      </c>
      <c r="E811" s="11" t="str">
        <f>CHOOSE(WEEKDAY(steps_over_average[[#This Row],[date]]),"Sunday","Monday","Tuesday","Wednesday","Thursday","Friday","Saturday")</f>
        <v>Sunday</v>
      </c>
      <c r="F811" t="str">
        <f>IFERROR(IF(DATEDIF(steps_over_average[[#This Row],[date]],A812,"D")&lt;2,"TRUE",""),"")</f>
        <v>TRUE</v>
      </c>
    </row>
    <row r="812" spans="1:6" x14ac:dyDescent="0.3">
      <c r="A812" s="1">
        <v>44893</v>
      </c>
      <c r="B812">
        <v>6888</v>
      </c>
      <c r="C812" s="11" t="str">
        <f>VLOOKUP(D812,LookupTables!$A$2:$B$13, 2)</f>
        <v>fall</v>
      </c>
      <c r="D812">
        <f>MONTH(steps_over_average[[#This Row],[date]])</f>
        <v>11</v>
      </c>
      <c r="E812" s="11" t="str">
        <f>CHOOSE(WEEKDAY(steps_over_average[[#This Row],[date]]),"Sunday","Monday","Tuesday","Wednesday","Thursday","Friday","Saturday")</f>
        <v>Monday</v>
      </c>
      <c r="F812" t="str">
        <f>IFERROR(IF(DATEDIF(steps_over_average[[#This Row],[date]],A813,"D")&lt;2,"TRUE",""),"")</f>
        <v/>
      </c>
    </row>
    <row r="813" spans="1:6" x14ac:dyDescent="0.3">
      <c r="A813" s="1">
        <v>44895</v>
      </c>
      <c r="B813">
        <v>7006</v>
      </c>
      <c r="C813" s="11" t="str">
        <f>VLOOKUP(D813,LookupTables!$A$2:$B$13, 2)</f>
        <v>fall</v>
      </c>
      <c r="D813">
        <f>MONTH(steps_over_average[[#This Row],[date]])</f>
        <v>11</v>
      </c>
      <c r="E813" s="11" t="str">
        <f>CHOOSE(WEEKDAY(steps_over_average[[#This Row],[date]]),"Sunday","Monday","Tuesday","Wednesday","Thursday","Friday","Saturday")</f>
        <v>Wednesday</v>
      </c>
      <c r="F813" t="str">
        <f>IFERROR(IF(DATEDIF(steps_over_average[[#This Row],[date]],A814,"D")&lt;2,"TRUE",""),"")</f>
        <v/>
      </c>
    </row>
    <row r="814" spans="1:6" x14ac:dyDescent="0.3">
      <c r="A814" s="1">
        <v>44897</v>
      </c>
      <c r="B814">
        <v>7594</v>
      </c>
      <c r="C814" s="11" t="str">
        <f>VLOOKUP(D814,LookupTables!$A$2:$B$13, 2)</f>
        <v>winter</v>
      </c>
      <c r="D814">
        <f>MONTH(steps_over_average[[#This Row],[date]])</f>
        <v>12</v>
      </c>
      <c r="E814" s="11" t="str">
        <f>CHOOSE(WEEKDAY(steps_over_average[[#This Row],[date]]),"Sunday","Monday","Tuesday","Wednesday","Thursday","Friday","Saturday")</f>
        <v>Friday</v>
      </c>
      <c r="F814" t="str">
        <f>IFERROR(IF(DATEDIF(steps_over_average[[#This Row],[date]],A815,"D")&lt;2,"TRUE",""),"")</f>
        <v/>
      </c>
    </row>
    <row r="815" spans="1:6" x14ac:dyDescent="0.3">
      <c r="A815" s="1">
        <v>44900</v>
      </c>
      <c r="B815">
        <v>7507</v>
      </c>
      <c r="C815" s="11" t="str">
        <f>VLOOKUP(D815,LookupTables!$A$2:$B$13, 2)</f>
        <v>winter</v>
      </c>
      <c r="D815">
        <f>MONTH(steps_over_average[[#This Row],[date]])</f>
        <v>12</v>
      </c>
      <c r="E815" s="11" t="str">
        <f>CHOOSE(WEEKDAY(steps_over_average[[#This Row],[date]]),"Sunday","Monday","Tuesday","Wednesday","Thursday","Friday","Saturday")</f>
        <v>Monday</v>
      </c>
      <c r="F815" t="str">
        <f>IFERROR(IF(DATEDIF(steps_over_average[[#This Row],[date]],A816,"D")&lt;2,"TRUE",""),"")</f>
        <v>TRUE</v>
      </c>
    </row>
    <row r="816" spans="1:6" x14ac:dyDescent="0.3">
      <c r="A816" s="1">
        <v>44901</v>
      </c>
      <c r="B816">
        <v>5762</v>
      </c>
      <c r="C816" s="11" t="str">
        <f>VLOOKUP(D816,LookupTables!$A$2:$B$13, 2)</f>
        <v>winter</v>
      </c>
      <c r="D816">
        <f>MONTH(steps_over_average[[#This Row],[date]])</f>
        <v>12</v>
      </c>
      <c r="E816" s="11" t="str">
        <f>CHOOSE(WEEKDAY(steps_over_average[[#This Row],[date]]),"Sunday","Monday","Tuesday","Wednesday","Thursday","Friday","Saturday")</f>
        <v>Tuesday</v>
      </c>
      <c r="F816" t="str">
        <f>IFERROR(IF(DATEDIF(steps_over_average[[#This Row],[date]],A817,"D")&lt;2,"TRUE",""),"")</f>
        <v>TRUE</v>
      </c>
    </row>
    <row r="817" spans="1:6" x14ac:dyDescent="0.3">
      <c r="A817" s="1">
        <v>44902</v>
      </c>
      <c r="B817">
        <v>6028</v>
      </c>
      <c r="C817" s="11" t="str">
        <f>VLOOKUP(D817,LookupTables!$A$2:$B$13, 2)</f>
        <v>winter</v>
      </c>
      <c r="D817">
        <f>MONTH(steps_over_average[[#This Row],[date]])</f>
        <v>12</v>
      </c>
      <c r="E817" s="11" t="str">
        <f>CHOOSE(WEEKDAY(steps_over_average[[#This Row],[date]]),"Sunday","Monday","Tuesday","Wednesday","Thursday","Friday","Saturday")</f>
        <v>Wednesday</v>
      </c>
      <c r="F817" t="str">
        <f>IFERROR(IF(DATEDIF(steps_over_average[[#This Row],[date]],A818,"D")&lt;2,"TRUE",""),"")</f>
        <v>TRUE</v>
      </c>
    </row>
    <row r="818" spans="1:6" x14ac:dyDescent="0.3">
      <c r="A818" s="1">
        <v>44903</v>
      </c>
      <c r="B818">
        <v>5793</v>
      </c>
      <c r="C818" s="11" t="str">
        <f>VLOOKUP(D818,LookupTables!$A$2:$B$13, 2)</f>
        <v>winter</v>
      </c>
      <c r="D818">
        <f>MONTH(steps_over_average[[#This Row],[date]])</f>
        <v>12</v>
      </c>
      <c r="E818" s="11" t="str">
        <f>CHOOSE(WEEKDAY(steps_over_average[[#This Row],[date]]),"Sunday","Monday","Tuesday","Wednesday","Thursday","Friday","Saturday")</f>
        <v>Thursday</v>
      </c>
      <c r="F818" t="str">
        <f>IFERROR(IF(DATEDIF(steps_over_average[[#This Row],[date]],A819,"D")&lt;2,"TRUE",""),"")</f>
        <v/>
      </c>
    </row>
    <row r="819" spans="1:6" x14ac:dyDescent="0.3">
      <c r="A819" s="1">
        <v>44907</v>
      </c>
      <c r="B819">
        <v>8848</v>
      </c>
      <c r="C819" s="11" t="str">
        <f>VLOOKUP(D819,LookupTables!$A$2:$B$13, 2)</f>
        <v>winter</v>
      </c>
      <c r="D819">
        <f>MONTH(steps_over_average[[#This Row],[date]])</f>
        <v>12</v>
      </c>
      <c r="E819" s="11" t="str">
        <f>CHOOSE(WEEKDAY(steps_over_average[[#This Row],[date]]),"Sunday","Monday","Tuesday","Wednesday","Thursday","Friday","Saturday")</f>
        <v>Monday</v>
      </c>
      <c r="F819" t="str">
        <f>IFERROR(IF(DATEDIF(steps_over_average[[#This Row],[date]],A820,"D")&lt;2,"TRUE",""),"")</f>
        <v/>
      </c>
    </row>
    <row r="820" spans="1:6" x14ac:dyDescent="0.3">
      <c r="A820" s="1">
        <v>44910</v>
      </c>
      <c r="B820">
        <v>6927</v>
      </c>
      <c r="C820" s="11" t="str">
        <f>VLOOKUP(D820,LookupTables!$A$2:$B$13, 2)</f>
        <v>winter</v>
      </c>
      <c r="D820">
        <f>MONTH(steps_over_average[[#This Row],[date]])</f>
        <v>12</v>
      </c>
      <c r="E820" s="11" t="str">
        <f>CHOOSE(WEEKDAY(steps_over_average[[#This Row],[date]]),"Sunday","Monday","Tuesday","Wednesday","Thursday","Friday","Saturday")</f>
        <v>Thursday</v>
      </c>
      <c r="F820" t="str">
        <f>IFERROR(IF(DATEDIF(steps_over_average[[#This Row],[date]],A821,"D")&lt;2,"TRUE",""),"")</f>
        <v>TRUE</v>
      </c>
    </row>
    <row r="821" spans="1:6" x14ac:dyDescent="0.3">
      <c r="A821" s="1">
        <v>44911</v>
      </c>
      <c r="B821">
        <v>5603</v>
      </c>
      <c r="C821" s="11" t="str">
        <f>VLOOKUP(D821,LookupTables!$A$2:$B$13, 2)</f>
        <v>winter</v>
      </c>
      <c r="D821">
        <f>MONTH(steps_over_average[[#This Row],[date]])</f>
        <v>12</v>
      </c>
      <c r="E821" s="11" t="str">
        <f>CHOOSE(WEEKDAY(steps_over_average[[#This Row],[date]]),"Sunday","Monday","Tuesday","Wednesday","Thursday","Friday","Saturday")</f>
        <v>Friday</v>
      </c>
      <c r="F821" t="str">
        <f>IFERROR(IF(DATEDIF(steps_over_average[[#This Row],[date]],A822,"D")&lt;2,"TRUE",""),"")</f>
        <v/>
      </c>
    </row>
    <row r="822" spans="1:6" x14ac:dyDescent="0.3">
      <c r="A822" s="1">
        <v>44914</v>
      </c>
      <c r="B822">
        <v>6514</v>
      </c>
      <c r="C822" s="11" t="str">
        <f>VLOOKUP(D822,LookupTables!$A$2:$B$13, 2)</f>
        <v>winter</v>
      </c>
      <c r="D822">
        <f>MONTH(steps_over_average[[#This Row],[date]])</f>
        <v>12</v>
      </c>
      <c r="E822" s="11" t="str">
        <f>CHOOSE(WEEKDAY(steps_over_average[[#This Row],[date]]),"Sunday","Monday","Tuesday","Wednesday","Thursday","Friday","Saturday")</f>
        <v>Monday</v>
      </c>
      <c r="F822" t="str">
        <f>IFERROR(IF(DATEDIF(steps_over_average[[#This Row],[date]],A823,"D")&lt;2,"TRUE",""),"")</f>
        <v/>
      </c>
    </row>
    <row r="823" spans="1:6" x14ac:dyDescent="0.3">
      <c r="A823" s="1">
        <v>44923</v>
      </c>
      <c r="B823">
        <v>6713</v>
      </c>
      <c r="C823" s="11" t="str">
        <f>VLOOKUP(D823,LookupTables!$A$2:$B$13, 2)</f>
        <v>winter</v>
      </c>
      <c r="D823">
        <f>MONTH(steps_over_average[[#This Row],[date]])</f>
        <v>12</v>
      </c>
      <c r="E823" s="11" t="str">
        <f>CHOOSE(WEEKDAY(steps_over_average[[#This Row],[date]]),"Sunday","Monday","Tuesday","Wednesday","Thursday","Friday","Saturday")</f>
        <v>Wednesday</v>
      </c>
      <c r="F823" t="str">
        <f>IFERROR(IF(DATEDIF(steps_over_average[[#This Row],[date]],A824,"D")&lt;2,"TRUE",""),"")</f>
        <v/>
      </c>
    </row>
    <row r="824" spans="1:6" x14ac:dyDescent="0.3">
      <c r="A824" s="1">
        <v>44927</v>
      </c>
      <c r="B824">
        <v>5848</v>
      </c>
      <c r="C824" s="11" t="str">
        <f>VLOOKUP(D824,LookupTables!$A$2:$B$13, 2)</f>
        <v>winter</v>
      </c>
      <c r="D824">
        <f>MONTH(steps_over_average[[#This Row],[date]])</f>
        <v>1</v>
      </c>
      <c r="E824" s="11" t="str">
        <f>CHOOSE(WEEKDAY(steps_over_average[[#This Row],[date]]),"Sunday","Monday","Tuesday","Wednesday","Thursday","Friday","Saturday")</f>
        <v>Sunday</v>
      </c>
      <c r="F824" t="str">
        <f>IFERROR(IF(DATEDIF(steps_over_average[[#This Row],[date]],A825,"D")&lt;2,"TRUE",""),"")</f>
        <v/>
      </c>
    </row>
    <row r="825" spans="1:6" x14ac:dyDescent="0.3">
      <c r="A825" s="1">
        <v>44930</v>
      </c>
      <c r="B825">
        <v>6093</v>
      </c>
      <c r="C825" s="11" t="str">
        <f>VLOOKUP(D825,LookupTables!$A$2:$B$13, 2)</f>
        <v>winter</v>
      </c>
      <c r="D825">
        <f>MONTH(steps_over_average[[#This Row],[date]])</f>
        <v>1</v>
      </c>
      <c r="E825" s="11" t="str">
        <f>CHOOSE(WEEKDAY(steps_over_average[[#This Row],[date]]),"Sunday","Monday","Tuesday","Wednesday","Thursday","Friday","Saturday")</f>
        <v>Wednesday</v>
      </c>
      <c r="F825" t="str">
        <f>IFERROR(IF(DATEDIF(steps_over_average[[#This Row],[date]],A826,"D")&lt;2,"TRUE",""),"")</f>
        <v>TRUE</v>
      </c>
    </row>
    <row r="826" spans="1:6" x14ac:dyDescent="0.3">
      <c r="A826" s="1">
        <v>44931</v>
      </c>
      <c r="B826">
        <v>6022</v>
      </c>
      <c r="C826" s="11" t="str">
        <f>VLOOKUP(D826,LookupTables!$A$2:$B$13, 2)</f>
        <v>winter</v>
      </c>
      <c r="D826">
        <f>MONTH(steps_over_average[[#This Row],[date]])</f>
        <v>1</v>
      </c>
      <c r="E826" s="11" t="str">
        <f>CHOOSE(WEEKDAY(steps_over_average[[#This Row],[date]]),"Sunday","Monday","Tuesday","Wednesday","Thursday","Friday","Saturday")</f>
        <v>Thursday</v>
      </c>
      <c r="F826" t="str">
        <f>IFERROR(IF(DATEDIF(steps_over_average[[#This Row],[date]],A827,"D")&lt;2,"TRUE",""),"")</f>
        <v/>
      </c>
    </row>
    <row r="827" spans="1:6" x14ac:dyDescent="0.3">
      <c r="A827" s="1">
        <v>44935</v>
      </c>
      <c r="B827">
        <v>9385</v>
      </c>
      <c r="C827" s="11" t="str">
        <f>VLOOKUP(D827,LookupTables!$A$2:$B$13, 2)</f>
        <v>winter</v>
      </c>
      <c r="D827">
        <f>MONTH(steps_over_average[[#This Row],[date]])</f>
        <v>1</v>
      </c>
      <c r="E827" s="11" t="str">
        <f>CHOOSE(WEEKDAY(steps_over_average[[#This Row],[date]]),"Sunday","Monday","Tuesday","Wednesday","Thursday","Friday","Saturday")</f>
        <v>Monday</v>
      </c>
      <c r="F827" t="str">
        <f>IFERROR(IF(DATEDIF(steps_over_average[[#This Row],[date]],A828,"D")&lt;2,"TRUE",""),"")</f>
        <v>TRUE</v>
      </c>
    </row>
    <row r="828" spans="1:6" x14ac:dyDescent="0.3">
      <c r="A828" s="1">
        <v>44936</v>
      </c>
      <c r="B828">
        <v>5902</v>
      </c>
      <c r="C828" s="11" t="str">
        <f>VLOOKUP(D828,LookupTables!$A$2:$B$13, 2)</f>
        <v>winter</v>
      </c>
      <c r="D828">
        <f>MONTH(steps_over_average[[#This Row],[date]])</f>
        <v>1</v>
      </c>
      <c r="E828" s="11" t="str">
        <f>CHOOSE(WEEKDAY(steps_over_average[[#This Row],[date]]),"Sunday","Monday","Tuesday","Wednesday","Thursday","Friday","Saturday")</f>
        <v>Tuesday</v>
      </c>
      <c r="F828" t="str">
        <f>IFERROR(IF(DATEDIF(steps_over_average[[#This Row],[date]],A829,"D")&lt;2,"TRUE",""),"")</f>
        <v>TRUE</v>
      </c>
    </row>
    <row r="829" spans="1:6" x14ac:dyDescent="0.3">
      <c r="A829" s="1">
        <v>44937</v>
      </c>
      <c r="B829">
        <v>5805</v>
      </c>
      <c r="C829" s="11" t="str">
        <f>VLOOKUP(D829,LookupTables!$A$2:$B$13, 2)</f>
        <v>winter</v>
      </c>
      <c r="D829">
        <f>MONTH(steps_over_average[[#This Row],[date]])</f>
        <v>1</v>
      </c>
      <c r="E829" s="11" t="str">
        <f>CHOOSE(WEEKDAY(steps_over_average[[#This Row],[date]]),"Sunday","Monday","Tuesday","Wednesday","Thursday","Friday","Saturday")</f>
        <v>Wednesday</v>
      </c>
      <c r="F829" t="str">
        <f>IFERROR(IF(DATEDIF(steps_over_average[[#This Row],[date]],A830,"D")&lt;2,"TRUE",""),"")</f>
        <v>TRUE</v>
      </c>
    </row>
    <row r="830" spans="1:6" x14ac:dyDescent="0.3">
      <c r="A830" s="1">
        <v>44938</v>
      </c>
      <c r="B830">
        <v>8331</v>
      </c>
      <c r="C830" s="11" t="str">
        <f>VLOOKUP(D830,LookupTables!$A$2:$B$13, 2)</f>
        <v>winter</v>
      </c>
      <c r="D830">
        <f>MONTH(steps_over_average[[#This Row],[date]])</f>
        <v>1</v>
      </c>
      <c r="E830" s="11" t="str">
        <f>CHOOSE(WEEKDAY(steps_over_average[[#This Row],[date]]),"Sunday","Monday","Tuesday","Wednesday","Thursday","Friday","Saturday")</f>
        <v>Thursday</v>
      </c>
      <c r="F830" t="str">
        <f>IFERROR(IF(DATEDIF(steps_over_average[[#This Row],[date]],A831,"D")&lt;2,"TRUE",""),"")</f>
        <v/>
      </c>
    </row>
    <row r="831" spans="1:6" x14ac:dyDescent="0.3">
      <c r="A831" s="1">
        <v>44940</v>
      </c>
      <c r="B831">
        <v>5619</v>
      </c>
      <c r="C831" s="11" t="str">
        <f>VLOOKUP(D831,LookupTables!$A$2:$B$13, 2)</f>
        <v>winter</v>
      </c>
      <c r="D831">
        <f>MONTH(steps_over_average[[#This Row],[date]])</f>
        <v>1</v>
      </c>
      <c r="E831" s="11" t="str">
        <f>CHOOSE(WEEKDAY(steps_over_average[[#This Row],[date]]),"Sunday","Monday","Tuesday","Wednesday","Thursday","Friday","Saturday")</f>
        <v>Saturday</v>
      </c>
      <c r="F831" t="str">
        <f>IFERROR(IF(DATEDIF(steps_over_average[[#This Row],[date]],A832,"D")&lt;2,"TRUE",""),"")</f>
        <v/>
      </c>
    </row>
    <row r="832" spans="1:6" x14ac:dyDescent="0.3">
      <c r="A832" s="1">
        <v>44943</v>
      </c>
      <c r="B832">
        <v>9409</v>
      </c>
      <c r="C832" s="11" t="str">
        <f>VLOOKUP(D832,LookupTables!$A$2:$B$13, 2)</f>
        <v>winter</v>
      </c>
      <c r="D832">
        <f>MONTH(steps_over_average[[#This Row],[date]])</f>
        <v>1</v>
      </c>
      <c r="E832" s="11" t="str">
        <f>CHOOSE(WEEKDAY(steps_over_average[[#This Row],[date]]),"Sunday","Monday","Tuesday","Wednesday","Thursday","Friday","Saturday")</f>
        <v>Tuesday</v>
      </c>
      <c r="F832" t="str">
        <f>IFERROR(IF(DATEDIF(steps_over_average[[#This Row],[date]],A833,"D")&lt;2,"TRUE",""),"")</f>
        <v/>
      </c>
    </row>
    <row r="833" spans="1:6" x14ac:dyDescent="0.3">
      <c r="A833" s="1">
        <v>44946</v>
      </c>
      <c r="B833">
        <v>8473</v>
      </c>
      <c r="C833" s="11" t="str">
        <f>VLOOKUP(D833,LookupTables!$A$2:$B$13, 2)</f>
        <v>winter</v>
      </c>
      <c r="D833">
        <f>MONTH(steps_over_average[[#This Row],[date]])</f>
        <v>1</v>
      </c>
      <c r="E833" s="11" t="str">
        <f>CHOOSE(WEEKDAY(steps_over_average[[#This Row],[date]]),"Sunday","Monday","Tuesday","Wednesday","Thursday","Friday","Saturday")</f>
        <v>Friday</v>
      </c>
      <c r="F833" t="str">
        <f>IFERROR(IF(DATEDIF(steps_over_average[[#This Row],[date]],A834,"D")&lt;2,"TRUE",""),"")</f>
        <v/>
      </c>
    </row>
    <row r="834" spans="1:6" x14ac:dyDescent="0.3">
      <c r="A834" s="1">
        <v>44956</v>
      </c>
      <c r="B834">
        <v>7741</v>
      </c>
      <c r="C834" s="11" t="str">
        <f>VLOOKUP(D834,LookupTables!$A$2:$B$13, 2)</f>
        <v>winter</v>
      </c>
      <c r="D834">
        <f>MONTH(steps_over_average[[#This Row],[date]])</f>
        <v>1</v>
      </c>
      <c r="E834" s="11" t="str">
        <f>CHOOSE(WEEKDAY(steps_over_average[[#This Row],[date]]),"Sunday","Monday","Tuesday","Wednesday","Thursday","Friday","Saturday")</f>
        <v>Monday</v>
      </c>
      <c r="F834" t="str">
        <f>IFERROR(IF(DATEDIF(steps_over_average[[#This Row],[date]],A835,"D")&lt;2,"TRUE",""),"")</f>
        <v/>
      </c>
    </row>
    <row r="835" spans="1:6" x14ac:dyDescent="0.3">
      <c r="A835" s="1">
        <v>44961</v>
      </c>
      <c r="B835">
        <v>7436</v>
      </c>
      <c r="C835" s="11" t="str">
        <f>VLOOKUP(D835,LookupTables!$A$2:$B$13, 2)</f>
        <v>winter</v>
      </c>
      <c r="D835">
        <f>MONTH(steps_over_average[[#This Row],[date]])</f>
        <v>2</v>
      </c>
      <c r="E835" s="11" t="str">
        <f>CHOOSE(WEEKDAY(steps_over_average[[#This Row],[date]]),"Sunday","Monday","Tuesday","Wednesday","Thursday","Friday","Saturday")</f>
        <v>Saturday</v>
      </c>
      <c r="F835" t="str">
        <f>IFERROR(IF(DATEDIF(steps_over_average[[#This Row],[date]],A836,"D")&lt;2,"TRUE",""),"")</f>
        <v/>
      </c>
    </row>
    <row r="836" spans="1:6" x14ac:dyDescent="0.3">
      <c r="A836" s="1">
        <v>44974</v>
      </c>
      <c r="B836">
        <v>6709</v>
      </c>
      <c r="C836" s="11" t="str">
        <f>VLOOKUP(D836,LookupTables!$A$2:$B$13, 2)</f>
        <v>winter</v>
      </c>
      <c r="D836">
        <f>MONTH(steps_over_average[[#This Row],[date]])</f>
        <v>2</v>
      </c>
      <c r="E836" s="11" t="str">
        <f>CHOOSE(WEEKDAY(steps_over_average[[#This Row],[date]]),"Sunday","Monday","Tuesday","Wednesday","Thursday","Friday","Saturday")</f>
        <v>Friday</v>
      </c>
      <c r="F836" t="str">
        <f>IFERROR(IF(DATEDIF(steps_over_average[[#This Row],[date]],A837,"D")&lt;2,"TRUE",""),"")</f>
        <v/>
      </c>
    </row>
    <row r="837" spans="1:6" x14ac:dyDescent="0.3">
      <c r="A837" s="1">
        <v>44982</v>
      </c>
      <c r="B837">
        <v>6691</v>
      </c>
      <c r="C837" s="11" t="str">
        <f>VLOOKUP(D837,LookupTables!$A$2:$B$13, 2)</f>
        <v>winter</v>
      </c>
      <c r="D837">
        <f>MONTH(steps_over_average[[#This Row],[date]])</f>
        <v>2</v>
      </c>
      <c r="E837" s="11" t="str">
        <f>CHOOSE(WEEKDAY(steps_over_average[[#This Row],[date]]),"Sunday","Monday","Tuesday","Wednesday","Thursday","Friday","Saturday")</f>
        <v>Saturday</v>
      </c>
      <c r="F837" t="str">
        <f>IFERROR(IF(DATEDIF(steps_over_average[[#This Row],[date]],A838,"D")&lt;2,"TRUE",""),"")</f>
        <v/>
      </c>
    </row>
    <row r="838" spans="1:6" x14ac:dyDescent="0.3">
      <c r="A838" s="1">
        <v>44993</v>
      </c>
      <c r="B838">
        <v>5840</v>
      </c>
      <c r="C838" s="11" t="str">
        <f>VLOOKUP(D838,LookupTables!$A$2:$B$13, 2)</f>
        <v>spring</v>
      </c>
      <c r="D838">
        <f>MONTH(steps_over_average[[#This Row],[date]])</f>
        <v>3</v>
      </c>
      <c r="E838" s="11" t="str">
        <f>CHOOSE(WEEKDAY(steps_over_average[[#This Row],[date]]),"Sunday","Monday","Tuesday","Wednesday","Thursday","Friday","Saturday")</f>
        <v>Wednesday</v>
      </c>
      <c r="F838" t="str">
        <f>IFERROR(IF(DATEDIF(steps_over_average[[#This Row],[date]],A839,"D")&lt;2,"TRUE",""),"")</f>
        <v/>
      </c>
    </row>
    <row r="839" spans="1:6" x14ac:dyDescent="0.3">
      <c r="A839" s="1">
        <v>44995</v>
      </c>
      <c r="B839">
        <v>7586</v>
      </c>
      <c r="C839" s="11" t="str">
        <f>VLOOKUP(D839,LookupTables!$A$2:$B$13, 2)</f>
        <v>spring</v>
      </c>
      <c r="D839">
        <f>MONTH(steps_over_average[[#This Row],[date]])</f>
        <v>3</v>
      </c>
      <c r="E839" s="11" t="str">
        <f>CHOOSE(WEEKDAY(steps_over_average[[#This Row],[date]]),"Sunday","Monday","Tuesday","Wednesday","Thursday","Friday","Saturday")</f>
        <v>Friday</v>
      </c>
      <c r="F839" t="str">
        <f>IFERROR(IF(DATEDIF(steps_over_average[[#This Row],[date]],A840,"D")&lt;2,"TRUE",""),"")</f>
        <v/>
      </c>
    </row>
    <row r="840" spans="1:6" x14ac:dyDescent="0.3">
      <c r="A840" s="1">
        <v>45010</v>
      </c>
      <c r="B840">
        <v>5930</v>
      </c>
      <c r="C840" s="11" t="str">
        <f>VLOOKUP(D840,LookupTables!$A$2:$B$13, 2)</f>
        <v>spring</v>
      </c>
      <c r="D840">
        <f>MONTH(steps_over_average[[#This Row],[date]])</f>
        <v>3</v>
      </c>
      <c r="E840" s="11" t="str">
        <f>CHOOSE(WEEKDAY(steps_over_average[[#This Row],[date]]),"Sunday","Monday","Tuesday","Wednesday","Thursday","Friday","Saturday")</f>
        <v>Saturday</v>
      </c>
      <c r="F840" t="str">
        <f>IFERROR(IF(DATEDIF(steps_over_average[[#This Row],[date]],A841,"D")&lt;2,"TRUE",""),"")</f>
        <v>TRUE</v>
      </c>
    </row>
    <row r="841" spans="1:6" x14ac:dyDescent="0.3">
      <c r="A841" s="1">
        <v>45011</v>
      </c>
      <c r="B841">
        <v>5579</v>
      </c>
      <c r="C841" s="11" t="str">
        <f>VLOOKUP(D841,LookupTables!$A$2:$B$13, 2)</f>
        <v>spring</v>
      </c>
      <c r="D841">
        <f>MONTH(steps_over_average[[#This Row],[date]])</f>
        <v>3</v>
      </c>
      <c r="E841" s="11" t="str">
        <f>CHOOSE(WEEKDAY(steps_over_average[[#This Row],[date]]),"Sunday","Monday","Tuesday","Wednesday","Thursday","Friday","Saturday")</f>
        <v>Sunday</v>
      </c>
      <c r="F841" t="str">
        <f>IFERROR(IF(DATEDIF(steps_over_average[[#This Row],[date]],A842,"D")&lt;2,"TRUE",""),"")</f>
        <v/>
      </c>
    </row>
    <row r="842" spans="1:6" x14ac:dyDescent="0.3">
      <c r="A842" s="1">
        <v>45015</v>
      </c>
      <c r="B842">
        <v>6056</v>
      </c>
      <c r="C842" s="11" t="str">
        <f>VLOOKUP(D842,LookupTables!$A$2:$B$13, 2)</f>
        <v>spring</v>
      </c>
      <c r="D842">
        <f>MONTH(steps_over_average[[#This Row],[date]])</f>
        <v>3</v>
      </c>
      <c r="E842" s="11" t="str">
        <f>CHOOSE(WEEKDAY(steps_over_average[[#This Row],[date]]),"Sunday","Monday","Tuesday","Wednesday","Thursday","Friday","Saturday")</f>
        <v>Thursday</v>
      </c>
      <c r="F842" t="str">
        <f>IFERROR(IF(DATEDIF(steps_over_average[[#This Row],[date]],A843,"D")&lt;2,"TRUE",""),"")</f>
        <v/>
      </c>
    </row>
    <row r="843" spans="1:6" x14ac:dyDescent="0.3">
      <c r="A843" s="1">
        <v>45019</v>
      </c>
      <c r="B843">
        <v>13163</v>
      </c>
      <c r="C843" s="11" t="str">
        <f>VLOOKUP(D843,LookupTables!$A$2:$B$13, 2)</f>
        <v>spring</v>
      </c>
      <c r="D843">
        <f>MONTH(steps_over_average[[#This Row],[date]])</f>
        <v>4</v>
      </c>
      <c r="E843" s="11" t="str">
        <f>CHOOSE(WEEKDAY(steps_over_average[[#This Row],[date]]),"Sunday","Monday","Tuesday","Wednesday","Thursday","Friday","Saturday")</f>
        <v>Monday</v>
      </c>
      <c r="F843" t="str">
        <f>IFERROR(IF(DATEDIF(steps_over_average[[#This Row],[date]],A844,"D")&lt;2,"TRUE",""),"")</f>
        <v/>
      </c>
    </row>
    <row r="844" spans="1:6" x14ac:dyDescent="0.3">
      <c r="A844" s="1">
        <v>45023</v>
      </c>
      <c r="B844">
        <v>5673</v>
      </c>
      <c r="C844" s="11" t="str">
        <f>VLOOKUP(D844,LookupTables!$A$2:$B$13, 2)</f>
        <v>spring</v>
      </c>
      <c r="D844">
        <f>MONTH(steps_over_average[[#This Row],[date]])</f>
        <v>4</v>
      </c>
      <c r="E844" s="11" t="str">
        <f>CHOOSE(WEEKDAY(steps_over_average[[#This Row],[date]]),"Sunday","Monday","Tuesday","Wednesday","Thursday","Friday","Saturday")</f>
        <v>Friday</v>
      </c>
      <c r="F844" t="str">
        <f>IFERROR(IF(DATEDIF(steps_over_average[[#This Row],[date]],A845,"D")&lt;2,"TRUE",""),"")</f>
        <v/>
      </c>
    </row>
    <row r="845" spans="1:6" x14ac:dyDescent="0.3">
      <c r="A845" s="1">
        <v>45035</v>
      </c>
      <c r="B845">
        <v>5914</v>
      </c>
      <c r="C845" s="11" t="str">
        <f>VLOOKUP(D845,LookupTables!$A$2:$B$13, 2)</f>
        <v>spring</v>
      </c>
      <c r="D845">
        <f>MONTH(steps_over_average[[#This Row],[date]])</f>
        <v>4</v>
      </c>
      <c r="E845" s="11" t="str">
        <f>CHOOSE(WEEKDAY(steps_over_average[[#This Row],[date]]),"Sunday","Monday","Tuesday","Wednesday","Thursday","Friday","Saturday")</f>
        <v>Wednesday</v>
      </c>
      <c r="F845" t="str">
        <f>IFERROR(IF(DATEDIF(steps_over_average[[#This Row],[date]],A846,"D")&lt;2,"TRUE",""),"")</f>
        <v/>
      </c>
    </row>
    <row r="846" spans="1:6" x14ac:dyDescent="0.3">
      <c r="A846" s="1">
        <v>45039</v>
      </c>
      <c r="B846">
        <v>6421</v>
      </c>
      <c r="C846" s="11" t="str">
        <f>VLOOKUP(D846,LookupTables!$A$2:$B$13, 2)</f>
        <v>spring</v>
      </c>
      <c r="D846">
        <f>MONTH(steps_over_average[[#This Row],[date]])</f>
        <v>4</v>
      </c>
      <c r="E846" s="11" t="str">
        <f>CHOOSE(WEEKDAY(steps_over_average[[#This Row],[date]]),"Sunday","Monday","Tuesday","Wednesday","Thursday","Friday","Saturday")</f>
        <v>Sunday</v>
      </c>
      <c r="F846" t="str">
        <f>IFERROR(IF(DATEDIF(steps_over_average[[#This Row],[date]],A847,"D")&lt;2,"TRUE",""),"")</f>
        <v/>
      </c>
    </row>
    <row r="847" spans="1:6" x14ac:dyDescent="0.3">
      <c r="A847" s="1">
        <v>45043</v>
      </c>
      <c r="B847">
        <v>6819</v>
      </c>
      <c r="C847" s="11" t="str">
        <f>VLOOKUP(D847,LookupTables!$A$2:$B$13, 2)</f>
        <v>spring</v>
      </c>
      <c r="D847">
        <f>MONTH(steps_over_average[[#This Row],[date]])</f>
        <v>4</v>
      </c>
      <c r="E847" s="11" t="str">
        <f>CHOOSE(WEEKDAY(steps_over_average[[#This Row],[date]]),"Sunday","Monday","Tuesday","Wednesday","Thursday","Friday","Saturday")</f>
        <v>Thursday</v>
      </c>
      <c r="F847" t="str">
        <f>IFERROR(IF(DATEDIF(steps_over_average[[#This Row],[date]],A848,"D")&lt;2,"TRUE",""),"")</f>
        <v/>
      </c>
    </row>
    <row r="848" spans="1:6" x14ac:dyDescent="0.3">
      <c r="A848" s="1">
        <v>45050</v>
      </c>
      <c r="B848">
        <v>9061</v>
      </c>
      <c r="C848" s="11" t="str">
        <f>VLOOKUP(D848,LookupTables!$A$2:$B$13, 2)</f>
        <v>spring</v>
      </c>
      <c r="D848">
        <f>MONTH(steps_over_average[[#This Row],[date]])</f>
        <v>5</v>
      </c>
      <c r="E848" s="11" t="str">
        <f>CHOOSE(WEEKDAY(steps_over_average[[#This Row],[date]]),"Sunday","Monday","Tuesday","Wednesday","Thursday","Friday","Saturday")</f>
        <v>Thursday</v>
      </c>
      <c r="F848" t="str">
        <f>IFERROR(IF(DATEDIF(steps_over_average[[#This Row],[date]],A849,"D")&lt;2,"TRUE",""),"")</f>
        <v/>
      </c>
    </row>
    <row r="849" spans="1:6" x14ac:dyDescent="0.3">
      <c r="A849" s="1">
        <v>45052</v>
      </c>
      <c r="B849">
        <v>7328</v>
      </c>
      <c r="C849" s="11" t="str">
        <f>VLOOKUP(D849,LookupTables!$A$2:$B$13, 2)</f>
        <v>spring</v>
      </c>
      <c r="D849">
        <f>MONTH(steps_over_average[[#This Row],[date]])</f>
        <v>5</v>
      </c>
      <c r="E849" s="11" t="str">
        <f>CHOOSE(WEEKDAY(steps_over_average[[#This Row],[date]]),"Sunday","Monday","Tuesday","Wednesday","Thursday","Friday","Saturday")</f>
        <v>Saturday</v>
      </c>
      <c r="F849" t="str">
        <f>IFERROR(IF(DATEDIF(steps_over_average[[#This Row],[date]],A850,"D")&lt;2,"TRUE",""),"")</f>
        <v/>
      </c>
    </row>
    <row r="850" spans="1:6" x14ac:dyDescent="0.3">
      <c r="A850" s="1">
        <v>45065</v>
      </c>
      <c r="B850">
        <v>10059</v>
      </c>
      <c r="C850" s="11" t="str">
        <f>VLOOKUP(D850,LookupTables!$A$2:$B$13, 2)</f>
        <v>spring</v>
      </c>
      <c r="D850">
        <f>MONTH(steps_over_average[[#This Row],[date]])</f>
        <v>5</v>
      </c>
      <c r="E850" s="11" t="str">
        <f>CHOOSE(WEEKDAY(steps_over_average[[#This Row],[date]]),"Sunday","Monday","Tuesday","Wednesday","Thursday","Friday","Saturday")</f>
        <v>Friday</v>
      </c>
      <c r="F850" t="str">
        <f>IFERROR(IF(DATEDIF(steps_over_average[[#This Row],[date]],A851,"D")&lt;2,"TRUE",""),"")</f>
        <v>TRUE</v>
      </c>
    </row>
    <row r="851" spans="1:6" x14ac:dyDescent="0.3">
      <c r="A851" s="1">
        <v>45066</v>
      </c>
      <c r="B851">
        <v>6272</v>
      </c>
      <c r="C851" s="11" t="str">
        <f>VLOOKUP(D851,LookupTables!$A$2:$B$13, 2)</f>
        <v>spring</v>
      </c>
      <c r="D851">
        <f>MONTH(steps_over_average[[#This Row],[date]])</f>
        <v>5</v>
      </c>
      <c r="E851" s="11" t="str">
        <f>CHOOSE(WEEKDAY(steps_over_average[[#This Row],[date]]),"Sunday","Monday","Tuesday","Wednesday","Thursday","Friday","Saturday")</f>
        <v>Saturday</v>
      </c>
      <c r="F851" t="str">
        <f>IFERROR(IF(DATEDIF(steps_over_average[[#This Row],[date]],A852,"D")&lt;2,"TRUE",""),"")</f>
        <v>TRUE</v>
      </c>
    </row>
    <row r="852" spans="1:6" x14ac:dyDescent="0.3">
      <c r="A852" s="1">
        <v>45067</v>
      </c>
      <c r="B852">
        <v>5736</v>
      </c>
      <c r="C852" s="11" t="str">
        <f>VLOOKUP(D852,LookupTables!$A$2:$B$13, 2)</f>
        <v>spring</v>
      </c>
      <c r="D852">
        <f>MONTH(steps_over_average[[#This Row],[date]])</f>
        <v>5</v>
      </c>
      <c r="E852" s="11" t="str">
        <f>CHOOSE(WEEKDAY(steps_over_average[[#This Row],[date]]),"Sunday","Monday","Tuesday","Wednesday","Thursday","Friday","Saturday")</f>
        <v>Sunday</v>
      </c>
      <c r="F852" t="str">
        <f>IFERROR(IF(DATEDIF(steps_over_average[[#This Row],[date]],A853,"D")&lt;2,"TRUE",""),"")</f>
        <v>TRUE</v>
      </c>
    </row>
    <row r="853" spans="1:6" x14ac:dyDescent="0.3">
      <c r="A853" s="1">
        <v>45068</v>
      </c>
      <c r="B853">
        <v>5767</v>
      </c>
      <c r="C853" s="11" t="str">
        <f>VLOOKUP(D853,LookupTables!$A$2:$B$13, 2)</f>
        <v>spring</v>
      </c>
      <c r="D853">
        <f>MONTH(steps_over_average[[#This Row],[date]])</f>
        <v>5</v>
      </c>
      <c r="E853" s="11" t="str">
        <f>CHOOSE(WEEKDAY(steps_over_average[[#This Row],[date]]),"Sunday","Monday","Tuesday","Wednesday","Thursday","Friday","Saturday")</f>
        <v>Monday</v>
      </c>
      <c r="F853" t="str">
        <f>IFERROR(IF(DATEDIF(steps_over_average[[#This Row],[date]],A854,"D")&lt;2,"TRUE",""),"")</f>
        <v/>
      </c>
    </row>
    <row r="854" spans="1:6" x14ac:dyDescent="0.3">
      <c r="A854" s="1">
        <v>45072</v>
      </c>
      <c r="B854">
        <v>6747</v>
      </c>
      <c r="C854" s="11" t="str">
        <f>VLOOKUP(D854,LookupTables!$A$2:$B$13, 2)</f>
        <v>spring</v>
      </c>
      <c r="D854">
        <f>MONTH(steps_over_average[[#This Row],[date]])</f>
        <v>5</v>
      </c>
      <c r="E854" s="11" t="str">
        <f>CHOOSE(WEEKDAY(steps_over_average[[#This Row],[date]]),"Sunday","Monday","Tuesday","Wednesday","Thursday","Friday","Saturday")</f>
        <v>Friday</v>
      </c>
      <c r="F854" t="str">
        <f>IFERROR(IF(DATEDIF(steps_over_average[[#This Row],[date]],A855,"D")&lt;2,"TRUE",""),"")</f>
        <v/>
      </c>
    </row>
    <row r="855" spans="1:6" x14ac:dyDescent="0.3">
      <c r="A855" s="1">
        <v>45080</v>
      </c>
      <c r="B855">
        <v>6910</v>
      </c>
      <c r="C855" s="11" t="str">
        <f>VLOOKUP(D855,LookupTables!$A$2:$B$13, 2)</f>
        <v>summer</v>
      </c>
      <c r="D855">
        <f>MONTH(steps_over_average[[#This Row],[date]])</f>
        <v>6</v>
      </c>
      <c r="E855" s="11" t="str">
        <f>CHOOSE(WEEKDAY(steps_over_average[[#This Row],[date]]),"Sunday","Monday","Tuesday","Wednesday","Thursday","Friday","Saturday")</f>
        <v>Saturday</v>
      </c>
      <c r="F855" t="str">
        <f>IFERROR(IF(DATEDIF(steps_over_average[[#This Row],[date]],A856,"D")&lt;2,"TRUE",""),"")</f>
        <v/>
      </c>
    </row>
    <row r="856" spans="1:6" x14ac:dyDescent="0.3">
      <c r="A856" s="1">
        <v>45085</v>
      </c>
      <c r="B856">
        <v>5657</v>
      </c>
      <c r="C856" s="11" t="str">
        <f>VLOOKUP(D856,LookupTables!$A$2:$B$13, 2)</f>
        <v>summer</v>
      </c>
      <c r="D856">
        <f>MONTH(steps_over_average[[#This Row],[date]])</f>
        <v>6</v>
      </c>
      <c r="E856" s="11" t="str">
        <f>CHOOSE(WEEKDAY(steps_over_average[[#This Row],[date]]),"Sunday","Monday","Tuesday","Wednesday","Thursday","Friday","Saturday")</f>
        <v>Thursday</v>
      </c>
      <c r="F856" t="str">
        <f>IFERROR(IF(DATEDIF(steps_over_average[[#This Row],[date]],A857,"D")&lt;2,"TRUE",""),"")</f>
        <v/>
      </c>
    </row>
    <row r="857" spans="1:6" x14ac:dyDescent="0.3">
      <c r="A857" s="1">
        <v>45090</v>
      </c>
      <c r="B857">
        <v>5677</v>
      </c>
      <c r="C857" s="11" t="str">
        <f>VLOOKUP(D857,LookupTables!$A$2:$B$13, 2)</f>
        <v>summer</v>
      </c>
      <c r="D857">
        <f>MONTH(steps_over_average[[#This Row],[date]])</f>
        <v>6</v>
      </c>
      <c r="E857" s="11" t="str">
        <f>CHOOSE(WEEKDAY(steps_over_average[[#This Row],[date]]),"Sunday","Monday","Tuesday","Wednesday","Thursday","Friday","Saturday")</f>
        <v>Tuesday</v>
      </c>
      <c r="F857" t="str">
        <f>IFERROR(IF(DATEDIF(steps_over_average[[#This Row],[date]],A858,"D")&lt;2,"TRUE",""),"")</f>
        <v/>
      </c>
    </row>
    <row r="858" spans="1:6" x14ac:dyDescent="0.3">
      <c r="A858" s="1">
        <v>45102</v>
      </c>
      <c r="B858">
        <v>6389</v>
      </c>
      <c r="C858" s="11" t="str">
        <f>VLOOKUP(D858,LookupTables!$A$2:$B$13, 2)</f>
        <v>summer</v>
      </c>
      <c r="D858">
        <f>MONTH(steps_over_average[[#This Row],[date]])</f>
        <v>6</v>
      </c>
      <c r="E858" s="11" t="str">
        <f>CHOOSE(WEEKDAY(steps_over_average[[#This Row],[date]]),"Sunday","Monday","Tuesday","Wednesday","Thursday","Friday","Saturday")</f>
        <v>Sunday</v>
      </c>
      <c r="F858" t="str">
        <f>IFERROR(IF(DATEDIF(steps_over_average[[#This Row],[date]],A859,"D")&lt;2,"TRUE",""),"")</f>
        <v>TRUE</v>
      </c>
    </row>
    <row r="859" spans="1:6" x14ac:dyDescent="0.3">
      <c r="A859" s="1">
        <v>45103</v>
      </c>
      <c r="B859">
        <v>15779</v>
      </c>
      <c r="C859" s="11" t="str">
        <f>VLOOKUP(D859,LookupTables!$A$2:$B$13, 2)</f>
        <v>summer</v>
      </c>
      <c r="D859">
        <f>MONTH(steps_over_average[[#This Row],[date]])</f>
        <v>6</v>
      </c>
      <c r="E859" s="11" t="str">
        <f>CHOOSE(WEEKDAY(steps_over_average[[#This Row],[date]]),"Sunday","Monday","Tuesday","Wednesday","Thursday","Friday","Saturday")</f>
        <v>Monday</v>
      </c>
      <c r="F859" t="str">
        <f>IFERROR(IF(DATEDIF(steps_over_average[[#This Row],[date]],A860,"D")&lt;2,"TRUE",""),"")</f>
        <v/>
      </c>
    </row>
    <row r="860" spans="1:6" x14ac:dyDescent="0.3">
      <c r="A860" s="1">
        <v>45106</v>
      </c>
      <c r="B860">
        <v>10377</v>
      </c>
      <c r="C860" s="11" t="str">
        <f>VLOOKUP(D860,LookupTables!$A$2:$B$13, 2)</f>
        <v>summer</v>
      </c>
      <c r="D860">
        <f>MONTH(steps_over_average[[#This Row],[date]])</f>
        <v>6</v>
      </c>
      <c r="E860" s="11" t="str">
        <f>CHOOSE(WEEKDAY(steps_over_average[[#This Row],[date]]),"Sunday","Monday","Tuesday","Wednesday","Thursday","Friday","Saturday")</f>
        <v>Thursday</v>
      </c>
      <c r="F860" t="str">
        <f>IFERROR(IF(DATEDIF(steps_over_average[[#This Row],[date]],A861,"D")&lt;2,"TRUE",""),"")</f>
        <v>TRUE</v>
      </c>
    </row>
    <row r="861" spans="1:6" x14ac:dyDescent="0.3">
      <c r="A861" s="1">
        <v>45107</v>
      </c>
      <c r="B861">
        <v>23743</v>
      </c>
      <c r="C861" s="11" t="str">
        <f>VLOOKUP(D861,LookupTables!$A$2:$B$13, 2)</f>
        <v>summer</v>
      </c>
      <c r="D861">
        <f>MONTH(steps_over_average[[#This Row],[date]])</f>
        <v>6</v>
      </c>
      <c r="E861" s="11" t="str">
        <f>CHOOSE(WEEKDAY(steps_over_average[[#This Row],[date]]),"Sunday","Monday","Tuesday","Wednesday","Thursday","Friday","Saturday")</f>
        <v>Friday</v>
      </c>
      <c r="F861" t="str">
        <f>IFERROR(IF(DATEDIF(steps_over_average[[#This Row],[date]],A862,"D")&lt;2,"TRUE",""),"")</f>
        <v>TRUE</v>
      </c>
    </row>
    <row r="862" spans="1:6" x14ac:dyDescent="0.3">
      <c r="A862" s="1">
        <v>45108</v>
      </c>
      <c r="B862">
        <v>11004</v>
      </c>
      <c r="C862" s="11" t="str">
        <f>VLOOKUP(D862,LookupTables!$A$2:$B$13, 2)</f>
        <v>summer</v>
      </c>
      <c r="D862">
        <f>MONTH(steps_over_average[[#This Row],[date]])</f>
        <v>7</v>
      </c>
      <c r="E862" s="11" t="str">
        <f>CHOOSE(WEEKDAY(steps_over_average[[#This Row],[date]]),"Sunday","Monday","Tuesday","Wednesday","Thursday","Friday","Saturday")</f>
        <v>Saturday</v>
      </c>
      <c r="F862" t="str">
        <f>IFERROR(IF(DATEDIF(steps_over_average[[#This Row],[date]],A863,"D")&lt;2,"TRUE",""),"")</f>
        <v>TRUE</v>
      </c>
    </row>
    <row r="863" spans="1:6" x14ac:dyDescent="0.3">
      <c r="A863" s="1">
        <v>45109</v>
      </c>
      <c r="B863">
        <v>19007</v>
      </c>
      <c r="C863" s="11" t="str">
        <f>VLOOKUP(D863,LookupTables!$A$2:$B$13, 2)</f>
        <v>summer</v>
      </c>
      <c r="D863">
        <f>MONTH(steps_over_average[[#This Row],[date]])</f>
        <v>7</v>
      </c>
      <c r="E863" s="11" t="str">
        <f>CHOOSE(WEEKDAY(steps_over_average[[#This Row],[date]]),"Sunday","Monday","Tuesday","Wednesday","Thursday","Friday","Saturday")</f>
        <v>Sunday</v>
      </c>
      <c r="F863" t="str">
        <f>IFERROR(IF(DATEDIF(steps_over_average[[#This Row],[date]],A864,"D")&lt;2,"TRUE",""),"")</f>
        <v>TRUE</v>
      </c>
    </row>
    <row r="864" spans="1:6" x14ac:dyDescent="0.3">
      <c r="A864" s="1">
        <v>45110</v>
      </c>
      <c r="B864">
        <v>11774</v>
      </c>
      <c r="C864" s="11" t="str">
        <f>VLOOKUP(D864,LookupTables!$A$2:$B$13, 2)</f>
        <v>summer</v>
      </c>
      <c r="D864">
        <f>MONTH(steps_over_average[[#This Row],[date]])</f>
        <v>7</v>
      </c>
      <c r="E864" s="11" t="str">
        <f>CHOOSE(WEEKDAY(steps_over_average[[#This Row],[date]]),"Sunday","Monday","Tuesday","Wednesday","Thursday","Friday","Saturday")</f>
        <v>Monday</v>
      </c>
      <c r="F864" t="str">
        <f>IFERROR(IF(DATEDIF(steps_over_average[[#This Row],[date]],A865,"D")&lt;2,"TRUE",""),"")</f>
        <v>TRUE</v>
      </c>
    </row>
    <row r="865" spans="1:6" x14ac:dyDescent="0.3">
      <c r="A865" s="1">
        <v>45111</v>
      </c>
      <c r="B865">
        <v>5773</v>
      </c>
      <c r="C865" s="11" t="str">
        <f>VLOOKUP(D865,LookupTables!$A$2:$B$13, 2)</f>
        <v>summer</v>
      </c>
      <c r="D865">
        <f>MONTH(steps_over_average[[#This Row],[date]])</f>
        <v>7</v>
      </c>
      <c r="E865" s="11" t="str">
        <f>CHOOSE(WEEKDAY(steps_over_average[[#This Row],[date]]),"Sunday","Monday","Tuesday","Wednesday","Thursday","Friday","Saturday")</f>
        <v>Tuesday</v>
      </c>
      <c r="F865" t="str">
        <f>IFERROR(IF(DATEDIF(steps_over_average[[#This Row],[date]],A866,"D")&lt;2,"TRUE",""),"")</f>
        <v>TRUE</v>
      </c>
    </row>
    <row r="866" spans="1:6" x14ac:dyDescent="0.3">
      <c r="A866" s="1">
        <v>45112</v>
      </c>
      <c r="B866">
        <v>23071</v>
      </c>
      <c r="C866" s="11" t="str">
        <f>VLOOKUP(D866,LookupTables!$A$2:$B$13, 2)</f>
        <v>summer</v>
      </c>
      <c r="D866">
        <f>MONTH(steps_over_average[[#This Row],[date]])</f>
        <v>7</v>
      </c>
      <c r="E866" s="11" t="str">
        <f>CHOOSE(WEEKDAY(steps_over_average[[#This Row],[date]]),"Sunday","Monday","Tuesday","Wednesday","Thursday","Friday","Saturday")</f>
        <v>Wednesday</v>
      </c>
      <c r="F866" t="str">
        <f>IFERROR(IF(DATEDIF(steps_over_average[[#This Row],[date]],A867,"D")&lt;2,"TRUE",""),"")</f>
        <v>TRUE</v>
      </c>
    </row>
    <row r="867" spans="1:6" x14ac:dyDescent="0.3">
      <c r="A867" s="1">
        <v>45113</v>
      </c>
      <c r="B867">
        <v>19344</v>
      </c>
      <c r="C867" s="11" t="str">
        <f>VLOOKUP(D867,LookupTables!$A$2:$B$13, 2)</f>
        <v>summer</v>
      </c>
      <c r="D867">
        <f>MONTH(steps_over_average[[#This Row],[date]])</f>
        <v>7</v>
      </c>
      <c r="E867" s="11" t="str">
        <f>CHOOSE(WEEKDAY(steps_over_average[[#This Row],[date]]),"Sunday","Monday","Tuesday","Wednesday","Thursday","Friday","Saturday")</f>
        <v>Thursday</v>
      </c>
      <c r="F867" t="str">
        <f>IFERROR(IF(DATEDIF(steps_over_average[[#This Row],[date]],A868,"D")&lt;2,"TRUE",""),"")</f>
        <v>TRUE</v>
      </c>
    </row>
    <row r="868" spans="1:6" x14ac:dyDescent="0.3">
      <c r="A868" s="1">
        <v>45114</v>
      </c>
      <c r="B868">
        <v>20256</v>
      </c>
      <c r="C868" s="11" t="str">
        <f>VLOOKUP(D868,LookupTables!$A$2:$B$13, 2)</f>
        <v>summer</v>
      </c>
      <c r="D868">
        <f>MONTH(steps_over_average[[#This Row],[date]])</f>
        <v>7</v>
      </c>
      <c r="E868" s="11" t="str">
        <f>CHOOSE(WEEKDAY(steps_over_average[[#This Row],[date]]),"Sunday","Monday","Tuesday","Wednesday","Thursday","Friday","Saturday")</f>
        <v>Friday</v>
      </c>
      <c r="F868" t="str">
        <f>IFERROR(IF(DATEDIF(steps_over_average[[#This Row],[date]],A869,"D")&lt;2,"TRUE",""),"")</f>
        <v>TRUE</v>
      </c>
    </row>
    <row r="869" spans="1:6" x14ac:dyDescent="0.3">
      <c r="A869" s="1">
        <v>45115</v>
      </c>
      <c r="B869">
        <v>16922</v>
      </c>
      <c r="C869" s="11" t="str">
        <f>VLOOKUP(D869,LookupTables!$A$2:$B$13, 2)</f>
        <v>summer</v>
      </c>
      <c r="D869">
        <f>MONTH(steps_over_average[[#This Row],[date]])</f>
        <v>7</v>
      </c>
      <c r="E869" s="11" t="str">
        <f>CHOOSE(WEEKDAY(steps_over_average[[#This Row],[date]]),"Sunday","Monday","Tuesday","Wednesday","Thursday","Friday","Saturday")</f>
        <v>Saturday</v>
      </c>
      <c r="F869" t="str">
        <f>IFERROR(IF(DATEDIF(steps_over_average[[#This Row],[date]],A870,"D")&lt;2,"TRUE",""),"")</f>
        <v/>
      </c>
    </row>
    <row r="870" spans="1:6" x14ac:dyDescent="0.3">
      <c r="A870" s="1">
        <v>45118</v>
      </c>
      <c r="B870">
        <v>14407</v>
      </c>
      <c r="C870" s="11" t="str">
        <f>VLOOKUP(D870,LookupTables!$A$2:$B$13, 2)</f>
        <v>summer</v>
      </c>
      <c r="D870">
        <f>MONTH(steps_over_average[[#This Row],[date]])</f>
        <v>7</v>
      </c>
      <c r="E870" s="11" t="str">
        <f>CHOOSE(WEEKDAY(steps_over_average[[#This Row],[date]]),"Sunday","Monday","Tuesday","Wednesday","Thursday","Friday","Saturday")</f>
        <v>Tuesday</v>
      </c>
      <c r="F870" t="str">
        <f>IFERROR(IF(DATEDIF(steps_over_average[[#This Row],[date]],A871,"D")&lt;2,"TRUE",""),"")</f>
        <v>TRUE</v>
      </c>
    </row>
    <row r="871" spans="1:6" x14ac:dyDescent="0.3">
      <c r="A871" s="1">
        <v>45119</v>
      </c>
      <c r="B871">
        <v>11017</v>
      </c>
      <c r="C871" s="11" t="str">
        <f>VLOOKUP(D871,LookupTables!$A$2:$B$13, 2)</f>
        <v>summer</v>
      </c>
      <c r="D871">
        <f>MONTH(steps_over_average[[#This Row],[date]])</f>
        <v>7</v>
      </c>
      <c r="E871" s="11" t="str">
        <f>CHOOSE(WEEKDAY(steps_over_average[[#This Row],[date]]),"Sunday","Monday","Tuesday","Wednesday","Thursday","Friday","Saturday")</f>
        <v>Wednesday</v>
      </c>
      <c r="F871" t="str">
        <f>IFERROR(IF(DATEDIF(steps_over_average[[#This Row],[date]],A872,"D")&lt;2,"TRUE",""),"")</f>
        <v>TRUE</v>
      </c>
    </row>
    <row r="872" spans="1:6" x14ac:dyDescent="0.3">
      <c r="A872" s="1">
        <v>45120</v>
      </c>
      <c r="B872">
        <v>15012</v>
      </c>
      <c r="C872" s="11" t="str">
        <f>VLOOKUP(D872,LookupTables!$A$2:$B$13, 2)</f>
        <v>summer</v>
      </c>
      <c r="D872">
        <f>MONTH(steps_over_average[[#This Row],[date]])</f>
        <v>7</v>
      </c>
      <c r="E872" s="11" t="str">
        <f>CHOOSE(WEEKDAY(steps_over_average[[#This Row],[date]]),"Sunday","Monday","Tuesday","Wednesday","Thursday","Friday","Saturday")</f>
        <v>Thursday</v>
      </c>
      <c r="F872" t="str">
        <f>IFERROR(IF(DATEDIF(steps_over_average[[#This Row],[date]],A873,"D")&lt;2,"TRUE",""),"")</f>
        <v/>
      </c>
    </row>
    <row r="873" spans="1:6" x14ac:dyDescent="0.3">
      <c r="A873" s="1">
        <v>45122</v>
      </c>
      <c r="B873">
        <v>6270</v>
      </c>
      <c r="C873" s="11" t="str">
        <f>VLOOKUP(D873,LookupTables!$A$2:$B$13, 2)</f>
        <v>summer</v>
      </c>
      <c r="D873">
        <f>MONTH(steps_over_average[[#This Row],[date]])</f>
        <v>7</v>
      </c>
      <c r="E873" s="11" t="str">
        <f>CHOOSE(WEEKDAY(steps_over_average[[#This Row],[date]]),"Sunday","Monday","Tuesday","Wednesday","Thursday","Friday","Saturday")</f>
        <v>Saturday</v>
      </c>
      <c r="F873" t="str">
        <f>IFERROR(IF(DATEDIF(steps_over_average[[#This Row],[date]],A874,"D")&lt;2,"TRUE",""),"")</f>
        <v>TRUE</v>
      </c>
    </row>
    <row r="874" spans="1:6" x14ac:dyDescent="0.3">
      <c r="A874" s="1">
        <v>45123</v>
      </c>
      <c r="B874">
        <v>6539</v>
      </c>
      <c r="C874" s="11" t="str">
        <f>VLOOKUP(D874,LookupTables!$A$2:$B$13, 2)</f>
        <v>summer</v>
      </c>
      <c r="D874">
        <f>MONTH(steps_over_average[[#This Row],[date]])</f>
        <v>7</v>
      </c>
      <c r="E874" s="11" t="str">
        <f>CHOOSE(WEEKDAY(steps_over_average[[#This Row],[date]]),"Sunday","Monday","Tuesday","Wednesday","Thursday","Friday","Saturday")</f>
        <v>Sunday</v>
      </c>
      <c r="F874" t="str">
        <f>IFERROR(IF(DATEDIF(steps_over_average[[#This Row],[date]],A875,"D")&lt;2,"TRUE",""),"")</f>
        <v/>
      </c>
    </row>
    <row r="875" spans="1:6" x14ac:dyDescent="0.3">
      <c r="A875" s="1">
        <v>45127</v>
      </c>
      <c r="B875">
        <v>6539</v>
      </c>
      <c r="C875" s="11" t="str">
        <f>VLOOKUP(D875,LookupTables!$A$2:$B$13, 2)</f>
        <v>summer</v>
      </c>
      <c r="D875">
        <f>MONTH(steps_over_average[[#This Row],[date]])</f>
        <v>7</v>
      </c>
      <c r="E875" s="11" t="str">
        <f>CHOOSE(WEEKDAY(steps_over_average[[#This Row],[date]]),"Sunday","Monday","Tuesday","Wednesday","Thursday","Friday","Saturday")</f>
        <v>Thursday</v>
      </c>
      <c r="F875" t="str">
        <f>IFERROR(IF(DATEDIF(steps_over_average[[#This Row],[date]],A876,"D")&lt;2,"TRUE",""),"")</f>
        <v/>
      </c>
    </row>
    <row r="876" spans="1:6" x14ac:dyDescent="0.3">
      <c r="A876" s="1">
        <v>45133</v>
      </c>
      <c r="B876">
        <v>13525</v>
      </c>
      <c r="C876" s="11" t="str">
        <f>VLOOKUP(D876,LookupTables!$A$2:$B$13, 2)</f>
        <v>summer</v>
      </c>
      <c r="D876">
        <f>MONTH(steps_over_average[[#This Row],[date]])</f>
        <v>7</v>
      </c>
      <c r="E876" s="11" t="str">
        <f>CHOOSE(WEEKDAY(steps_over_average[[#This Row],[date]]),"Sunday","Monday","Tuesday","Wednesday","Thursday","Friday","Saturday")</f>
        <v>Wednesday</v>
      </c>
      <c r="F876" t="str">
        <f>IFERROR(IF(DATEDIF(steps_over_average[[#This Row],[date]],A877,"D")&lt;2,"TRUE",""),"")</f>
        <v>TRUE</v>
      </c>
    </row>
    <row r="877" spans="1:6" x14ac:dyDescent="0.3">
      <c r="A877" s="1">
        <v>45134</v>
      </c>
      <c r="B877">
        <v>7803</v>
      </c>
      <c r="C877" s="11" t="str">
        <f>VLOOKUP(D877,LookupTables!$A$2:$B$13, 2)</f>
        <v>summer</v>
      </c>
      <c r="D877">
        <f>MONTH(steps_over_average[[#This Row],[date]])</f>
        <v>7</v>
      </c>
      <c r="E877" s="11" t="str">
        <f>CHOOSE(WEEKDAY(steps_over_average[[#This Row],[date]]),"Sunday","Monday","Tuesday","Wednesday","Thursday","Friday","Saturday")</f>
        <v>Thursday</v>
      </c>
      <c r="F877" t="str">
        <f>IFERROR(IF(DATEDIF(steps_over_average[[#This Row],[date]],A878,"D")&lt;2,"TRUE",""),"")</f>
        <v>TRUE</v>
      </c>
    </row>
    <row r="878" spans="1:6" x14ac:dyDescent="0.3">
      <c r="A878" s="1">
        <v>45135</v>
      </c>
      <c r="B878">
        <v>9292</v>
      </c>
      <c r="C878" s="11" t="str">
        <f>VLOOKUP(D878,LookupTables!$A$2:$B$13, 2)</f>
        <v>summer</v>
      </c>
      <c r="D878">
        <f>MONTH(steps_over_average[[#This Row],[date]])</f>
        <v>7</v>
      </c>
      <c r="E878" s="11" t="str">
        <f>CHOOSE(WEEKDAY(steps_over_average[[#This Row],[date]]),"Sunday","Monday","Tuesday","Wednesday","Thursday","Friday","Saturday")</f>
        <v>Friday</v>
      </c>
      <c r="F878" t="str">
        <f>IFERROR(IF(DATEDIF(steps_over_average[[#This Row],[date]],A879,"D")&lt;2,"TRUE",""),"")</f>
        <v>TRUE</v>
      </c>
    </row>
    <row r="879" spans="1:6" x14ac:dyDescent="0.3">
      <c r="A879" s="1">
        <v>45136</v>
      </c>
      <c r="B879">
        <v>11467</v>
      </c>
      <c r="C879" s="11" t="str">
        <f>VLOOKUP(D879,LookupTables!$A$2:$B$13, 2)</f>
        <v>summer</v>
      </c>
      <c r="D879">
        <f>MONTH(steps_over_average[[#This Row],[date]])</f>
        <v>7</v>
      </c>
      <c r="E879" s="11" t="str">
        <f>CHOOSE(WEEKDAY(steps_over_average[[#This Row],[date]]),"Sunday","Monday","Tuesday","Wednesday","Thursday","Friday","Saturday")</f>
        <v>Saturday</v>
      </c>
      <c r="F879" t="str">
        <f>IFERROR(IF(DATEDIF(steps_over_average[[#This Row],[date]],A880,"D")&lt;2,"TRUE",""),"")</f>
        <v>TRUE</v>
      </c>
    </row>
    <row r="880" spans="1:6" x14ac:dyDescent="0.3">
      <c r="A880" s="1">
        <v>45137</v>
      </c>
      <c r="B880">
        <v>5796</v>
      </c>
      <c r="C880" s="11" t="str">
        <f>VLOOKUP(D880,LookupTables!$A$2:$B$13, 2)</f>
        <v>summer</v>
      </c>
      <c r="D880">
        <f>MONTH(steps_over_average[[#This Row],[date]])</f>
        <v>7</v>
      </c>
      <c r="E880" s="11" t="str">
        <f>CHOOSE(WEEKDAY(steps_over_average[[#This Row],[date]]),"Sunday","Monday","Tuesday","Wednesday","Thursday","Friday","Saturday")</f>
        <v>Sunday</v>
      </c>
      <c r="F880" t="str">
        <f>IFERROR(IF(DATEDIF(steps_over_average[[#This Row],[date]],A881,"D")&lt;2,"TRUE",""),"")</f>
        <v>TRUE</v>
      </c>
    </row>
    <row r="881" spans="1:6" x14ac:dyDescent="0.3">
      <c r="A881" s="1">
        <v>45138</v>
      </c>
      <c r="B881">
        <v>11114</v>
      </c>
      <c r="C881" s="11" t="str">
        <f>VLOOKUP(D881,LookupTables!$A$2:$B$13, 2)</f>
        <v>summer</v>
      </c>
      <c r="D881">
        <f>MONTH(steps_over_average[[#This Row],[date]])</f>
        <v>7</v>
      </c>
      <c r="E881" s="11" t="str">
        <f>CHOOSE(WEEKDAY(steps_over_average[[#This Row],[date]]),"Sunday","Monday","Tuesday","Wednesday","Thursday","Friday","Saturday")</f>
        <v>Monday</v>
      </c>
      <c r="F881" t="str">
        <f>IFERROR(IF(DATEDIF(steps_over_average[[#This Row],[date]],A882,"D")&lt;2,"TRUE",""),"")</f>
        <v>TRUE</v>
      </c>
    </row>
    <row r="882" spans="1:6" x14ac:dyDescent="0.3">
      <c r="A882" s="1">
        <v>45139</v>
      </c>
      <c r="B882">
        <v>7882</v>
      </c>
      <c r="C882" s="11" t="str">
        <f>VLOOKUP(D882,LookupTables!$A$2:$B$13, 2)</f>
        <v>summer</v>
      </c>
      <c r="D882">
        <f>MONTH(steps_over_average[[#This Row],[date]])</f>
        <v>8</v>
      </c>
      <c r="E882" s="11" t="str">
        <f>CHOOSE(WEEKDAY(steps_over_average[[#This Row],[date]]),"Sunday","Monday","Tuesday","Wednesday","Thursday","Friday","Saturday")</f>
        <v>Tuesday</v>
      </c>
      <c r="F882" t="str">
        <f>IFERROR(IF(DATEDIF(steps_over_average[[#This Row],[date]],A883,"D")&lt;2,"TRUE",""),"")</f>
        <v>TRUE</v>
      </c>
    </row>
    <row r="883" spans="1:6" x14ac:dyDescent="0.3">
      <c r="A883" s="1">
        <v>45140</v>
      </c>
      <c r="B883">
        <v>7707</v>
      </c>
      <c r="C883" s="11" t="str">
        <f>VLOOKUP(D883,LookupTables!$A$2:$B$13, 2)</f>
        <v>summer</v>
      </c>
      <c r="D883">
        <f>MONTH(steps_over_average[[#This Row],[date]])</f>
        <v>8</v>
      </c>
      <c r="E883" s="11" t="str">
        <f>CHOOSE(WEEKDAY(steps_over_average[[#This Row],[date]]),"Sunday","Monday","Tuesday","Wednesday","Thursday","Friday","Saturday")</f>
        <v>Wednesday</v>
      </c>
      <c r="F883" t="str">
        <f>IFERROR(IF(DATEDIF(steps_over_average[[#This Row],[date]],A884,"D")&lt;2,"TRUE",""),"")</f>
        <v>TRUE</v>
      </c>
    </row>
    <row r="884" spans="1:6" x14ac:dyDescent="0.3">
      <c r="A884" s="1">
        <v>45141</v>
      </c>
      <c r="B884">
        <v>7375</v>
      </c>
      <c r="C884" s="11" t="str">
        <f>VLOOKUP(D884,LookupTables!$A$2:$B$13, 2)</f>
        <v>summer</v>
      </c>
      <c r="D884">
        <f>MONTH(steps_over_average[[#This Row],[date]])</f>
        <v>8</v>
      </c>
      <c r="E884" s="11" t="str">
        <f>CHOOSE(WEEKDAY(steps_over_average[[#This Row],[date]]),"Sunday","Monday","Tuesday","Wednesday","Thursday","Friday","Saturday")</f>
        <v>Thursday</v>
      </c>
      <c r="F884" t="str">
        <f>IFERROR(IF(DATEDIF(steps_over_average[[#This Row],[date]],A885,"D")&lt;2,"TRUE",""),"")</f>
        <v>TRUE</v>
      </c>
    </row>
    <row r="885" spans="1:6" x14ac:dyDescent="0.3">
      <c r="A885" s="1">
        <v>45142</v>
      </c>
      <c r="B885">
        <v>8617</v>
      </c>
      <c r="C885" s="11" t="str">
        <f>VLOOKUP(D885,LookupTables!$A$2:$B$13, 2)</f>
        <v>summer</v>
      </c>
      <c r="D885">
        <f>MONTH(steps_over_average[[#This Row],[date]])</f>
        <v>8</v>
      </c>
      <c r="E885" s="11" t="str">
        <f>CHOOSE(WEEKDAY(steps_over_average[[#This Row],[date]]),"Sunday","Monday","Tuesday","Wednesday","Thursday","Friday","Saturday")</f>
        <v>Friday</v>
      </c>
      <c r="F885" t="str">
        <f>IFERROR(IF(DATEDIF(steps_over_average[[#This Row],[date]],A886,"D")&lt;2,"TRUE",""),"")</f>
        <v/>
      </c>
    </row>
    <row r="886" spans="1:6" x14ac:dyDescent="0.3">
      <c r="A886" s="1">
        <v>45144</v>
      </c>
      <c r="B886">
        <v>16717</v>
      </c>
      <c r="C886" s="11" t="str">
        <f>VLOOKUP(D886,LookupTables!$A$2:$B$13, 2)</f>
        <v>summer</v>
      </c>
      <c r="D886">
        <f>MONTH(steps_over_average[[#This Row],[date]])</f>
        <v>8</v>
      </c>
      <c r="E886" s="11" t="str">
        <f>CHOOSE(WEEKDAY(steps_over_average[[#This Row],[date]]),"Sunday","Monday","Tuesday","Wednesday","Thursday","Friday","Saturday")</f>
        <v>Sunday</v>
      </c>
      <c r="F886" t="str">
        <f>IFERROR(IF(DATEDIF(steps_over_average[[#This Row],[date]],A887,"D")&lt;2,"TRUE",""),"")</f>
        <v>TRUE</v>
      </c>
    </row>
    <row r="887" spans="1:6" x14ac:dyDescent="0.3">
      <c r="A887" s="1">
        <v>45145</v>
      </c>
      <c r="B887">
        <v>8624</v>
      </c>
      <c r="C887" s="11" t="str">
        <f>VLOOKUP(D887,LookupTables!$A$2:$B$13, 2)</f>
        <v>summer</v>
      </c>
      <c r="D887">
        <f>MONTH(steps_over_average[[#This Row],[date]])</f>
        <v>8</v>
      </c>
      <c r="E887" s="11" t="str">
        <f>CHOOSE(WEEKDAY(steps_over_average[[#This Row],[date]]),"Sunday","Monday","Tuesday","Wednesday","Thursday","Friday","Saturday")</f>
        <v>Monday</v>
      </c>
      <c r="F887" t="str">
        <f>IFERROR(IF(DATEDIF(steps_over_average[[#This Row],[date]],A888,"D")&lt;2,"TRUE",""),"")</f>
        <v>TRUE</v>
      </c>
    </row>
    <row r="888" spans="1:6" x14ac:dyDescent="0.3">
      <c r="A888" s="1">
        <v>45146</v>
      </c>
      <c r="B888">
        <v>10802</v>
      </c>
      <c r="C888" s="11" t="str">
        <f>VLOOKUP(D888,LookupTables!$A$2:$B$13, 2)</f>
        <v>summer</v>
      </c>
      <c r="D888">
        <f>MONTH(steps_over_average[[#This Row],[date]])</f>
        <v>8</v>
      </c>
      <c r="E888" s="11" t="str">
        <f>CHOOSE(WEEKDAY(steps_over_average[[#This Row],[date]]),"Sunday","Monday","Tuesday","Wednesday","Thursday","Friday","Saturday")</f>
        <v>Tuesday</v>
      </c>
      <c r="F888" t="str">
        <f>IFERROR(IF(DATEDIF(steps_over_average[[#This Row],[date]],A889,"D")&lt;2,"TRUE",""),"")</f>
        <v>TRUE</v>
      </c>
    </row>
    <row r="889" spans="1:6" x14ac:dyDescent="0.3">
      <c r="A889" s="1">
        <v>45147</v>
      </c>
      <c r="B889">
        <v>9992</v>
      </c>
      <c r="C889" s="11" t="str">
        <f>VLOOKUP(D889,LookupTables!$A$2:$B$13, 2)</f>
        <v>summer</v>
      </c>
      <c r="D889">
        <f>MONTH(steps_over_average[[#This Row],[date]])</f>
        <v>8</v>
      </c>
      <c r="E889" s="11" t="str">
        <f>CHOOSE(WEEKDAY(steps_over_average[[#This Row],[date]]),"Sunday","Monday","Tuesday","Wednesday","Thursday","Friday","Saturday")</f>
        <v>Wednesday</v>
      </c>
      <c r="F889" t="str">
        <f>IFERROR(IF(DATEDIF(steps_over_average[[#This Row],[date]],A890,"D")&lt;2,"TRUE",""),"")</f>
        <v>TRUE</v>
      </c>
    </row>
    <row r="890" spans="1:6" x14ac:dyDescent="0.3">
      <c r="A890" s="1">
        <v>45148</v>
      </c>
      <c r="B890">
        <v>8207</v>
      </c>
      <c r="C890" s="11" t="str">
        <f>VLOOKUP(D890,LookupTables!$A$2:$B$13, 2)</f>
        <v>summer</v>
      </c>
      <c r="D890">
        <f>MONTH(steps_over_average[[#This Row],[date]])</f>
        <v>8</v>
      </c>
      <c r="E890" s="11" t="str">
        <f>CHOOSE(WEEKDAY(steps_over_average[[#This Row],[date]]),"Sunday","Monday","Tuesday","Wednesday","Thursday","Friday","Saturday")</f>
        <v>Thursday</v>
      </c>
      <c r="F890" t="str">
        <f>IFERROR(IF(DATEDIF(steps_over_average[[#This Row],[date]],A891,"D")&lt;2,"TRUE",""),"")</f>
        <v>TRUE</v>
      </c>
    </row>
    <row r="891" spans="1:6" x14ac:dyDescent="0.3">
      <c r="A891" s="1">
        <v>45149</v>
      </c>
      <c r="B891">
        <v>9249</v>
      </c>
      <c r="C891" s="11" t="str">
        <f>VLOOKUP(D891,LookupTables!$A$2:$B$13, 2)</f>
        <v>summer</v>
      </c>
      <c r="D891">
        <f>MONTH(steps_over_average[[#This Row],[date]])</f>
        <v>8</v>
      </c>
      <c r="E891" s="11" t="str">
        <f>CHOOSE(WEEKDAY(steps_over_average[[#This Row],[date]]),"Sunday","Monday","Tuesday","Wednesday","Thursday","Friday","Saturday")</f>
        <v>Friday</v>
      </c>
      <c r="F891" t="str">
        <f>IFERROR(IF(DATEDIF(steps_over_average[[#This Row],[date]],A892,"D")&lt;2,"TRUE",""),"")</f>
        <v>TRUE</v>
      </c>
    </row>
    <row r="892" spans="1:6" x14ac:dyDescent="0.3">
      <c r="A892" s="1">
        <v>45150</v>
      </c>
      <c r="B892">
        <v>6907</v>
      </c>
      <c r="C892" s="11" t="str">
        <f>VLOOKUP(D892,LookupTables!$A$2:$B$13, 2)</f>
        <v>summer</v>
      </c>
      <c r="D892">
        <f>MONTH(steps_over_average[[#This Row],[date]])</f>
        <v>8</v>
      </c>
      <c r="E892" s="11" t="str">
        <f>CHOOSE(WEEKDAY(steps_over_average[[#This Row],[date]]),"Sunday","Monday","Tuesday","Wednesday","Thursday","Friday","Saturday")</f>
        <v>Saturday</v>
      </c>
      <c r="F892" t="str">
        <f>IFERROR(IF(DATEDIF(steps_over_average[[#This Row],[date]],A893,"D")&lt;2,"TRUE",""),"")</f>
        <v/>
      </c>
    </row>
    <row r="893" spans="1:6" x14ac:dyDescent="0.3">
      <c r="A893" s="1">
        <v>45153</v>
      </c>
      <c r="B893">
        <v>5532</v>
      </c>
      <c r="C893" s="11" t="str">
        <f>VLOOKUP(D893,LookupTables!$A$2:$B$13, 2)</f>
        <v>summer</v>
      </c>
      <c r="D893">
        <f>MONTH(steps_over_average[[#This Row],[date]])</f>
        <v>8</v>
      </c>
      <c r="E893" s="11" t="str">
        <f>CHOOSE(WEEKDAY(steps_over_average[[#This Row],[date]]),"Sunday","Monday","Tuesday","Wednesday","Thursday","Friday","Saturday")</f>
        <v>Tuesday</v>
      </c>
      <c r="F893" t="str">
        <f>IFERROR(IF(DATEDIF(steps_over_average[[#This Row],[date]],A894,"D")&lt;2,"TRUE",""),"")</f>
        <v/>
      </c>
    </row>
    <row r="894" spans="1:6" x14ac:dyDescent="0.3">
      <c r="A894" s="1">
        <v>45156</v>
      </c>
      <c r="B894">
        <v>11369</v>
      </c>
      <c r="C894" s="11" t="str">
        <f>VLOOKUP(D894,LookupTables!$A$2:$B$13, 2)</f>
        <v>summer</v>
      </c>
      <c r="D894">
        <f>MONTH(steps_over_average[[#This Row],[date]])</f>
        <v>8</v>
      </c>
      <c r="E894" s="11" t="str">
        <f>CHOOSE(WEEKDAY(steps_over_average[[#This Row],[date]]),"Sunday","Monday","Tuesday","Wednesday","Thursday","Friday","Saturday")</f>
        <v>Friday</v>
      </c>
      <c r="F894" t="str">
        <f>IFERROR(IF(DATEDIF(steps_over_average[[#This Row],[date]],A895,"D")&lt;2,"TRUE",""),"")</f>
        <v>TRUE</v>
      </c>
    </row>
    <row r="895" spans="1:6" x14ac:dyDescent="0.3">
      <c r="A895" s="1">
        <v>45157</v>
      </c>
      <c r="B895">
        <v>7874</v>
      </c>
      <c r="C895" s="11" t="str">
        <f>VLOOKUP(D895,LookupTables!$A$2:$B$13, 2)</f>
        <v>summer</v>
      </c>
      <c r="D895">
        <f>MONTH(steps_over_average[[#This Row],[date]])</f>
        <v>8</v>
      </c>
      <c r="E895" s="11" t="str">
        <f>CHOOSE(WEEKDAY(steps_over_average[[#This Row],[date]]),"Sunday","Monday","Tuesday","Wednesday","Thursday","Friday","Saturday")</f>
        <v>Saturday</v>
      </c>
      <c r="F895" t="str">
        <f>IFERROR(IF(DATEDIF(steps_over_average[[#This Row],[date]],A896,"D")&lt;2,"TRUE",""),"")</f>
        <v/>
      </c>
    </row>
    <row r="896" spans="1:6" x14ac:dyDescent="0.3">
      <c r="A896" s="1">
        <v>45159</v>
      </c>
      <c r="B896">
        <v>16355</v>
      </c>
      <c r="C896" s="11" t="str">
        <f>VLOOKUP(D896,LookupTables!$A$2:$B$13, 2)</f>
        <v>summer</v>
      </c>
      <c r="D896">
        <f>MONTH(steps_over_average[[#This Row],[date]])</f>
        <v>8</v>
      </c>
      <c r="E896" s="11" t="str">
        <f>CHOOSE(WEEKDAY(steps_over_average[[#This Row],[date]]),"Sunday","Monday","Tuesday","Wednesday","Thursday","Friday","Saturday")</f>
        <v>Monday</v>
      </c>
      <c r="F896" t="str">
        <f>IFERROR(IF(DATEDIF(steps_over_average[[#This Row],[date]],A897,"D")&lt;2,"TRUE",""),"")</f>
        <v/>
      </c>
    </row>
    <row r="897" spans="1:6" x14ac:dyDescent="0.3">
      <c r="A897" s="1"/>
      <c r="C897" s="12"/>
      <c r="D897" s="13"/>
      <c r="E897" s="12"/>
      <c r="F897" s="13"/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CEFF-7575-4A43-864E-9566B6B74839}">
  <dimension ref="A1:B13"/>
  <sheetViews>
    <sheetView workbookViewId="0">
      <selection activeCell="B14" sqref="B14"/>
    </sheetView>
  </sheetViews>
  <sheetFormatPr defaultRowHeight="14.4" x14ac:dyDescent="0.3"/>
  <sheetData>
    <row r="1" spans="1:2" x14ac:dyDescent="0.3">
      <c r="A1" t="s">
        <v>20</v>
      </c>
    </row>
    <row r="2" spans="1:2" x14ac:dyDescent="0.3">
      <c r="A2">
        <v>1</v>
      </c>
      <c r="B2" t="s">
        <v>21</v>
      </c>
    </row>
    <row r="3" spans="1:2" x14ac:dyDescent="0.3">
      <c r="A3">
        <v>2</v>
      </c>
      <c r="B3" t="s">
        <v>21</v>
      </c>
    </row>
    <row r="4" spans="1:2" x14ac:dyDescent="0.3">
      <c r="A4">
        <v>3</v>
      </c>
      <c r="B4" t="s">
        <v>22</v>
      </c>
    </row>
    <row r="5" spans="1:2" x14ac:dyDescent="0.3">
      <c r="A5">
        <v>4</v>
      </c>
      <c r="B5" t="s">
        <v>22</v>
      </c>
    </row>
    <row r="6" spans="1:2" x14ac:dyDescent="0.3">
      <c r="A6">
        <v>5</v>
      </c>
      <c r="B6" t="s">
        <v>22</v>
      </c>
    </row>
    <row r="7" spans="1:2" x14ac:dyDescent="0.3">
      <c r="A7">
        <v>6</v>
      </c>
      <c r="B7" t="s">
        <v>24</v>
      </c>
    </row>
    <row r="8" spans="1:2" x14ac:dyDescent="0.3">
      <c r="A8">
        <v>7</v>
      </c>
      <c r="B8" t="s">
        <v>24</v>
      </c>
    </row>
    <row r="9" spans="1:2" x14ac:dyDescent="0.3">
      <c r="A9">
        <v>8</v>
      </c>
      <c r="B9" t="s">
        <v>24</v>
      </c>
    </row>
    <row r="10" spans="1:2" x14ac:dyDescent="0.3">
      <c r="A10">
        <v>9</v>
      </c>
      <c r="B10" t="s">
        <v>23</v>
      </c>
    </row>
    <row r="11" spans="1:2" x14ac:dyDescent="0.3">
      <c r="A11">
        <v>10</v>
      </c>
      <c r="B11" t="s">
        <v>23</v>
      </c>
    </row>
    <row r="12" spans="1:2" x14ac:dyDescent="0.3">
      <c r="A12">
        <v>11</v>
      </c>
      <c r="B12" t="s">
        <v>23</v>
      </c>
    </row>
    <row r="13" spans="1:2" x14ac:dyDescent="0.3">
      <c r="A13">
        <v>12</v>
      </c>
      <c r="B13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AE5DA7-353E-470B-965E-B22F387F80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StepDays</vt:lpstr>
      <vt:lpstr>CleanedSteps</vt:lpstr>
      <vt:lpstr>steps_above_average</vt:lpstr>
      <vt:lpstr>LookupTables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Rademacher</dc:creator>
  <cp:lastModifiedBy>Max Rademacher</cp:lastModifiedBy>
  <dcterms:created xsi:type="dcterms:W3CDTF">2023-08-24T19:38:57Z</dcterms:created>
  <dcterms:modified xsi:type="dcterms:W3CDTF">2023-08-25T18:00:34Z</dcterms:modified>
</cp:coreProperties>
</file>