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433EBFC6-1BF2-4FC7-8D1A-715721F3A6E0}"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8" i="1" l="1"/>
  <c r="AT48" i="1"/>
  <c r="AU48" i="1"/>
  <c r="AS49" i="1"/>
  <c r="AT49" i="1"/>
  <c r="AU49" i="1"/>
  <c r="AS50" i="1"/>
  <c r="AT50" i="1"/>
  <c r="AU50" i="1"/>
  <c r="AS51" i="1"/>
  <c r="AT51" i="1"/>
  <c r="AU51" i="1"/>
  <c r="AS52" i="1"/>
  <c r="AT52" i="1"/>
  <c r="AU52" i="1"/>
  <c r="AS53" i="1"/>
  <c r="AT53" i="1"/>
  <c r="AU53" i="1"/>
  <c r="AS54" i="1"/>
  <c r="AT54" i="1"/>
  <c r="AU54" i="1"/>
  <c r="AS55" i="1"/>
  <c r="AT55" i="1"/>
  <c r="AU55" i="1"/>
  <c r="AS56" i="1"/>
  <c r="AT56" i="1"/>
  <c r="AU56" i="1"/>
  <c r="AS57" i="1"/>
  <c r="AT57" i="1"/>
  <c r="AU57" i="1"/>
  <c r="AS58" i="1"/>
  <c r="AT58" i="1"/>
  <c r="AU58" i="1"/>
  <c r="AS59" i="1"/>
  <c r="AT59" i="1"/>
  <c r="AU59" i="1"/>
  <c r="AS60" i="1"/>
  <c r="AT60" i="1"/>
  <c r="AU60" i="1"/>
  <c r="AS61" i="1"/>
  <c r="AT61" i="1"/>
  <c r="AU61" i="1"/>
  <c r="AS62" i="1"/>
  <c r="AT62" i="1"/>
  <c r="AU62" i="1"/>
  <c r="AS63" i="1"/>
  <c r="AT63" i="1"/>
  <c r="AU63" i="1"/>
  <c r="AU47" i="1"/>
  <c r="AT47" i="1"/>
  <c r="AS47" i="1"/>
  <c r="AG51" i="1"/>
  <c r="AG55" i="1"/>
  <c r="AG59" i="1"/>
  <c r="AG62" i="1"/>
  <c r="AG63" i="1"/>
  <c r="AG47" i="1"/>
  <c r="U63" i="1"/>
  <c r="U62" i="1"/>
  <c r="U61" i="1"/>
  <c r="AG61" i="1" s="1"/>
  <c r="U60" i="1"/>
  <c r="AG60" i="1" s="1"/>
  <c r="U59" i="1"/>
  <c r="U58" i="1"/>
  <c r="AG58" i="1" s="1"/>
  <c r="U57" i="1"/>
  <c r="AG57" i="1" s="1"/>
  <c r="U56" i="1"/>
  <c r="AG56" i="1" s="1"/>
  <c r="U55" i="1"/>
  <c r="U54" i="1"/>
  <c r="AG54" i="1" s="1"/>
  <c r="U53" i="1"/>
  <c r="AG53" i="1" s="1"/>
  <c r="U52" i="1"/>
  <c r="AG52" i="1" s="1"/>
  <c r="U51" i="1"/>
  <c r="U50" i="1"/>
  <c r="AG50" i="1" s="1"/>
  <c r="U49" i="1"/>
  <c r="AG49" i="1" s="1"/>
  <c r="U48" i="1"/>
  <c r="AG48" i="1" s="1"/>
  <c r="U47" i="1"/>
  <c r="AU46" i="1"/>
  <c r="AT46" i="1"/>
  <c r="AS46" i="1"/>
  <c r="U46" i="1"/>
  <c r="AG46" i="1" s="1"/>
  <c r="U32" i="1"/>
  <c r="AG69" i="1"/>
  <c r="AS69" i="1"/>
  <c r="AT69" i="1"/>
  <c r="AU69" i="1"/>
  <c r="U2" i="1"/>
  <c r="U45" i="1"/>
  <c r="AG45" i="1" s="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s="1"/>
  <c r="U35" i="1"/>
  <c r="AG35" i="1" s="1"/>
  <c r="AS35" i="1"/>
  <c r="AT35" i="1"/>
  <c r="AU35" i="1"/>
  <c r="AU34" i="1"/>
  <c r="AT34" i="1"/>
  <c r="AS34" i="1"/>
  <c r="AU33" i="1"/>
  <c r="AT33" i="1"/>
  <c r="AS33" i="1"/>
  <c r="AU32" i="1"/>
  <c r="AT32" i="1"/>
  <c r="AS32" i="1"/>
  <c r="AU31" i="1"/>
  <c r="AT31" i="1"/>
  <c r="AS31" i="1"/>
  <c r="AU30" i="1"/>
  <c r="AT30" i="1"/>
  <c r="AS30" i="1"/>
  <c r="U34" i="1"/>
  <c r="AG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<sst xmlns="http://schemas.openxmlformats.org/spreadsheetml/2006/main" count="1867" uniqueCount="274">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</sst>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18">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69"/>
  <sheetViews>
    <sheetView tabSelected="1" topLeftCell="M22" zoomScale="70" zoomScaleNormal="70" workbookViewId="0">
      <selection activeCell="AI42" sqref="AI42"/>
    </sheetView>
  </sheetViews>
  <sheetFormatPr defaultRowHeight="15" outlineLevelCol="1" x14ac:dyDescent="0.25"/>
  <cols>
    <col min="1" max="1" width="21.5703125" bestFit="1" customWidth="1"/>
    <col min="2" max="2" width="15.140625" customWidth="1"/>
    <col min="3" max="3" width="109" customWidth="1"/>
    <col min="4" max="4" width="71" customWidth="1"/>
    <col min="5" max="5" width="26.85546875" customWidth="1"/>
    <col min="6" max="6" width="14.5703125" style="10" customWidth="1"/>
    <col min="7" max="7" width="20" customWidth="1"/>
    <col min="8" max="8" width="30.7109375" customWidth="1"/>
    <col min="9" max="9" width="15.28515625" customWidth="1"/>
    <col min="10" max="10" width="33" customWidth="1"/>
    <col min="16" max="16" width="12.85546875" style="1" bestFit="1" customWidth="1" outlineLevel="1"/>
    <col min="17" max="17" width="9.140625" customWidth="1" outlineLevel="1"/>
    <col min="19" max="19" width="6.7109375" customWidth="1" outlineLevel="1"/>
    <col min="20" max="20" width="5.140625" customWidth="1" outlineLevel="1"/>
    <col min="21" max="21" width="11.140625" bestFit="1" customWidth="1" outlineLevel="1"/>
    <col min="22" max="22" width="6" bestFit="1" customWidth="1" outlineLevel="1"/>
    <col min="23" max="23" width="14.28515625" bestFit="1" customWidth="1" outlineLevel="1"/>
    <col min="24" max="24" width="7.85546875" customWidth="1" outlineLevel="1"/>
    <col min="25" max="25" width="8.7109375" customWidth="1" outlineLevel="1"/>
    <col min="26" max="26" width="15.42578125" bestFit="1" customWidth="1" outlineLevel="1"/>
    <col min="27" max="27" width="7.7109375" customWidth="1" outlineLevel="1"/>
    <col min="28" max="28" width="9.7109375" customWidth="1" outlineLevel="1"/>
    <col min="29" max="29" width="16.7109375" style="10" customWidth="1"/>
    <col min="30" max="30" width="14.85546875" customWidth="1"/>
    <col min="31" max="33" width="9.140625" customWidth="1"/>
    <col min="34" max="34" width="7.28515625" style="1" customWidth="1" outlineLevel="1"/>
    <col min="35" max="36" width="7.28515625" customWidth="1" outlineLevel="1"/>
    <col min="37" max="37" width="26.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74.85546875" style="10" bestFit="1"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t="s">
        <v>130</v>
      </c>
      <c r="AE34" t="s">
        <v>8</v>
      </c>
      <c r="AF34" t="s">
        <v>8</v>
      </c>
      <c r="AG34">
        <f t="shared" ref="AG34:AG45" si="13"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4" xml:space="preserve"> S35 + T35</f>
        <v>6</v>
      </c>
      <c r="V35" t="s">
        <v>8</v>
      </c>
      <c r="W35">
        <v>3</v>
      </c>
      <c r="X35">
        <v>16</v>
      </c>
      <c r="Y35" t="s">
        <v>100</v>
      </c>
      <c r="Z35">
        <v>1</v>
      </c>
      <c r="AA35">
        <v>8</v>
      </c>
      <c r="AB35" t="s">
        <v>102</v>
      </c>
      <c r="AC35" s="10" t="s">
        <v>8</v>
      </c>
      <c r="AD35" t="s">
        <v>130</v>
      </c>
      <c r="AE35" t="s">
        <v>8</v>
      </c>
      <c r="AF35" t="s">
        <v>8</v>
      </c>
      <c r="AG35">
        <f t="shared" si="13"/>
        <v>76071.407048528155</v>
      </c>
      <c r="AH35" s="1">
        <v>81920</v>
      </c>
      <c r="AI35">
        <v>81049.600000000006</v>
      </c>
      <c r="AJ35">
        <v>79.150000000000006</v>
      </c>
      <c r="AK35" t="s">
        <v>111</v>
      </c>
      <c r="AL35" s="10">
        <v>125</v>
      </c>
      <c r="AM35">
        <v>1169</v>
      </c>
      <c r="AN35">
        <v>414</v>
      </c>
      <c r="AO35" s="1">
        <v>98</v>
      </c>
      <c r="AP35">
        <v>784</v>
      </c>
      <c r="AQ35">
        <v>384</v>
      </c>
      <c r="AR35" t="s">
        <v>50</v>
      </c>
      <c r="AS35" s="1">
        <f t="shared" ref="AS35" si="15" xml:space="preserve"> _xlfn.FLOOR.MATH((AL35 - AO35) / 2)</f>
        <v>13</v>
      </c>
      <c r="AT35">
        <f t="shared" ref="AT35" si="16" xml:space="preserve"> _xlfn.FLOOR.MATH((AM35 - AP35) / 2)</f>
        <v>192</v>
      </c>
      <c r="AU35">
        <f t="shared" ref="AU35" si="17"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8" xml:space="preserve"> S36 + T36</f>
        <v>6</v>
      </c>
      <c r="V36" t="s">
        <v>8</v>
      </c>
      <c r="W36">
        <v>3</v>
      </c>
      <c r="X36">
        <v>16</v>
      </c>
      <c r="Y36" t="s">
        <v>100</v>
      </c>
      <c r="Z36">
        <v>1</v>
      </c>
      <c r="AA36">
        <v>8</v>
      </c>
      <c r="AB36" t="s">
        <v>102</v>
      </c>
      <c r="AC36" s="10" t="s">
        <v>8</v>
      </c>
      <c r="AD36" t="s">
        <v>130</v>
      </c>
      <c r="AE36" t="s">
        <v>8</v>
      </c>
      <c r="AF36" t="s">
        <v>8</v>
      </c>
      <c r="AG36">
        <f t="shared" si="13"/>
        <v>76071.407048528155</v>
      </c>
      <c r="AH36" s="1">
        <v>81920</v>
      </c>
      <c r="AI36">
        <v>81049.600000000006</v>
      </c>
      <c r="AJ36">
        <v>79.150000000000006</v>
      </c>
      <c r="AK36" t="s">
        <v>111</v>
      </c>
      <c r="AL36" s="10">
        <v>125</v>
      </c>
      <c r="AM36">
        <v>1169</v>
      </c>
      <c r="AN36">
        <v>414</v>
      </c>
      <c r="AO36" s="1">
        <v>98</v>
      </c>
      <c r="AP36">
        <v>784</v>
      </c>
      <c r="AQ36">
        <v>384</v>
      </c>
      <c r="AR36" t="s">
        <v>50</v>
      </c>
      <c r="AS36" s="1">
        <f t="shared" ref="AS36" si="19" xml:space="preserve"> _xlfn.FLOOR.MATH((AL36 - AO36) / 2)</f>
        <v>13</v>
      </c>
      <c r="AT36">
        <f t="shared" ref="AT36" si="20" xml:space="preserve"> _xlfn.FLOOR.MATH((AM36 - AP36) / 2)</f>
        <v>192</v>
      </c>
      <c r="AU36">
        <f t="shared" ref="AU36" si="21"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2" xml:space="preserve"> S37 + T37</f>
        <v>6</v>
      </c>
      <c r="V37" t="s">
        <v>8</v>
      </c>
      <c r="W37">
        <v>3</v>
      </c>
      <c r="X37">
        <v>16</v>
      </c>
      <c r="Y37" t="s">
        <v>100</v>
      </c>
      <c r="Z37">
        <v>1</v>
      </c>
      <c r="AA37">
        <v>8</v>
      </c>
      <c r="AB37" t="s">
        <v>102</v>
      </c>
      <c r="AC37" s="10" t="s">
        <v>8</v>
      </c>
      <c r="AD37" t="s">
        <v>130</v>
      </c>
      <c r="AE37" t="s">
        <v>8</v>
      </c>
      <c r="AF37" t="s">
        <v>8</v>
      </c>
      <c r="AG37">
        <f t="shared" si="13"/>
        <v>74549.706201272784</v>
      </c>
      <c r="AH37" s="1">
        <v>81920</v>
      </c>
      <c r="AI37">
        <v>81049.600000000006</v>
      </c>
      <c r="AJ37">
        <v>79.150000000000006</v>
      </c>
      <c r="AK37" t="s">
        <v>111</v>
      </c>
      <c r="AL37" s="10">
        <v>125</v>
      </c>
      <c r="AM37">
        <v>1169</v>
      </c>
      <c r="AN37">
        <v>414</v>
      </c>
      <c r="AO37" s="1">
        <v>96</v>
      </c>
      <c r="AP37">
        <v>784</v>
      </c>
      <c r="AQ37">
        <v>384</v>
      </c>
      <c r="AR37" t="s">
        <v>50</v>
      </c>
      <c r="AS37" s="1">
        <f t="shared" ref="AS37" si="23" xml:space="preserve"> _xlfn.FLOOR.MATH((AL37 - AO37) / 2)</f>
        <v>14</v>
      </c>
      <c r="AT37">
        <f t="shared" ref="AT37" si="24" xml:space="preserve"> _xlfn.FLOOR.MATH((AM37 - AP37) / 2)</f>
        <v>192</v>
      </c>
      <c r="AU37">
        <f t="shared" ref="AU37" si="25"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6" xml:space="preserve"> S38 + T38</f>
        <v>6</v>
      </c>
      <c r="V38" t="s">
        <v>8</v>
      </c>
      <c r="W38">
        <v>3</v>
      </c>
      <c r="X38">
        <v>16</v>
      </c>
      <c r="Y38" t="s">
        <v>100</v>
      </c>
      <c r="Z38">
        <v>1</v>
      </c>
      <c r="AA38">
        <v>8</v>
      </c>
      <c r="AB38" t="s">
        <v>102</v>
      </c>
      <c r="AC38" s="10" t="s">
        <v>8</v>
      </c>
      <c r="AD38" t="s">
        <v>130</v>
      </c>
      <c r="AE38" t="s">
        <v>8</v>
      </c>
      <c r="AF38" t="s">
        <v>8</v>
      </c>
      <c r="AG38">
        <f t="shared" si="13"/>
        <v>74549.706201272784</v>
      </c>
      <c r="AH38" s="1">
        <v>81920</v>
      </c>
      <c r="AI38">
        <v>81049.600000000006</v>
      </c>
      <c r="AJ38">
        <v>79.150000000000006</v>
      </c>
      <c r="AK38" t="s">
        <v>111</v>
      </c>
      <c r="AL38" s="10">
        <v>125</v>
      </c>
      <c r="AM38">
        <v>1169</v>
      </c>
      <c r="AN38">
        <v>414</v>
      </c>
      <c r="AO38" s="1">
        <v>96</v>
      </c>
      <c r="AP38">
        <v>784</v>
      </c>
      <c r="AQ38">
        <v>384</v>
      </c>
      <c r="AR38" t="s">
        <v>50</v>
      </c>
      <c r="AS38" s="1">
        <f t="shared" ref="AS38" si="27" xml:space="preserve"> _xlfn.FLOOR.MATH((AL38 - AO38) / 2)</f>
        <v>14</v>
      </c>
      <c r="AT38">
        <f t="shared" ref="AT38" si="28" xml:space="preserve"> _xlfn.FLOOR.MATH((AM38 - AP38) / 2)</f>
        <v>192</v>
      </c>
      <c r="AU38">
        <f t="shared" ref="AU38" si="29"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0" xml:space="preserve"> S39 + T39</f>
        <v>6</v>
      </c>
      <c r="V39" t="s">
        <v>8</v>
      </c>
      <c r="W39">
        <v>3</v>
      </c>
      <c r="X39">
        <v>16</v>
      </c>
      <c r="Y39" t="s">
        <v>100</v>
      </c>
      <c r="Z39">
        <v>1</v>
      </c>
      <c r="AA39">
        <v>8</v>
      </c>
      <c r="AB39" t="s">
        <v>102</v>
      </c>
      <c r="AC39" s="10" t="s">
        <v>8</v>
      </c>
      <c r="AD39" t="s">
        <v>130</v>
      </c>
      <c r="AE39" t="s">
        <v>8</v>
      </c>
      <c r="AF39" t="s">
        <v>8</v>
      </c>
      <c r="AG39">
        <f t="shared" si="13"/>
        <v>74549.706201272784</v>
      </c>
      <c r="AH39" s="1">
        <v>81920</v>
      </c>
      <c r="AI39">
        <v>81049.600000000006</v>
      </c>
      <c r="AJ39">
        <v>79.150000000000006</v>
      </c>
      <c r="AK39" t="s">
        <v>111</v>
      </c>
      <c r="AL39" s="10">
        <v>125</v>
      </c>
      <c r="AM39">
        <v>1169</v>
      </c>
      <c r="AN39">
        <v>414</v>
      </c>
      <c r="AO39" s="1">
        <v>96</v>
      </c>
      <c r="AP39">
        <v>784</v>
      </c>
      <c r="AQ39">
        <v>384</v>
      </c>
      <c r="AR39" t="s">
        <v>50</v>
      </c>
      <c r="AS39" s="1">
        <f t="shared" ref="AS39" si="31" xml:space="preserve"> _xlfn.FLOOR.MATH((AL39 - AO39) / 2)</f>
        <v>14</v>
      </c>
      <c r="AT39">
        <f t="shared" ref="AT39" si="32" xml:space="preserve"> _xlfn.FLOOR.MATH((AM39 - AP39) / 2)</f>
        <v>192</v>
      </c>
      <c r="AU39">
        <f t="shared" ref="AU39" si="33"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4" xml:space="preserve"> S40 + T40</f>
        <v>6</v>
      </c>
      <c r="V40" t="s">
        <v>8</v>
      </c>
      <c r="W40">
        <v>3</v>
      </c>
      <c r="X40">
        <v>16</v>
      </c>
      <c r="Y40" t="s">
        <v>100</v>
      </c>
      <c r="Z40">
        <v>1</v>
      </c>
      <c r="AA40">
        <v>8</v>
      </c>
      <c r="AB40" t="s">
        <v>102</v>
      </c>
      <c r="AC40" s="10" t="s">
        <v>8</v>
      </c>
      <c r="AD40" t="s">
        <v>130</v>
      </c>
      <c r="AE40" t="s">
        <v>8</v>
      </c>
      <c r="AF40" t="s">
        <v>8</v>
      </c>
      <c r="AG40">
        <f t="shared" si="13"/>
        <v>74549.706201272784</v>
      </c>
      <c r="AH40" s="1">
        <v>81920</v>
      </c>
      <c r="AI40">
        <v>81049.600000000006</v>
      </c>
      <c r="AJ40">
        <v>79.150000000000006</v>
      </c>
      <c r="AK40" t="s">
        <v>111</v>
      </c>
      <c r="AL40" s="10">
        <v>125</v>
      </c>
      <c r="AM40">
        <v>1169</v>
      </c>
      <c r="AN40">
        <v>414</v>
      </c>
      <c r="AO40" s="1">
        <v>96</v>
      </c>
      <c r="AP40">
        <v>784</v>
      </c>
      <c r="AQ40">
        <v>384</v>
      </c>
      <c r="AR40" t="s">
        <v>50</v>
      </c>
      <c r="AS40" s="1">
        <f t="shared" ref="AS40" si="35" xml:space="preserve"> _xlfn.FLOOR.MATH((AL40 - AO40) / 2)</f>
        <v>14</v>
      </c>
      <c r="AT40">
        <f t="shared" ref="AT40" si="36" xml:space="preserve"> _xlfn.FLOOR.MATH((AM40 - AP40) / 2)</f>
        <v>192</v>
      </c>
      <c r="AU40">
        <f t="shared" ref="AU40" si="37"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8" xml:space="preserve"> S41 + T41</f>
        <v>6</v>
      </c>
      <c r="V41" t="s">
        <v>8</v>
      </c>
      <c r="W41">
        <v>3</v>
      </c>
      <c r="X41">
        <v>16</v>
      </c>
      <c r="Y41" t="s">
        <v>100</v>
      </c>
      <c r="Z41">
        <v>1</v>
      </c>
      <c r="AA41">
        <v>8</v>
      </c>
      <c r="AB41" t="s">
        <v>102</v>
      </c>
      <c r="AC41" s="10" t="s">
        <v>8</v>
      </c>
      <c r="AD41" t="s">
        <v>130</v>
      </c>
      <c r="AE41" t="s">
        <v>8</v>
      </c>
      <c r="AF41" t="s">
        <v>8</v>
      </c>
      <c r="AG41">
        <f t="shared" si="13"/>
        <v>74549.706201272784</v>
      </c>
      <c r="AH41" s="1">
        <v>81920</v>
      </c>
      <c r="AI41">
        <v>81049.600000000006</v>
      </c>
      <c r="AJ41">
        <v>79.150000000000006</v>
      </c>
      <c r="AK41" t="s">
        <v>111</v>
      </c>
      <c r="AL41" s="10">
        <v>125</v>
      </c>
      <c r="AM41">
        <v>1169</v>
      </c>
      <c r="AN41">
        <v>414</v>
      </c>
      <c r="AO41" s="1">
        <v>96</v>
      </c>
      <c r="AP41">
        <v>784</v>
      </c>
      <c r="AQ41">
        <v>384</v>
      </c>
      <c r="AR41" t="s">
        <v>50</v>
      </c>
      <c r="AS41" s="1">
        <f t="shared" ref="AS41" si="39" xml:space="preserve"> _xlfn.FLOOR.MATH((AL41 - AO41) / 2)</f>
        <v>14</v>
      </c>
      <c r="AT41">
        <f t="shared" ref="AT41" si="40" xml:space="preserve"> _xlfn.FLOOR.MATH((AM41 - AP41) / 2)</f>
        <v>192</v>
      </c>
      <c r="AU41">
        <f t="shared" ref="AU41" si="41"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2" xml:space="preserve"> S42 + T42</f>
        <v>6</v>
      </c>
      <c r="V42" t="s">
        <v>8</v>
      </c>
      <c r="W42">
        <v>3</v>
      </c>
      <c r="X42">
        <v>16</v>
      </c>
      <c r="Y42" t="s">
        <v>100</v>
      </c>
      <c r="Z42">
        <v>1</v>
      </c>
      <c r="AA42">
        <v>8</v>
      </c>
      <c r="AB42" t="s">
        <v>102</v>
      </c>
      <c r="AC42" s="10" t="s">
        <v>8</v>
      </c>
      <c r="AD42" t="s">
        <v>130</v>
      </c>
      <c r="AE42" t="s">
        <v>8</v>
      </c>
      <c r="AF42" t="s">
        <v>8</v>
      </c>
      <c r="AG42">
        <f t="shared" si="13"/>
        <v>74549.706201272784</v>
      </c>
      <c r="AH42" s="1">
        <v>81920</v>
      </c>
      <c r="AI42">
        <v>81049.600000000006</v>
      </c>
      <c r="AJ42">
        <v>79.150000000000006</v>
      </c>
      <c r="AK42" t="s">
        <v>111</v>
      </c>
      <c r="AL42" s="10">
        <v>125</v>
      </c>
      <c r="AM42">
        <v>1169</v>
      </c>
      <c r="AN42">
        <v>414</v>
      </c>
      <c r="AO42" s="1">
        <v>96</v>
      </c>
      <c r="AP42">
        <v>784</v>
      </c>
      <c r="AQ42">
        <v>384</v>
      </c>
      <c r="AR42" t="s">
        <v>50</v>
      </c>
      <c r="AS42" s="1">
        <f t="shared" ref="AS42" si="43" xml:space="preserve"> _xlfn.FLOOR.MATH((AL42 - AO42) / 2)</f>
        <v>14</v>
      </c>
      <c r="AT42">
        <f t="shared" ref="AT42" si="44" xml:space="preserve"> _xlfn.FLOOR.MATH((AM42 - AP42) / 2)</f>
        <v>192</v>
      </c>
      <c r="AU42">
        <f t="shared" ref="AU42" si="45"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6" xml:space="preserve"> S43 + T43</f>
        <v>6</v>
      </c>
      <c r="V43" t="s">
        <v>8</v>
      </c>
      <c r="W43">
        <v>3</v>
      </c>
      <c r="X43">
        <v>16</v>
      </c>
      <c r="Y43" t="s">
        <v>100</v>
      </c>
      <c r="Z43">
        <v>1</v>
      </c>
      <c r="AA43">
        <v>8</v>
      </c>
      <c r="AB43" t="s">
        <v>102</v>
      </c>
      <c r="AC43" s="10" t="s">
        <v>8</v>
      </c>
      <c r="AD43" t="s">
        <v>130</v>
      </c>
      <c r="AE43" t="s">
        <v>8</v>
      </c>
      <c r="AF43" t="s">
        <v>8</v>
      </c>
      <c r="AG43">
        <f t="shared" si="13"/>
        <v>74549.706201272784</v>
      </c>
      <c r="AH43" s="1">
        <v>81920</v>
      </c>
      <c r="AI43">
        <v>81049.600000000006</v>
      </c>
      <c r="AJ43">
        <v>79.150000000000006</v>
      </c>
      <c r="AK43" t="s">
        <v>111</v>
      </c>
      <c r="AL43" s="10">
        <v>125</v>
      </c>
      <c r="AM43">
        <v>1169</v>
      </c>
      <c r="AN43">
        <v>414</v>
      </c>
      <c r="AO43" s="1">
        <v>96</v>
      </c>
      <c r="AP43">
        <v>784</v>
      </c>
      <c r="AQ43">
        <v>384</v>
      </c>
      <c r="AR43" t="s">
        <v>50</v>
      </c>
      <c r="AS43" s="1">
        <f t="shared" ref="AS43" si="47" xml:space="preserve"> _xlfn.FLOOR.MATH((AL43 - AO43) / 2)</f>
        <v>14</v>
      </c>
      <c r="AT43">
        <f t="shared" ref="AT43" si="48" xml:space="preserve"> _xlfn.FLOOR.MATH((AM43 - AP43) / 2)</f>
        <v>192</v>
      </c>
      <c r="AU43">
        <f t="shared" ref="AU43" si="49"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0" xml:space="preserve"> S44 + T44</f>
        <v>6</v>
      </c>
      <c r="V44" t="s">
        <v>8</v>
      </c>
      <c r="W44">
        <v>3</v>
      </c>
      <c r="X44">
        <v>16</v>
      </c>
      <c r="Y44" t="s">
        <v>100</v>
      </c>
      <c r="Z44">
        <v>1</v>
      </c>
      <c r="AA44">
        <v>8</v>
      </c>
      <c r="AB44" t="s">
        <v>102</v>
      </c>
      <c r="AC44" s="10">
        <v>74967</v>
      </c>
      <c r="AD44">
        <v>6085</v>
      </c>
      <c r="AE44" t="s">
        <v>8</v>
      </c>
      <c r="AF44" t="s">
        <v>8</v>
      </c>
      <c r="AG44">
        <f t="shared" si="13"/>
        <v>74549.706201272784</v>
      </c>
      <c r="AH44" s="1">
        <v>81920</v>
      </c>
      <c r="AI44">
        <v>81049.600000000006</v>
      </c>
      <c r="AJ44">
        <v>79.150000000000006</v>
      </c>
      <c r="AK44" t="s">
        <v>111</v>
      </c>
      <c r="AL44" s="10">
        <v>125</v>
      </c>
      <c r="AM44">
        <v>1169</v>
      </c>
      <c r="AN44">
        <v>414</v>
      </c>
      <c r="AO44" s="1">
        <v>96</v>
      </c>
      <c r="AP44">
        <v>784</v>
      </c>
      <c r="AQ44">
        <v>384</v>
      </c>
      <c r="AR44" t="s">
        <v>50</v>
      </c>
      <c r="AS44" s="1">
        <f t="shared" ref="AS44" si="51" xml:space="preserve"> _xlfn.FLOOR.MATH((AL44 - AO44) / 2)</f>
        <v>14</v>
      </c>
      <c r="AT44">
        <f t="shared" ref="AT44" si="52" xml:space="preserve"> _xlfn.FLOOR.MATH((AM44 - AP44) / 2)</f>
        <v>192</v>
      </c>
      <c r="AU44">
        <f t="shared" ref="AU44" si="53"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63" si="54" xml:space="preserve"> S45 + T45</f>
        <v>6</v>
      </c>
      <c r="V45" s="7" t="s">
        <v>8</v>
      </c>
      <c r="W45" s="7">
        <v>3</v>
      </c>
      <c r="X45" s="7">
        <v>16</v>
      </c>
      <c r="Y45" s="7" t="s">
        <v>100</v>
      </c>
      <c r="Z45" s="7">
        <v>1</v>
      </c>
      <c r="AA45" s="7">
        <v>8</v>
      </c>
      <c r="AB45" s="7" t="s">
        <v>102</v>
      </c>
      <c r="AC45" s="11">
        <v>74965</v>
      </c>
      <c r="AD45" s="7">
        <v>6087</v>
      </c>
      <c r="AE45" s="7" t="s">
        <v>8</v>
      </c>
      <c r="AF45" s="7" t="s">
        <v>8</v>
      </c>
      <c r="AG45" s="7">
        <f t="shared" si="13"/>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5" xml:space="preserve"> _xlfn.FLOOR.MATH((AL45 - AO45) / 2)</f>
        <v>14</v>
      </c>
      <c r="AT45" s="7">
        <f t="shared" ref="AT45" si="56" xml:space="preserve"> _xlfn.FLOOR.MATH((AM45 - AP45) / 2)</f>
        <v>192</v>
      </c>
      <c r="AU45" s="7">
        <f t="shared" ref="AU45" si="57" xml:space="preserve"> _xlfn.FLOOR.MATH((AN45 - AQ45) / 2)</f>
        <v>15</v>
      </c>
      <c r="AV45" s="7" t="s">
        <v>50</v>
      </c>
      <c r="AW45" s="11" t="s">
        <v>178</v>
      </c>
      <c r="AX45" s="7" t="s">
        <v>176</v>
      </c>
      <c r="AY45" s="7">
        <v>0</v>
      </c>
      <c r="AZ45" s="7" t="s">
        <v>8</v>
      </c>
      <c r="BA45" s="7" t="s">
        <v>8</v>
      </c>
    </row>
    <row r="46" spans="1:53" x14ac:dyDescent="0.25">
      <c r="A46" s="17" t="s">
        <v>256</v>
      </c>
      <c r="B46" t="s">
        <v>132</v>
      </c>
      <c r="C46" s="17" t="s">
        <v>230</v>
      </c>
      <c r="F46" s="10" t="s">
        <v>130</v>
      </c>
      <c r="G46" t="s">
        <v>130</v>
      </c>
      <c r="H46" t="s">
        <v>130</v>
      </c>
      <c r="I46" t="s">
        <v>130</v>
      </c>
      <c r="J46" t="s">
        <v>130</v>
      </c>
      <c r="K46" t="s">
        <v>130</v>
      </c>
      <c r="L46" t="s">
        <v>130</v>
      </c>
      <c r="M46" t="s">
        <v>130</v>
      </c>
      <c r="N46" t="s">
        <v>130</v>
      </c>
      <c r="O46" t="s">
        <v>130</v>
      </c>
      <c r="P46" s="1" t="s">
        <v>248</v>
      </c>
      <c r="Q46">
        <v>6</v>
      </c>
      <c r="R46" t="s">
        <v>130</v>
      </c>
      <c r="S46">
        <v>5</v>
      </c>
      <c r="T46">
        <v>1</v>
      </c>
      <c r="U46">
        <f t="shared" si="54"/>
        <v>6</v>
      </c>
      <c r="V46" t="s">
        <v>8</v>
      </c>
      <c r="W46">
        <v>3</v>
      </c>
      <c r="X46">
        <v>16</v>
      </c>
      <c r="Y46" t="s">
        <v>100</v>
      </c>
      <c r="Z46">
        <v>1</v>
      </c>
      <c r="AA46">
        <v>8</v>
      </c>
      <c r="AB46" t="s">
        <v>102</v>
      </c>
      <c r="AC46" s="10" t="s">
        <v>130</v>
      </c>
      <c r="AD46" t="s">
        <v>130</v>
      </c>
      <c r="AE46" t="s">
        <v>130</v>
      </c>
      <c r="AF46" t="s">
        <v>130</v>
      </c>
      <c r="AG46">
        <f t="shared" ref="AG46:AG63" si="58" xml:space="preserve"> 1508.06553301511 + 0.00210606006752809 * (AO46*AP46*AQ46) * ((W46*X46 + Z46*AA46) / (3*16 + 1*8)) * (U46 / 5)</f>
        <v>74549.706201272769</v>
      </c>
      <c r="AH46" s="1" t="s">
        <v>130</v>
      </c>
      <c r="AI46" t="s">
        <v>130</v>
      </c>
      <c r="AJ46" t="s">
        <v>130</v>
      </c>
      <c r="AK46" t="s">
        <v>111</v>
      </c>
      <c r="AL46" s="10">
        <v>125</v>
      </c>
      <c r="AM46">
        <v>1169</v>
      </c>
      <c r="AN46">
        <v>414</v>
      </c>
      <c r="AO46" s="1">
        <v>96</v>
      </c>
      <c r="AP46">
        <v>784</v>
      </c>
      <c r="AQ46">
        <v>384</v>
      </c>
      <c r="AR46" t="s">
        <v>50</v>
      </c>
      <c r="AS46" s="1">
        <f t="shared" ref="AS46:AS47" si="59" xml:space="preserve"> _xlfn.FLOOR.MATH((AL46 - AO46) / 2)</f>
        <v>14</v>
      </c>
      <c r="AT46">
        <f t="shared" ref="AT46:AT47" si="60" xml:space="preserve"> _xlfn.FLOOR.MATH((AM46 - AP46) / 2)</f>
        <v>192</v>
      </c>
      <c r="AU46">
        <f t="shared" ref="AU46:AU47" si="61" xml:space="preserve"> _xlfn.FLOOR.MATH((AN46 - AQ46) / 2)</f>
        <v>15</v>
      </c>
      <c r="AV46" t="s">
        <v>50</v>
      </c>
      <c r="AW46" s="10" t="s">
        <v>254</v>
      </c>
      <c r="AX46" t="s">
        <v>176</v>
      </c>
      <c r="AY46" t="s">
        <v>130</v>
      </c>
      <c r="AZ46" t="s">
        <v>130</v>
      </c>
      <c r="BA46" t="s">
        <v>130</v>
      </c>
    </row>
    <row r="47" spans="1:53" x14ac:dyDescent="0.25">
      <c r="A47" s="17" t="s">
        <v>257</v>
      </c>
      <c r="B47" t="s">
        <v>132</v>
      </c>
      <c r="C47" s="17" t="s">
        <v>231</v>
      </c>
      <c r="F47" s="10" t="s">
        <v>130</v>
      </c>
      <c r="G47" t="s">
        <v>130</v>
      </c>
      <c r="H47" t="s">
        <v>130</v>
      </c>
      <c r="I47" t="s">
        <v>130</v>
      </c>
      <c r="J47" t="s">
        <v>130</v>
      </c>
      <c r="K47" t="s">
        <v>130</v>
      </c>
      <c r="L47" t="s">
        <v>130</v>
      </c>
      <c r="M47" t="s">
        <v>130</v>
      </c>
      <c r="N47" t="s">
        <v>130</v>
      </c>
      <c r="O47" t="s">
        <v>130</v>
      </c>
      <c r="P47" s="1" t="s">
        <v>248</v>
      </c>
      <c r="Q47">
        <v>6</v>
      </c>
      <c r="R47" t="s">
        <v>130</v>
      </c>
      <c r="S47">
        <v>5</v>
      </c>
      <c r="T47">
        <v>1</v>
      </c>
      <c r="U47">
        <f t="shared" si="54"/>
        <v>6</v>
      </c>
      <c r="V47" t="s">
        <v>8</v>
      </c>
      <c r="W47">
        <v>3</v>
      </c>
      <c r="X47">
        <v>16</v>
      </c>
      <c r="Y47" t="s">
        <v>100</v>
      </c>
      <c r="Z47">
        <v>1</v>
      </c>
      <c r="AA47">
        <v>8</v>
      </c>
      <c r="AB47" t="s">
        <v>102</v>
      </c>
      <c r="AC47" s="10" t="s">
        <v>130</v>
      </c>
      <c r="AD47" t="s">
        <v>130</v>
      </c>
      <c r="AE47" t="s">
        <v>130</v>
      </c>
      <c r="AF47" t="s">
        <v>130</v>
      </c>
      <c r="AG47">
        <f t="shared" si="58"/>
        <v>22708.360330151121</v>
      </c>
      <c r="AH47" s="1" t="s">
        <v>130</v>
      </c>
      <c r="AI47" t="s">
        <v>130</v>
      </c>
      <c r="AJ47" t="s">
        <v>130</v>
      </c>
      <c r="AK47" t="s">
        <v>111</v>
      </c>
      <c r="AL47" s="10">
        <v>125</v>
      </c>
      <c r="AM47">
        <v>1169</v>
      </c>
      <c r="AN47">
        <v>414</v>
      </c>
      <c r="AO47" s="1">
        <v>64</v>
      </c>
      <c r="AP47">
        <v>512</v>
      </c>
      <c r="AQ47">
        <v>256</v>
      </c>
      <c r="AR47" t="s">
        <v>50</v>
      </c>
      <c r="AS47" s="1">
        <f t="shared" si="59"/>
        <v>30</v>
      </c>
      <c r="AT47">
        <f t="shared" si="60"/>
        <v>328</v>
      </c>
      <c r="AU47">
        <f t="shared" si="61"/>
        <v>79</v>
      </c>
      <c r="AV47" t="s">
        <v>50</v>
      </c>
      <c r="AW47" s="10" t="s">
        <v>255</v>
      </c>
      <c r="AX47" t="s">
        <v>176</v>
      </c>
      <c r="AY47" t="s">
        <v>130</v>
      </c>
      <c r="AZ47" t="s">
        <v>130</v>
      </c>
      <c r="BA47" t="s">
        <v>130</v>
      </c>
    </row>
    <row r="48" spans="1:53" x14ac:dyDescent="0.25">
      <c r="A48" s="17" t="s">
        <v>258</v>
      </c>
      <c r="B48" t="s">
        <v>132</v>
      </c>
      <c r="C48" s="17" t="s">
        <v>232</v>
      </c>
      <c r="F48" s="10" t="s">
        <v>130</v>
      </c>
      <c r="G48" t="s">
        <v>130</v>
      </c>
      <c r="H48" t="s">
        <v>130</v>
      </c>
      <c r="I48" t="s">
        <v>130</v>
      </c>
      <c r="J48" t="s">
        <v>130</v>
      </c>
      <c r="K48" t="s">
        <v>130</v>
      </c>
      <c r="L48" t="s">
        <v>130</v>
      </c>
      <c r="M48" t="s">
        <v>130</v>
      </c>
      <c r="N48" t="s">
        <v>130</v>
      </c>
      <c r="O48" t="s">
        <v>130</v>
      </c>
      <c r="P48" s="1" t="s">
        <v>248</v>
      </c>
      <c r="Q48">
        <v>6</v>
      </c>
      <c r="R48" t="s">
        <v>130</v>
      </c>
      <c r="S48">
        <v>5</v>
      </c>
      <c r="T48">
        <v>1</v>
      </c>
      <c r="U48">
        <f t="shared" si="54"/>
        <v>6</v>
      </c>
      <c r="V48" t="s">
        <v>8</v>
      </c>
      <c r="W48">
        <v>3</v>
      </c>
      <c r="X48">
        <v>16</v>
      </c>
      <c r="Y48" t="s">
        <v>100</v>
      </c>
      <c r="Z48">
        <v>1</v>
      </c>
      <c r="AA48">
        <v>8</v>
      </c>
      <c r="AB48" t="s">
        <v>102</v>
      </c>
      <c r="AC48" s="10" t="s">
        <v>130</v>
      </c>
      <c r="AD48" t="s">
        <v>130</v>
      </c>
      <c r="AE48" t="s">
        <v>130</v>
      </c>
      <c r="AF48" t="s">
        <v>130</v>
      </c>
      <c r="AG48">
        <f t="shared" si="58"/>
        <v>4158.1023826571118</v>
      </c>
      <c r="AH48" s="1" t="s">
        <v>130</v>
      </c>
      <c r="AI48" t="s">
        <v>130</v>
      </c>
      <c r="AJ48" t="s">
        <v>130</v>
      </c>
      <c r="AK48" t="s">
        <v>111</v>
      </c>
      <c r="AL48" s="10">
        <v>125</v>
      </c>
      <c r="AM48">
        <v>1169</v>
      </c>
      <c r="AN48">
        <v>414</v>
      </c>
      <c r="AO48" s="1">
        <v>32</v>
      </c>
      <c r="AP48">
        <v>256</v>
      </c>
      <c r="AQ48">
        <v>128</v>
      </c>
      <c r="AR48" t="s">
        <v>50</v>
      </c>
      <c r="AS48" s="1">
        <f t="shared" ref="AS48:AS63" si="62" xml:space="preserve"> _xlfn.FLOOR.MATH((AL48 - AO48) / 2)</f>
        <v>46</v>
      </c>
      <c r="AT48">
        <f t="shared" ref="AT48:AT63" si="63" xml:space="preserve"> _xlfn.FLOOR.MATH((AM48 - AP48) / 2)</f>
        <v>456</v>
      </c>
      <c r="AU48">
        <f t="shared" ref="AU48:AU63" si="64" xml:space="preserve"> _xlfn.FLOOR.MATH((AN48 - AQ48) / 2)</f>
        <v>143</v>
      </c>
      <c r="AV48" t="s">
        <v>50</v>
      </c>
      <c r="AW48" s="10" t="s">
        <v>255</v>
      </c>
      <c r="AX48" t="s">
        <v>176</v>
      </c>
      <c r="AY48" t="s">
        <v>130</v>
      </c>
      <c r="AZ48" t="s">
        <v>130</v>
      </c>
      <c r="BA48" t="s">
        <v>130</v>
      </c>
    </row>
    <row r="49" spans="1:53" x14ac:dyDescent="0.25">
      <c r="A49" s="17" t="s">
        <v>259</v>
      </c>
      <c r="B49" t="s">
        <v>132</v>
      </c>
      <c r="C49" s="17" t="s">
        <v>233</v>
      </c>
      <c r="F49" s="10" t="s">
        <v>130</v>
      </c>
      <c r="G49" t="s">
        <v>130</v>
      </c>
      <c r="H49" t="s">
        <v>130</v>
      </c>
      <c r="I49" t="s">
        <v>130</v>
      </c>
      <c r="J49" t="s">
        <v>130</v>
      </c>
      <c r="K49" t="s">
        <v>130</v>
      </c>
      <c r="L49" t="s">
        <v>130</v>
      </c>
      <c r="M49" t="s">
        <v>130</v>
      </c>
      <c r="N49" t="s">
        <v>130</v>
      </c>
      <c r="O49" t="s">
        <v>130</v>
      </c>
      <c r="P49" s="1" t="s">
        <v>249</v>
      </c>
      <c r="Q49">
        <v>6</v>
      </c>
      <c r="R49" t="s">
        <v>130</v>
      </c>
      <c r="S49">
        <v>5</v>
      </c>
      <c r="T49">
        <v>1</v>
      </c>
      <c r="U49">
        <f t="shared" si="54"/>
        <v>6</v>
      </c>
      <c r="V49" t="s">
        <v>8</v>
      </c>
      <c r="W49">
        <v>2</v>
      </c>
      <c r="X49">
        <v>16</v>
      </c>
      <c r="Y49" t="s">
        <v>100</v>
      </c>
      <c r="Z49">
        <v>1</v>
      </c>
      <c r="AA49">
        <v>8</v>
      </c>
      <c r="AB49" t="s">
        <v>102</v>
      </c>
      <c r="AC49" s="10" t="s">
        <v>130</v>
      </c>
      <c r="AD49" t="s">
        <v>130</v>
      </c>
      <c r="AE49" t="s">
        <v>130</v>
      </c>
      <c r="AF49" t="s">
        <v>130</v>
      </c>
      <c r="AG49">
        <f t="shared" si="58"/>
        <v>53680.666010342022</v>
      </c>
      <c r="AH49" s="1" t="s">
        <v>130</v>
      </c>
      <c r="AI49" t="s">
        <v>130</v>
      </c>
      <c r="AJ49" t="s">
        <v>130</v>
      </c>
      <c r="AK49" t="s">
        <v>111</v>
      </c>
      <c r="AL49" s="10">
        <v>125</v>
      </c>
      <c r="AM49">
        <v>1169</v>
      </c>
      <c r="AN49">
        <v>414</v>
      </c>
      <c r="AO49" s="1">
        <v>96</v>
      </c>
      <c r="AP49">
        <v>784</v>
      </c>
      <c r="AQ49">
        <v>384</v>
      </c>
      <c r="AR49" t="s">
        <v>50</v>
      </c>
      <c r="AS49" s="1">
        <f t="shared" si="62"/>
        <v>14</v>
      </c>
      <c r="AT49">
        <f t="shared" si="63"/>
        <v>192</v>
      </c>
      <c r="AU49">
        <f t="shared" si="64"/>
        <v>15</v>
      </c>
      <c r="AV49" t="s">
        <v>50</v>
      </c>
      <c r="AW49" s="10" t="s">
        <v>254</v>
      </c>
      <c r="AX49" t="s">
        <v>176</v>
      </c>
      <c r="AY49" t="s">
        <v>130</v>
      </c>
      <c r="AZ49" t="s">
        <v>130</v>
      </c>
      <c r="BA49" t="s">
        <v>130</v>
      </c>
    </row>
    <row r="50" spans="1:53" x14ac:dyDescent="0.25">
      <c r="A50" s="17" t="s">
        <v>260</v>
      </c>
      <c r="B50" t="s">
        <v>132</v>
      </c>
      <c r="C50" s="17" t="s">
        <v>234</v>
      </c>
      <c r="F50" s="10" t="s">
        <v>130</v>
      </c>
      <c r="G50" t="s">
        <v>130</v>
      </c>
      <c r="H50" t="s">
        <v>130</v>
      </c>
      <c r="I50" t="s">
        <v>130</v>
      </c>
      <c r="J50" t="s">
        <v>130</v>
      </c>
      <c r="K50" t="s">
        <v>130</v>
      </c>
      <c r="L50" t="s">
        <v>130</v>
      </c>
      <c r="M50" t="s">
        <v>130</v>
      </c>
      <c r="N50" t="s">
        <v>130</v>
      </c>
      <c r="O50" t="s">
        <v>130</v>
      </c>
      <c r="P50" s="1" t="s">
        <v>249</v>
      </c>
      <c r="Q50">
        <v>6</v>
      </c>
      <c r="R50" t="s">
        <v>130</v>
      </c>
      <c r="S50">
        <v>5</v>
      </c>
      <c r="T50">
        <v>1</v>
      </c>
      <c r="U50">
        <f t="shared" si="54"/>
        <v>6</v>
      </c>
      <c r="V50" t="s">
        <v>8</v>
      </c>
      <c r="W50">
        <v>2</v>
      </c>
      <c r="X50">
        <v>16</v>
      </c>
      <c r="Y50" t="s">
        <v>100</v>
      </c>
      <c r="Z50">
        <v>1</v>
      </c>
      <c r="AA50">
        <v>8</v>
      </c>
      <c r="AB50" t="s">
        <v>102</v>
      </c>
      <c r="AC50" s="10" t="s">
        <v>130</v>
      </c>
      <c r="AD50" t="s">
        <v>130</v>
      </c>
      <c r="AE50" t="s">
        <v>130</v>
      </c>
      <c r="AF50" t="s">
        <v>130</v>
      </c>
      <c r="AG50">
        <f t="shared" si="58"/>
        <v>16651.133245255118</v>
      </c>
      <c r="AH50" s="1" t="s">
        <v>130</v>
      </c>
      <c r="AI50" t="s">
        <v>130</v>
      </c>
      <c r="AJ50" t="s">
        <v>130</v>
      </c>
      <c r="AK50" t="s">
        <v>111</v>
      </c>
      <c r="AL50" s="10">
        <v>125</v>
      </c>
      <c r="AM50">
        <v>1169</v>
      </c>
      <c r="AN50">
        <v>414</v>
      </c>
      <c r="AO50" s="1">
        <v>64</v>
      </c>
      <c r="AP50">
        <v>512</v>
      </c>
      <c r="AQ50">
        <v>256</v>
      </c>
      <c r="AR50" t="s">
        <v>50</v>
      </c>
      <c r="AS50" s="1">
        <f t="shared" si="62"/>
        <v>30</v>
      </c>
      <c r="AT50">
        <f t="shared" si="63"/>
        <v>328</v>
      </c>
      <c r="AU50">
        <f t="shared" si="64"/>
        <v>79</v>
      </c>
      <c r="AV50" t="s">
        <v>50</v>
      </c>
      <c r="AW50" s="10" t="s">
        <v>255</v>
      </c>
      <c r="AX50" t="s">
        <v>176</v>
      </c>
      <c r="AY50" t="s">
        <v>130</v>
      </c>
      <c r="AZ50" t="s">
        <v>130</v>
      </c>
      <c r="BA50" t="s">
        <v>130</v>
      </c>
    </row>
    <row r="51" spans="1:53" x14ac:dyDescent="0.25">
      <c r="A51" s="17" t="s">
        <v>261</v>
      </c>
      <c r="B51" t="s">
        <v>132</v>
      </c>
      <c r="C51" s="17" t="s">
        <v>235</v>
      </c>
      <c r="F51" s="10" t="s">
        <v>130</v>
      </c>
      <c r="G51" t="s">
        <v>130</v>
      </c>
      <c r="H51" t="s">
        <v>130</v>
      </c>
      <c r="I51" t="s">
        <v>130</v>
      </c>
      <c r="J51" t="s">
        <v>130</v>
      </c>
      <c r="K51" t="s">
        <v>130</v>
      </c>
      <c r="L51" t="s">
        <v>130</v>
      </c>
      <c r="M51" t="s">
        <v>130</v>
      </c>
      <c r="N51" t="s">
        <v>130</v>
      </c>
      <c r="O51" t="s">
        <v>130</v>
      </c>
      <c r="P51" s="1" t="s">
        <v>249</v>
      </c>
      <c r="Q51">
        <v>6</v>
      </c>
      <c r="R51" t="s">
        <v>130</v>
      </c>
      <c r="S51">
        <v>5</v>
      </c>
      <c r="T51">
        <v>1</v>
      </c>
      <c r="U51">
        <f t="shared" si="54"/>
        <v>6</v>
      </c>
      <c r="V51" t="s">
        <v>8</v>
      </c>
      <c r="W51">
        <v>2</v>
      </c>
      <c r="X51">
        <v>16</v>
      </c>
      <c r="Y51" t="s">
        <v>100</v>
      </c>
      <c r="Z51">
        <v>1</v>
      </c>
      <c r="AA51">
        <v>8</v>
      </c>
      <c r="AB51" t="s">
        <v>102</v>
      </c>
      <c r="AC51" s="10" t="s">
        <v>130</v>
      </c>
      <c r="AD51" t="s">
        <v>130</v>
      </c>
      <c r="AE51" t="s">
        <v>130</v>
      </c>
      <c r="AF51" t="s">
        <v>130</v>
      </c>
      <c r="AG51">
        <f t="shared" si="58"/>
        <v>3400.9489970451114</v>
      </c>
      <c r="AH51" s="1" t="s">
        <v>130</v>
      </c>
      <c r="AI51" t="s">
        <v>130</v>
      </c>
      <c r="AJ51" t="s">
        <v>130</v>
      </c>
      <c r="AK51" t="s">
        <v>111</v>
      </c>
      <c r="AL51" s="10">
        <v>125</v>
      </c>
      <c r="AM51">
        <v>1169</v>
      </c>
      <c r="AN51">
        <v>414</v>
      </c>
      <c r="AO51" s="1">
        <v>32</v>
      </c>
      <c r="AP51">
        <v>256</v>
      </c>
      <c r="AQ51">
        <v>128</v>
      </c>
      <c r="AR51" t="s">
        <v>50</v>
      </c>
      <c r="AS51" s="1">
        <f t="shared" si="62"/>
        <v>46</v>
      </c>
      <c r="AT51">
        <f t="shared" si="63"/>
        <v>456</v>
      </c>
      <c r="AU51">
        <f t="shared" si="64"/>
        <v>143</v>
      </c>
      <c r="AV51" t="s">
        <v>50</v>
      </c>
      <c r="AW51" s="10" t="s">
        <v>255</v>
      </c>
      <c r="AX51" t="s">
        <v>176</v>
      </c>
      <c r="AY51" t="s">
        <v>130</v>
      </c>
      <c r="AZ51" t="s">
        <v>130</v>
      </c>
      <c r="BA51" t="s">
        <v>130</v>
      </c>
    </row>
    <row r="52" spans="1:53" x14ac:dyDescent="0.25">
      <c r="A52" s="17" t="s">
        <v>262</v>
      </c>
      <c r="B52" t="s">
        <v>132</v>
      </c>
      <c r="C52" s="17" t="s">
        <v>236</v>
      </c>
      <c r="F52" s="10" t="s">
        <v>130</v>
      </c>
      <c r="G52" t="s">
        <v>130</v>
      </c>
      <c r="H52" t="s">
        <v>130</v>
      </c>
      <c r="I52" t="s">
        <v>130</v>
      </c>
      <c r="J52" t="s">
        <v>130</v>
      </c>
      <c r="K52" t="s">
        <v>130</v>
      </c>
      <c r="L52" t="s">
        <v>130</v>
      </c>
      <c r="M52" t="s">
        <v>130</v>
      </c>
      <c r="N52" t="s">
        <v>130</v>
      </c>
      <c r="O52" t="s">
        <v>130</v>
      </c>
      <c r="P52" s="1" t="s">
        <v>250</v>
      </c>
      <c r="Q52">
        <v>6</v>
      </c>
      <c r="R52" t="s">
        <v>130</v>
      </c>
      <c r="S52">
        <v>5</v>
      </c>
      <c r="T52">
        <v>1</v>
      </c>
      <c r="U52">
        <f t="shared" si="54"/>
        <v>6</v>
      </c>
      <c r="V52" t="s">
        <v>8</v>
      </c>
      <c r="W52">
        <v>1</v>
      </c>
      <c r="X52">
        <v>16</v>
      </c>
      <c r="Y52" t="s">
        <v>100</v>
      </c>
      <c r="Z52">
        <v>1</v>
      </c>
      <c r="AA52">
        <v>8</v>
      </c>
      <c r="AB52" t="s">
        <v>102</v>
      </c>
      <c r="AC52" s="10" t="s">
        <v>130</v>
      </c>
      <c r="AD52" t="s">
        <v>130</v>
      </c>
      <c r="AE52" t="s">
        <v>130</v>
      </c>
      <c r="AF52" t="s">
        <v>130</v>
      </c>
      <c r="AG52">
        <f t="shared" si="58"/>
        <v>32811.625819411252</v>
      </c>
      <c r="AH52" s="1" t="s">
        <v>130</v>
      </c>
      <c r="AI52" t="s">
        <v>130</v>
      </c>
      <c r="AJ52" t="s">
        <v>130</v>
      </c>
      <c r="AK52" t="s">
        <v>111</v>
      </c>
      <c r="AL52" s="10">
        <v>125</v>
      </c>
      <c r="AM52">
        <v>1169</v>
      </c>
      <c r="AN52">
        <v>414</v>
      </c>
      <c r="AO52" s="1">
        <v>96</v>
      </c>
      <c r="AP52">
        <v>784</v>
      </c>
      <c r="AQ52">
        <v>384</v>
      </c>
      <c r="AR52" t="s">
        <v>50</v>
      </c>
      <c r="AS52" s="1">
        <f t="shared" si="62"/>
        <v>14</v>
      </c>
      <c r="AT52">
        <f t="shared" si="63"/>
        <v>192</v>
      </c>
      <c r="AU52">
        <f t="shared" si="64"/>
        <v>15</v>
      </c>
      <c r="AV52" t="s">
        <v>50</v>
      </c>
      <c r="AW52" s="10" t="s">
        <v>254</v>
      </c>
      <c r="AX52" t="s">
        <v>176</v>
      </c>
      <c r="AY52" t="s">
        <v>130</v>
      </c>
      <c r="AZ52" t="s">
        <v>130</v>
      </c>
      <c r="BA52" t="s">
        <v>130</v>
      </c>
    </row>
    <row r="53" spans="1:53" x14ac:dyDescent="0.25">
      <c r="A53" s="17" t="s">
        <v>263</v>
      </c>
      <c r="B53" t="s">
        <v>132</v>
      </c>
      <c r="C53" s="17" t="s">
        <v>237</v>
      </c>
      <c r="F53" s="10" t="s">
        <v>130</v>
      </c>
      <c r="G53" t="s">
        <v>130</v>
      </c>
      <c r="H53" t="s">
        <v>130</v>
      </c>
      <c r="I53" t="s">
        <v>130</v>
      </c>
      <c r="J53" t="s">
        <v>130</v>
      </c>
      <c r="K53" t="s">
        <v>130</v>
      </c>
      <c r="L53" t="s">
        <v>130</v>
      </c>
      <c r="M53" t="s">
        <v>130</v>
      </c>
      <c r="N53" t="s">
        <v>130</v>
      </c>
      <c r="O53" t="s">
        <v>130</v>
      </c>
      <c r="P53" s="1" t="s">
        <v>250</v>
      </c>
      <c r="Q53">
        <v>6</v>
      </c>
      <c r="R53" t="s">
        <v>130</v>
      </c>
      <c r="S53">
        <v>5</v>
      </c>
      <c r="T53">
        <v>1</v>
      </c>
      <c r="U53">
        <f t="shared" si="54"/>
        <v>6</v>
      </c>
      <c r="V53" t="s">
        <v>8</v>
      </c>
      <c r="W53">
        <v>1</v>
      </c>
      <c r="X53">
        <v>16</v>
      </c>
      <c r="Y53" t="s">
        <v>100</v>
      </c>
      <c r="Z53">
        <v>1</v>
      </c>
      <c r="AA53">
        <v>8</v>
      </c>
      <c r="AB53" t="s">
        <v>102</v>
      </c>
      <c r="AC53" s="10" t="s">
        <v>130</v>
      </c>
      <c r="AD53" t="s">
        <v>130</v>
      </c>
      <c r="AE53" t="s">
        <v>130</v>
      </c>
      <c r="AF53" t="s">
        <v>130</v>
      </c>
      <c r="AG53">
        <f t="shared" si="58"/>
        <v>10593.906160359114</v>
      </c>
      <c r="AH53" s="1" t="s">
        <v>130</v>
      </c>
      <c r="AI53" t="s">
        <v>130</v>
      </c>
      <c r="AJ53" t="s">
        <v>130</v>
      </c>
      <c r="AK53" t="s">
        <v>111</v>
      </c>
      <c r="AL53" s="10">
        <v>125</v>
      </c>
      <c r="AM53">
        <v>1169</v>
      </c>
      <c r="AN53">
        <v>414</v>
      </c>
      <c r="AO53" s="1">
        <v>64</v>
      </c>
      <c r="AP53">
        <v>512</v>
      </c>
      <c r="AQ53">
        <v>256</v>
      </c>
      <c r="AR53" t="s">
        <v>50</v>
      </c>
      <c r="AS53" s="1">
        <f t="shared" si="62"/>
        <v>30</v>
      </c>
      <c r="AT53">
        <f t="shared" si="63"/>
        <v>328</v>
      </c>
      <c r="AU53">
        <f t="shared" si="64"/>
        <v>79</v>
      </c>
      <c r="AV53" t="s">
        <v>50</v>
      </c>
      <c r="AW53" s="10" t="s">
        <v>255</v>
      </c>
      <c r="AX53" t="s">
        <v>176</v>
      </c>
      <c r="AY53" t="s">
        <v>130</v>
      </c>
      <c r="AZ53" t="s">
        <v>130</v>
      </c>
      <c r="BA53" t="s">
        <v>130</v>
      </c>
    </row>
    <row r="54" spans="1:53" x14ac:dyDescent="0.25">
      <c r="A54" s="17" t="s">
        <v>264</v>
      </c>
      <c r="B54" t="s">
        <v>132</v>
      </c>
      <c r="C54" s="17" t="s">
        <v>238</v>
      </c>
      <c r="F54" s="10" t="s">
        <v>130</v>
      </c>
      <c r="G54" t="s">
        <v>130</v>
      </c>
      <c r="H54" t="s">
        <v>130</v>
      </c>
      <c r="I54" t="s">
        <v>130</v>
      </c>
      <c r="J54" t="s">
        <v>130</v>
      </c>
      <c r="K54" t="s">
        <v>130</v>
      </c>
      <c r="L54" t="s">
        <v>130</v>
      </c>
      <c r="M54" t="s">
        <v>130</v>
      </c>
      <c r="N54" t="s">
        <v>130</v>
      </c>
      <c r="O54" t="s">
        <v>130</v>
      </c>
      <c r="P54" s="1" t="s">
        <v>250</v>
      </c>
      <c r="Q54">
        <v>6</v>
      </c>
      <c r="R54" t="s">
        <v>130</v>
      </c>
      <c r="S54">
        <v>5</v>
      </c>
      <c r="T54">
        <v>1</v>
      </c>
      <c r="U54">
        <f t="shared" si="54"/>
        <v>6</v>
      </c>
      <c r="V54" t="s">
        <v>8</v>
      </c>
      <c r="W54">
        <v>1</v>
      </c>
      <c r="X54">
        <v>16</v>
      </c>
      <c r="Y54" t="s">
        <v>100</v>
      </c>
      <c r="Z54">
        <v>1</v>
      </c>
      <c r="AA54">
        <v>8</v>
      </c>
      <c r="AB54" t="s">
        <v>102</v>
      </c>
      <c r="AC54" s="10" t="s">
        <v>130</v>
      </c>
      <c r="AD54" t="s">
        <v>130</v>
      </c>
      <c r="AE54" t="s">
        <v>130</v>
      </c>
      <c r="AF54" t="s">
        <v>130</v>
      </c>
      <c r="AG54">
        <f t="shared" si="58"/>
        <v>2643.7956114331109</v>
      </c>
      <c r="AH54" s="1" t="s">
        <v>130</v>
      </c>
      <c r="AI54" t="s">
        <v>130</v>
      </c>
      <c r="AJ54" t="s">
        <v>130</v>
      </c>
      <c r="AK54" t="s">
        <v>111</v>
      </c>
      <c r="AL54" s="10">
        <v>125</v>
      </c>
      <c r="AM54">
        <v>1169</v>
      </c>
      <c r="AN54">
        <v>414</v>
      </c>
      <c r="AO54" s="1">
        <v>32</v>
      </c>
      <c r="AP54">
        <v>256</v>
      </c>
      <c r="AQ54">
        <v>128</v>
      </c>
      <c r="AR54" t="s">
        <v>50</v>
      </c>
      <c r="AS54" s="1">
        <f t="shared" si="62"/>
        <v>46</v>
      </c>
      <c r="AT54">
        <f t="shared" si="63"/>
        <v>456</v>
      </c>
      <c r="AU54">
        <f t="shared" si="64"/>
        <v>143</v>
      </c>
      <c r="AV54" t="s">
        <v>50</v>
      </c>
      <c r="AW54" s="10" t="s">
        <v>255</v>
      </c>
      <c r="AX54" t="s">
        <v>176</v>
      </c>
      <c r="AY54" t="s">
        <v>130</v>
      </c>
      <c r="AZ54" t="s">
        <v>130</v>
      </c>
      <c r="BA54" t="s">
        <v>130</v>
      </c>
    </row>
    <row r="55" spans="1:53" x14ac:dyDescent="0.25">
      <c r="A55" s="17" t="s">
        <v>265</v>
      </c>
      <c r="B55" t="s">
        <v>132</v>
      </c>
      <c r="C55" s="17" t="s">
        <v>239</v>
      </c>
      <c r="F55" s="10" t="s">
        <v>130</v>
      </c>
      <c r="G55" t="s">
        <v>130</v>
      </c>
      <c r="H55" t="s">
        <v>130</v>
      </c>
      <c r="I55" t="s">
        <v>130</v>
      </c>
      <c r="J55" t="s">
        <v>130</v>
      </c>
      <c r="K55" t="s">
        <v>130</v>
      </c>
      <c r="L55" t="s">
        <v>130</v>
      </c>
      <c r="M55" t="s">
        <v>130</v>
      </c>
      <c r="N55" t="s">
        <v>130</v>
      </c>
      <c r="O55" t="s">
        <v>130</v>
      </c>
      <c r="P55" s="1" t="s">
        <v>251</v>
      </c>
      <c r="Q55">
        <v>6</v>
      </c>
      <c r="R55" t="s">
        <v>130</v>
      </c>
      <c r="S55">
        <v>5</v>
      </c>
      <c r="T55">
        <v>1</v>
      </c>
      <c r="U55">
        <f t="shared" si="54"/>
        <v>6</v>
      </c>
      <c r="V55" t="s">
        <v>8</v>
      </c>
      <c r="W55">
        <v>3</v>
      </c>
      <c r="X55">
        <v>8</v>
      </c>
      <c r="Y55" t="s">
        <v>102</v>
      </c>
      <c r="Z55">
        <v>1</v>
      </c>
      <c r="AA55">
        <v>8</v>
      </c>
      <c r="AB55" t="s">
        <v>102</v>
      </c>
      <c r="AC55" s="10" t="s">
        <v>130</v>
      </c>
      <c r="AD55" t="s">
        <v>130</v>
      </c>
      <c r="AE55" t="s">
        <v>130</v>
      </c>
      <c r="AF55" t="s">
        <v>130</v>
      </c>
      <c r="AG55">
        <f t="shared" si="58"/>
        <v>43246.145914876637</v>
      </c>
      <c r="AH55" s="1" t="s">
        <v>130</v>
      </c>
      <c r="AI55" t="s">
        <v>130</v>
      </c>
      <c r="AJ55" t="s">
        <v>130</v>
      </c>
      <c r="AK55" t="s">
        <v>111</v>
      </c>
      <c r="AL55" s="10">
        <v>125</v>
      </c>
      <c r="AM55">
        <v>1169</v>
      </c>
      <c r="AN55">
        <v>414</v>
      </c>
      <c r="AO55" s="1">
        <v>96</v>
      </c>
      <c r="AP55">
        <v>784</v>
      </c>
      <c r="AQ55">
        <v>384</v>
      </c>
      <c r="AR55" t="s">
        <v>50</v>
      </c>
      <c r="AS55" s="1">
        <f t="shared" si="62"/>
        <v>14</v>
      </c>
      <c r="AT55">
        <f t="shared" si="63"/>
        <v>192</v>
      </c>
      <c r="AU55">
        <f t="shared" si="64"/>
        <v>15</v>
      </c>
      <c r="AV55" t="s">
        <v>50</v>
      </c>
      <c r="AW55" s="10" t="s">
        <v>254</v>
      </c>
      <c r="AX55" t="s">
        <v>176</v>
      </c>
      <c r="AY55" t="s">
        <v>130</v>
      </c>
      <c r="AZ55" t="s">
        <v>130</v>
      </c>
      <c r="BA55" t="s">
        <v>130</v>
      </c>
    </row>
    <row r="56" spans="1:53" x14ac:dyDescent="0.25">
      <c r="A56" s="17" t="s">
        <v>266</v>
      </c>
      <c r="B56" t="s">
        <v>132</v>
      </c>
      <c r="C56" s="17" t="s">
        <v>240</v>
      </c>
      <c r="F56" s="10" t="s">
        <v>130</v>
      </c>
      <c r="G56" t="s">
        <v>130</v>
      </c>
      <c r="H56" t="s">
        <v>130</v>
      </c>
      <c r="I56" t="s">
        <v>130</v>
      </c>
      <c r="J56" t="s">
        <v>130</v>
      </c>
      <c r="K56" t="s">
        <v>130</v>
      </c>
      <c r="L56" t="s">
        <v>130</v>
      </c>
      <c r="M56" t="s">
        <v>130</v>
      </c>
      <c r="N56" t="s">
        <v>130</v>
      </c>
      <c r="O56" t="s">
        <v>130</v>
      </c>
      <c r="P56" s="1" t="s">
        <v>251</v>
      </c>
      <c r="Q56">
        <v>6</v>
      </c>
      <c r="R56" t="s">
        <v>130</v>
      </c>
      <c r="S56">
        <v>5</v>
      </c>
      <c r="T56">
        <v>1</v>
      </c>
      <c r="U56">
        <f t="shared" si="54"/>
        <v>6</v>
      </c>
      <c r="V56" t="s">
        <v>8</v>
      </c>
      <c r="W56">
        <v>3</v>
      </c>
      <c r="X56">
        <v>8</v>
      </c>
      <c r="Y56" t="s">
        <v>102</v>
      </c>
      <c r="Z56">
        <v>1</v>
      </c>
      <c r="AA56">
        <v>8</v>
      </c>
      <c r="AB56" t="s">
        <v>102</v>
      </c>
      <c r="AC56" s="10" t="s">
        <v>130</v>
      </c>
      <c r="AD56" t="s">
        <v>130</v>
      </c>
      <c r="AE56" t="s">
        <v>130</v>
      </c>
      <c r="AF56" t="s">
        <v>130</v>
      </c>
      <c r="AG56">
        <f t="shared" si="58"/>
        <v>13622.519702807114</v>
      </c>
      <c r="AH56" s="1" t="s">
        <v>130</v>
      </c>
      <c r="AI56" t="s">
        <v>130</v>
      </c>
      <c r="AJ56" t="s">
        <v>130</v>
      </c>
      <c r="AK56" t="s">
        <v>111</v>
      </c>
      <c r="AL56" s="10">
        <v>125</v>
      </c>
      <c r="AM56">
        <v>1169</v>
      </c>
      <c r="AN56">
        <v>414</v>
      </c>
      <c r="AO56" s="1">
        <v>64</v>
      </c>
      <c r="AP56">
        <v>512</v>
      </c>
      <c r="AQ56">
        <v>256</v>
      </c>
      <c r="AR56" t="s">
        <v>50</v>
      </c>
      <c r="AS56" s="1">
        <f t="shared" si="62"/>
        <v>30</v>
      </c>
      <c r="AT56">
        <f t="shared" si="63"/>
        <v>328</v>
      </c>
      <c r="AU56">
        <f t="shared" si="64"/>
        <v>79</v>
      </c>
      <c r="AV56" t="s">
        <v>50</v>
      </c>
      <c r="AW56" s="10" t="s">
        <v>255</v>
      </c>
      <c r="AX56" t="s">
        <v>176</v>
      </c>
      <c r="AY56" t="s">
        <v>130</v>
      </c>
      <c r="AZ56" t="s">
        <v>130</v>
      </c>
      <c r="BA56" t="s">
        <v>130</v>
      </c>
    </row>
    <row r="57" spans="1:53" x14ac:dyDescent="0.25">
      <c r="A57" s="17" t="s">
        <v>267</v>
      </c>
      <c r="B57" t="s">
        <v>132</v>
      </c>
      <c r="C57" s="17" t="s">
        <v>241</v>
      </c>
      <c r="F57" s="10" t="s">
        <v>130</v>
      </c>
      <c r="G57" t="s">
        <v>130</v>
      </c>
      <c r="H57" t="s">
        <v>130</v>
      </c>
      <c r="I57" t="s">
        <v>130</v>
      </c>
      <c r="J57" t="s">
        <v>130</v>
      </c>
      <c r="K57" t="s">
        <v>130</v>
      </c>
      <c r="L57" t="s">
        <v>130</v>
      </c>
      <c r="M57" t="s">
        <v>130</v>
      </c>
      <c r="N57" t="s">
        <v>130</v>
      </c>
      <c r="O57" t="s">
        <v>130</v>
      </c>
      <c r="P57" s="1" t="s">
        <v>251</v>
      </c>
      <c r="Q57">
        <v>6</v>
      </c>
      <c r="R57" t="s">
        <v>130</v>
      </c>
      <c r="S57">
        <v>5</v>
      </c>
      <c r="T57">
        <v>1</v>
      </c>
      <c r="U57">
        <f t="shared" si="54"/>
        <v>6</v>
      </c>
      <c r="V57" t="s">
        <v>8</v>
      </c>
      <c r="W57">
        <v>3</v>
      </c>
      <c r="X57">
        <v>8</v>
      </c>
      <c r="Y57" t="s">
        <v>102</v>
      </c>
      <c r="Z57">
        <v>1</v>
      </c>
      <c r="AA57">
        <v>8</v>
      </c>
      <c r="AB57" t="s">
        <v>102</v>
      </c>
      <c r="AC57" s="10" t="s">
        <v>130</v>
      </c>
      <c r="AD57" t="s">
        <v>130</v>
      </c>
      <c r="AE57" t="s">
        <v>130</v>
      </c>
      <c r="AF57" t="s">
        <v>130</v>
      </c>
      <c r="AG57">
        <f t="shared" si="58"/>
        <v>3022.3723042391107</v>
      </c>
      <c r="AH57" s="1" t="s">
        <v>130</v>
      </c>
      <c r="AI57" t="s">
        <v>130</v>
      </c>
      <c r="AJ57" t="s">
        <v>130</v>
      </c>
      <c r="AK57" t="s">
        <v>111</v>
      </c>
      <c r="AL57" s="10">
        <v>125</v>
      </c>
      <c r="AM57">
        <v>1169</v>
      </c>
      <c r="AN57">
        <v>414</v>
      </c>
      <c r="AO57" s="1">
        <v>32</v>
      </c>
      <c r="AP57">
        <v>256</v>
      </c>
      <c r="AQ57">
        <v>128</v>
      </c>
      <c r="AR57" t="s">
        <v>50</v>
      </c>
      <c r="AS57" s="1">
        <f t="shared" si="62"/>
        <v>46</v>
      </c>
      <c r="AT57">
        <f t="shared" si="63"/>
        <v>456</v>
      </c>
      <c r="AU57">
        <f t="shared" si="64"/>
        <v>143</v>
      </c>
      <c r="AV57" t="s">
        <v>50</v>
      </c>
      <c r="AW57" s="10" t="s">
        <v>255</v>
      </c>
      <c r="AX57" t="s">
        <v>176</v>
      </c>
      <c r="AY57" t="s">
        <v>130</v>
      </c>
      <c r="AZ57" t="s">
        <v>130</v>
      </c>
      <c r="BA57" t="s">
        <v>130</v>
      </c>
    </row>
    <row r="58" spans="1:53" x14ac:dyDescent="0.25">
      <c r="A58" s="17" t="s">
        <v>268</v>
      </c>
      <c r="B58" t="s">
        <v>132</v>
      </c>
      <c r="C58" s="17" t="s">
        <v>242</v>
      </c>
      <c r="F58" s="10" t="s">
        <v>130</v>
      </c>
      <c r="G58" t="s">
        <v>130</v>
      </c>
      <c r="H58" t="s">
        <v>130</v>
      </c>
      <c r="I58" t="s">
        <v>130</v>
      </c>
      <c r="J58" t="s">
        <v>130</v>
      </c>
      <c r="K58" t="s">
        <v>130</v>
      </c>
      <c r="L58" t="s">
        <v>130</v>
      </c>
      <c r="M58" t="s">
        <v>130</v>
      </c>
      <c r="N58" t="s">
        <v>130</v>
      </c>
      <c r="O58" t="s">
        <v>130</v>
      </c>
      <c r="P58" s="1" t="s">
        <v>252</v>
      </c>
      <c r="Q58">
        <v>6</v>
      </c>
      <c r="R58" t="s">
        <v>130</v>
      </c>
      <c r="S58">
        <v>5</v>
      </c>
      <c r="T58">
        <v>1</v>
      </c>
      <c r="U58">
        <f t="shared" si="54"/>
        <v>6</v>
      </c>
      <c r="V58" t="s">
        <v>8</v>
      </c>
      <c r="W58">
        <v>2</v>
      </c>
      <c r="X58">
        <v>8</v>
      </c>
      <c r="Y58" t="s">
        <v>102</v>
      </c>
      <c r="Z58">
        <v>1</v>
      </c>
      <c r="AA58">
        <v>8</v>
      </c>
      <c r="AB58" t="s">
        <v>102</v>
      </c>
      <c r="AC58" s="10" t="s">
        <v>130</v>
      </c>
      <c r="AD58" t="s">
        <v>130</v>
      </c>
      <c r="AE58" t="s">
        <v>130</v>
      </c>
      <c r="AF58" t="s">
        <v>130</v>
      </c>
      <c r="AG58">
        <f t="shared" si="58"/>
        <v>32811.625819411252</v>
      </c>
      <c r="AH58" s="1" t="s">
        <v>130</v>
      </c>
      <c r="AI58" t="s">
        <v>130</v>
      </c>
      <c r="AJ58" t="s">
        <v>130</v>
      </c>
      <c r="AK58" t="s">
        <v>111</v>
      </c>
      <c r="AL58" s="10">
        <v>125</v>
      </c>
      <c r="AM58">
        <v>1169</v>
      </c>
      <c r="AN58">
        <v>414</v>
      </c>
      <c r="AO58" s="1">
        <v>96</v>
      </c>
      <c r="AP58">
        <v>784</v>
      </c>
      <c r="AQ58">
        <v>384</v>
      </c>
      <c r="AR58" t="s">
        <v>50</v>
      </c>
      <c r="AS58" s="1">
        <f t="shared" si="62"/>
        <v>14</v>
      </c>
      <c r="AT58">
        <f t="shared" si="63"/>
        <v>192</v>
      </c>
      <c r="AU58">
        <f t="shared" si="64"/>
        <v>15</v>
      </c>
      <c r="AV58" t="s">
        <v>50</v>
      </c>
      <c r="AW58" s="10" t="s">
        <v>254</v>
      </c>
      <c r="AX58" t="s">
        <v>176</v>
      </c>
      <c r="AY58" t="s">
        <v>130</v>
      </c>
      <c r="AZ58" t="s">
        <v>130</v>
      </c>
      <c r="BA58" t="s">
        <v>130</v>
      </c>
    </row>
    <row r="59" spans="1:53" x14ac:dyDescent="0.25">
      <c r="A59" s="17" t="s">
        <v>269</v>
      </c>
      <c r="B59" t="s">
        <v>132</v>
      </c>
      <c r="C59" s="17" t="s">
        <v>243</v>
      </c>
      <c r="F59" s="10" t="s">
        <v>130</v>
      </c>
      <c r="G59" t="s">
        <v>130</v>
      </c>
      <c r="H59" t="s">
        <v>130</v>
      </c>
      <c r="I59" t="s">
        <v>130</v>
      </c>
      <c r="J59" t="s">
        <v>130</v>
      </c>
      <c r="K59" t="s">
        <v>130</v>
      </c>
      <c r="L59" t="s">
        <v>130</v>
      </c>
      <c r="M59" t="s">
        <v>130</v>
      </c>
      <c r="N59" t="s">
        <v>130</v>
      </c>
      <c r="O59" t="s">
        <v>130</v>
      </c>
      <c r="P59" s="1" t="s">
        <v>252</v>
      </c>
      <c r="Q59">
        <v>6</v>
      </c>
      <c r="R59" t="s">
        <v>130</v>
      </c>
      <c r="S59">
        <v>5</v>
      </c>
      <c r="T59">
        <v>1</v>
      </c>
      <c r="U59">
        <f t="shared" si="54"/>
        <v>6</v>
      </c>
      <c r="V59" t="s">
        <v>8</v>
      </c>
      <c r="W59">
        <v>2</v>
      </c>
      <c r="X59">
        <v>8</v>
      </c>
      <c r="Y59" t="s">
        <v>102</v>
      </c>
      <c r="Z59">
        <v>1</v>
      </c>
      <c r="AA59">
        <v>8</v>
      </c>
      <c r="AB59" t="s">
        <v>102</v>
      </c>
      <c r="AC59" s="10" t="s">
        <v>130</v>
      </c>
      <c r="AD59" t="s">
        <v>130</v>
      </c>
      <c r="AE59" t="s">
        <v>130</v>
      </c>
      <c r="AF59" t="s">
        <v>130</v>
      </c>
      <c r="AG59">
        <f t="shared" si="58"/>
        <v>10593.906160359114</v>
      </c>
      <c r="AH59" s="1" t="s">
        <v>130</v>
      </c>
      <c r="AI59" t="s">
        <v>130</v>
      </c>
      <c r="AJ59" t="s">
        <v>130</v>
      </c>
      <c r="AK59" t="s">
        <v>111</v>
      </c>
      <c r="AL59" s="10">
        <v>125</v>
      </c>
      <c r="AM59">
        <v>1169</v>
      </c>
      <c r="AN59">
        <v>414</v>
      </c>
      <c r="AO59" s="1">
        <v>64</v>
      </c>
      <c r="AP59">
        <v>512</v>
      </c>
      <c r="AQ59">
        <v>256</v>
      </c>
      <c r="AR59" t="s">
        <v>50</v>
      </c>
      <c r="AS59" s="1">
        <f t="shared" si="62"/>
        <v>30</v>
      </c>
      <c r="AT59">
        <f t="shared" si="63"/>
        <v>328</v>
      </c>
      <c r="AU59">
        <f t="shared" si="64"/>
        <v>79</v>
      </c>
      <c r="AV59" t="s">
        <v>50</v>
      </c>
      <c r="AW59" s="10" t="s">
        <v>255</v>
      </c>
      <c r="AX59" t="s">
        <v>176</v>
      </c>
      <c r="AY59" t="s">
        <v>130</v>
      </c>
      <c r="AZ59" t="s">
        <v>130</v>
      </c>
      <c r="BA59" t="s">
        <v>130</v>
      </c>
    </row>
    <row r="60" spans="1:53" x14ac:dyDescent="0.25">
      <c r="A60" s="17" t="s">
        <v>270</v>
      </c>
      <c r="B60" t="s">
        <v>132</v>
      </c>
      <c r="C60" s="17" t="s">
        <v>244</v>
      </c>
      <c r="F60" s="10" t="s">
        <v>130</v>
      </c>
      <c r="G60" t="s">
        <v>130</v>
      </c>
      <c r="H60" t="s">
        <v>130</v>
      </c>
      <c r="I60" t="s">
        <v>130</v>
      </c>
      <c r="J60" t="s">
        <v>130</v>
      </c>
      <c r="K60" t="s">
        <v>130</v>
      </c>
      <c r="L60" t="s">
        <v>130</v>
      </c>
      <c r="M60" t="s">
        <v>130</v>
      </c>
      <c r="N60" t="s">
        <v>130</v>
      </c>
      <c r="O60" t="s">
        <v>130</v>
      </c>
      <c r="P60" s="1" t="s">
        <v>252</v>
      </c>
      <c r="Q60">
        <v>6</v>
      </c>
      <c r="R60" t="s">
        <v>130</v>
      </c>
      <c r="S60">
        <v>5</v>
      </c>
      <c r="T60">
        <v>1</v>
      </c>
      <c r="U60">
        <f t="shared" si="54"/>
        <v>6</v>
      </c>
      <c r="V60" t="s">
        <v>8</v>
      </c>
      <c r="W60">
        <v>2</v>
      </c>
      <c r="X60">
        <v>8</v>
      </c>
      <c r="Y60" t="s">
        <v>102</v>
      </c>
      <c r="Z60">
        <v>1</v>
      </c>
      <c r="AA60">
        <v>8</v>
      </c>
      <c r="AB60" t="s">
        <v>102</v>
      </c>
      <c r="AC60" s="10" t="s">
        <v>130</v>
      </c>
      <c r="AD60" t="s">
        <v>130</v>
      </c>
      <c r="AE60" t="s">
        <v>130</v>
      </c>
      <c r="AF60" t="s">
        <v>130</v>
      </c>
      <c r="AG60">
        <f t="shared" si="58"/>
        <v>2643.7956114331109</v>
      </c>
      <c r="AH60" s="1" t="s">
        <v>130</v>
      </c>
      <c r="AI60" t="s">
        <v>130</v>
      </c>
      <c r="AJ60" t="s">
        <v>130</v>
      </c>
      <c r="AK60" t="s">
        <v>111</v>
      </c>
      <c r="AL60" s="10">
        <v>125</v>
      </c>
      <c r="AM60">
        <v>1169</v>
      </c>
      <c r="AN60">
        <v>414</v>
      </c>
      <c r="AO60" s="1">
        <v>32</v>
      </c>
      <c r="AP60">
        <v>256</v>
      </c>
      <c r="AQ60">
        <v>128</v>
      </c>
      <c r="AR60" t="s">
        <v>50</v>
      </c>
      <c r="AS60" s="1">
        <f t="shared" si="62"/>
        <v>46</v>
      </c>
      <c r="AT60">
        <f t="shared" si="63"/>
        <v>456</v>
      </c>
      <c r="AU60">
        <f t="shared" si="64"/>
        <v>143</v>
      </c>
      <c r="AV60" t="s">
        <v>50</v>
      </c>
      <c r="AW60" s="10" t="s">
        <v>255</v>
      </c>
      <c r="AX60" t="s">
        <v>176</v>
      </c>
      <c r="AY60" t="s">
        <v>130</v>
      </c>
      <c r="AZ60" t="s">
        <v>130</v>
      </c>
      <c r="BA60" t="s">
        <v>130</v>
      </c>
    </row>
    <row r="61" spans="1:53" x14ac:dyDescent="0.25">
      <c r="A61" s="17" t="s">
        <v>271</v>
      </c>
      <c r="B61" t="s">
        <v>132</v>
      </c>
      <c r="C61" s="17" t="s">
        <v>245</v>
      </c>
      <c r="F61" s="10" t="s">
        <v>130</v>
      </c>
      <c r="G61" t="s">
        <v>130</v>
      </c>
      <c r="H61" t="s">
        <v>130</v>
      </c>
      <c r="I61" t="s">
        <v>130</v>
      </c>
      <c r="J61" t="s">
        <v>130</v>
      </c>
      <c r="K61" t="s">
        <v>130</v>
      </c>
      <c r="L61" t="s">
        <v>130</v>
      </c>
      <c r="M61" t="s">
        <v>130</v>
      </c>
      <c r="N61" t="s">
        <v>130</v>
      </c>
      <c r="O61" t="s">
        <v>130</v>
      </c>
      <c r="P61" s="1" t="s">
        <v>253</v>
      </c>
      <c r="Q61">
        <v>6</v>
      </c>
      <c r="R61" t="s">
        <v>130</v>
      </c>
      <c r="S61">
        <v>5</v>
      </c>
      <c r="T61">
        <v>1</v>
      </c>
      <c r="U61">
        <f t="shared" si="54"/>
        <v>6</v>
      </c>
      <c r="V61" t="s">
        <v>8</v>
      </c>
      <c r="W61">
        <v>1</v>
      </c>
      <c r="X61">
        <v>8</v>
      </c>
      <c r="Y61" t="s">
        <v>102</v>
      </c>
      <c r="Z61">
        <v>1</v>
      </c>
      <c r="AA61">
        <v>8</v>
      </c>
      <c r="AB61" t="s">
        <v>102</v>
      </c>
      <c r="AC61" s="10" t="s">
        <v>130</v>
      </c>
      <c r="AD61" t="s">
        <v>130</v>
      </c>
      <c r="AE61" t="s">
        <v>130</v>
      </c>
      <c r="AF61" t="s">
        <v>130</v>
      </c>
      <c r="AG61">
        <f t="shared" si="58"/>
        <v>22377.105723945871</v>
      </c>
      <c r="AH61" s="1" t="s">
        <v>130</v>
      </c>
      <c r="AI61" t="s">
        <v>130</v>
      </c>
      <c r="AJ61" t="s">
        <v>130</v>
      </c>
      <c r="AK61" t="s">
        <v>111</v>
      </c>
      <c r="AL61" s="10">
        <v>125</v>
      </c>
      <c r="AM61">
        <v>1169</v>
      </c>
      <c r="AN61">
        <v>414</v>
      </c>
      <c r="AO61" s="1">
        <v>96</v>
      </c>
      <c r="AP61">
        <v>784</v>
      </c>
      <c r="AQ61">
        <v>384</v>
      </c>
      <c r="AR61" t="s">
        <v>50</v>
      </c>
      <c r="AS61" s="1">
        <f t="shared" si="62"/>
        <v>14</v>
      </c>
      <c r="AT61">
        <f t="shared" si="63"/>
        <v>192</v>
      </c>
      <c r="AU61">
        <f t="shared" si="64"/>
        <v>15</v>
      </c>
      <c r="AV61" t="s">
        <v>50</v>
      </c>
      <c r="AW61" s="10" t="s">
        <v>254</v>
      </c>
      <c r="AX61" t="s">
        <v>176</v>
      </c>
      <c r="AY61" t="s">
        <v>130</v>
      </c>
      <c r="AZ61" t="s">
        <v>130</v>
      </c>
      <c r="BA61" t="s">
        <v>130</v>
      </c>
    </row>
    <row r="62" spans="1:53" x14ac:dyDescent="0.25">
      <c r="A62" s="17" t="s">
        <v>272</v>
      </c>
      <c r="B62" t="s">
        <v>132</v>
      </c>
      <c r="C62" s="17" t="s">
        <v>246</v>
      </c>
      <c r="F62" s="10" t="s">
        <v>130</v>
      </c>
      <c r="G62" t="s">
        <v>130</v>
      </c>
      <c r="H62" t="s">
        <v>130</v>
      </c>
      <c r="I62" t="s">
        <v>130</v>
      </c>
      <c r="J62" t="s">
        <v>130</v>
      </c>
      <c r="K62" t="s">
        <v>130</v>
      </c>
      <c r="L62" t="s">
        <v>130</v>
      </c>
      <c r="M62" t="s">
        <v>130</v>
      </c>
      <c r="N62" t="s">
        <v>130</v>
      </c>
      <c r="O62" t="s">
        <v>130</v>
      </c>
      <c r="P62" s="1" t="s">
        <v>253</v>
      </c>
      <c r="Q62">
        <v>6</v>
      </c>
      <c r="R62" t="s">
        <v>130</v>
      </c>
      <c r="S62">
        <v>5</v>
      </c>
      <c r="T62">
        <v>1</v>
      </c>
      <c r="U62">
        <f t="shared" si="54"/>
        <v>6</v>
      </c>
      <c r="V62" t="s">
        <v>8</v>
      </c>
      <c r="W62">
        <v>1</v>
      </c>
      <c r="X62">
        <v>8</v>
      </c>
      <c r="Y62" t="s">
        <v>102</v>
      </c>
      <c r="Z62">
        <v>1</v>
      </c>
      <c r="AA62">
        <v>8</v>
      </c>
      <c r="AB62" t="s">
        <v>102</v>
      </c>
      <c r="AC62" s="10" t="s">
        <v>130</v>
      </c>
      <c r="AD62" t="s">
        <v>130</v>
      </c>
      <c r="AE62" t="s">
        <v>130</v>
      </c>
      <c r="AF62" t="s">
        <v>130</v>
      </c>
      <c r="AG62">
        <f t="shared" si="58"/>
        <v>7565.2926179111128</v>
      </c>
      <c r="AH62" s="1" t="s">
        <v>130</v>
      </c>
      <c r="AI62" t="s">
        <v>130</v>
      </c>
      <c r="AJ62" t="s">
        <v>130</v>
      </c>
      <c r="AK62" t="s">
        <v>111</v>
      </c>
      <c r="AL62" s="10">
        <v>125</v>
      </c>
      <c r="AM62">
        <v>1169</v>
      </c>
      <c r="AN62">
        <v>414</v>
      </c>
      <c r="AO62" s="1">
        <v>64</v>
      </c>
      <c r="AP62">
        <v>512</v>
      </c>
      <c r="AQ62">
        <v>256</v>
      </c>
      <c r="AR62" t="s">
        <v>50</v>
      </c>
      <c r="AS62" s="1">
        <f t="shared" si="62"/>
        <v>30</v>
      </c>
      <c r="AT62">
        <f t="shared" si="63"/>
        <v>328</v>
      </c>
      <c r="AU62">
        <f t="shared" si="64"/>
        <v>79</v>
      </c>
      <c r="AV62" t="s">
        <v>50</v>
      </c>
      <c r="AW62" s="10" t="s">
        <v>255</v>
      </c>
      <c r="AX62" t="s">
        <v>176</v>
      </c>
      <c r="AY62" t="s">
        <v>130</v>
      </c>
      <c r="AZ62" t="s">
        <v>130</v>
      </c>
      <c r="BA62" t="s">
        <v>130</v>
      </c>
    </row>
    <row r="63" spans="1:53" x14ac:dyDescent="0.25">
      <c r="A63" s="17" t="s">
        <v>273</v>
      </c>
      <c r="B63" t="s">
        <v>132</v>
      </c>
      <c r="C63" s="17" t="s">
        <v>247</v>
      </c>
      <c r="F63" s="10" t="s">
        <v>130</v>
      </c>
      <c r="G63" t="s">
        <v>130</v>
      </c>
      <c r="H63" t="s">
        <v>130</v>
      </c>
      <c r="I63" t="s">
        <v>130</v>
      </c>
      <c r="J63" t="s">
        <v>130</v>
      </c>
      <c r="K63" t="s">
        <v>130</v>
      </c>
      <c r="L63" t="s">
        <v>130</v>
      </c>
      <c r="M63" t="s">
        <v>130</v>
      </c>
      <c r="N63" t="s">
        <v>130</v>
      </c>
      <c r="O63" t="s">
        <v>130</v>
      </c>
      <c r="P63" s="1" t="s">
        <v>253</v>
      </c>
      <c r="Q63">
        <v>6</v>
      </c>
      <c r="R63" t="s">
        <v>130</v>
      </c>
      <c r="S63">
        <v>5</v>
      </c>
      <c r="T63">
        <v>1</v>
      </c>
      <c r="U63">
        <f t="shared" si="54"/>
        <v>6</v>
      </c>
      <c r="V63" t="s">
        <v>8</v>
      </c>
      <c r="W63">
        <v>1</v>
      </c>
      <c r="X63">
        <v>8</v>
      </c>
      <c r="Y63" t="s">
        <v>102</v>
      </c>
      <c r="Z63">
        <v>1</v>
      </c>
      <c r="AA63">
        <v>8</v>
      </c>
      <c r="AB63" t="s">
        <v>102</v>
      </c>
      <c r="AC63" s="10" t="s">
        <v>130</v>
      </c>
      <c r="AD63" t="s">
        <v>130</v>
      </c>
      <c r="AE63" t="s">
        <v>130</v>
      </c>
      <c r="AF63" t="s">
        <v>130</v>
      </c>
      <c r="AG63">
        <f t="shared" si="58"/>
        <v>2265.2189186271103</v>
      </c>
      <c r="AH63" s="1" t="s">
        <v>130</v>
      </c>
      <c r="AI63" t="s">
        <v>130</v>
      </c>
      <c r="AJ63" t="s">
        <v>130</v>
      </c>
      <c r="AK63" t="s">
        <v>111</v>
      </c>
      <c r="AL63" s="10">
        <v>125</v>
      </c>
      <c r="AM63">
        <v>1169</v>
      </c>
      <c r="AN63">
        <v>414</v>
      </c>
      <c r="AO63" s="1">
        <v>32</v>
      </c>
      <c r="AP63">
        <v>256</v>
      </c>
      <c r="AQ63">
        <v>128</v>
      </c>
      <c r="AR63" t="s">
        <v>50</v>
      </c>
      <c r="AS63" s="1">
        <f t="shared" si="62"/>
        <v>46</v>
      </c>
      <c r="AT63">
        <f t="shared" si="63"/>
        <v>456</v>
      </c>
      <c r="AU63">
        <f t="shared" si="64"/>
        <v>143</v>
      </c>
      <c r="AV63" t="s">
        <v>50</v>
      </c>
      <c r="AW63" s="10" t="s">
        <v>255</v>
      </c>
      <c r="AX63" t="s">
        <v>176</v>
      </c>
      <c r="AY63" t="s">
        <v>130</v>
      </c>
      <c r="AZ63" t="s">
        <v>130</v>
      </c>
      <c r="BA63" t="s">
        <v>130</v>
      </c>
    </row>
    <row r="69" spans="1:53" x14ac:dyDescent="0.25">
      <c r="A69" t="s">
        <v>130</v>
      </c>
      <c r="B69" t="s">
        <v>132</v>
      </c>
      <c r="C69" t="s">
        <v>130</v>
      </c>
      <c r="D69" t="s">
        <v>130</v>
      </c>
      <c r="E69" t="s">
        <v>130</v>
      </c>
      <c r="F69" s="10" t="s">
        <v>130</v>
      </c>
      <c r="G69" t="s">
        <v>130</v>
      </c>
      <c r="H69" t="s">
        <v>130</v>
      </c>
      <c r="I69" t="s">
        <v>130</v>
      </c>
      <c r="J69" t="s">
        <v>130</v>
      </c>
      <c r="K69" t="s">
        <v>130</v>
      </c>
      <c r="L69" t="s">
        <v>130</v>
      </c>
      <c r="M69" t="s">
        <v>130</v>
      </c>
      <c r="N69" t="s">
        <v>130</v>
      </c>
      <c r="O69" t="s">
        <v>130</v>
      </c>
      <c r="P69" s="1" t="s">
        <v>228</v>
      </c>
      <c r="Q69">
        <v>6</v>
      </c>
      <c r="R69" t="s">
        <v>130</v>
      </c>
      <c r="S69">
        <v>5</v>
      </c>
      <c r="T69">
        <v>1</v>
      </c>
      <c r="U69">
        <v>6</v>
      </c>
      <c r="V69" t="s">
        <v>8</v>
      </c>
      <c r="W69">
        <v>1</v>
      </c>
      <c r="X69">
        <v>16</v>
      </c>
      <c r="Y69" t="s">
        <v>100</v>
      </c>
      <c r="Z69">
        <v>1</v>
      </c>
      <c r="AA69">
        <v>8</v>
      </c>
      <c r="AB69" t="s">
        <v>102</v>
      </c>
      <c r="AC69" s="10" t="s">
        <v>130</v>
      </c>
      <c r="AD69" t="s">
        <v>130</v>
      </c>
      <c r="AE69" t="s">
        <v>8</v>
      </c>
      <c r="AF69" t="s">
        <v>8</v>
      </c>
      <c r="AG69" t="e">
        <f xml:space="preserve"> 1508.06553301511 + 0.00210606006752809 * (AO69*AP69*AQ69) / 5 * U69</f>
        <v>#VALUE!</v>
      </c>
      <c r="AH69" s="1">
        <v>81920</v>
      </c>
      <c r="AI69">
        <v>81049.600000000006</v>
      </c>
      <c r="AJ69">
        <v>79.150000000000006</v>
      </c>
      <c r="AK69" t="s">
        <v>111</v>
      </c>
      <c r="AL69" s="10" t="s">
        <v>130</v>
      </c>
      <c r="AM69" t="s">
        <v>130</v>
      </c>
      <c r="AN69" t="s">
        <v>130</v>
      </c>
      <c r="AO69" s="1" t="s">
        <v>130</v>
      </c>
      <c r="AP69" t="s">
        <v>130</v>
      </c>
      <c r="AQ69" t="s">
        <v>130</v>
      </c>
      <c r="AR69" t="s">
        <v>130</v>
      </c>
      <c r="AS69" s="1" t="e">
        <f t="shared" ref="AS69" si="65" xml:space="preserve"> _xlfn.FLOOR.MATH((AL69 - AO69) / 2)</f>
        <v>#VALUE!</v>
      </c>
      <c r="AT69" t="e">
        <f t="shared" ref="AT69" si="66" xml:space="preserve"> _xlfn.FLOOR.MATH((AM69 - AP69) / 2)</f>
        <v>#VALUE!</v>
      </c>
      <c r="AU69" t="e">
        <f t="shared" ref="AU69" si="67" xml:space="preserve"> _xlfn.FLOOR.MATH((AN69 - AQ69) / 2)</f>
        <v>#VALUE!</v>
      </c>
      <c r="AV69" t="s">
        <v>50</v>
      </c>
      <c r="AW69" s="10" t="s">
        <v>178</v>
      </c>
      <c r="AX69" t="s">
        <v>176</v>
      </c>
      <c r="AY69" t="s">
        <v>130</v>
      </c>
      <c r="AZ69" t="s">
        <v>130</v>
      </c>
      <c r="BA6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2023-09-30T14:52:31Z</dcterms:modified>
</cp:coreProperties>
</file>