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F8E6D192-B079-4983-959F-50244D8D281F}"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52" i="1" l="1"/>
  <c r="BA152" i="1" s="1"/>
  <c r="AV152" i="1"/>
  <c r="AZ152" i="1" s="1"/>
  <c r="AU152" i="1"/>
  <c r="AY152" i="1" s="1"/>
  <c r="AA152" i="1"/>
  <c r="AL152" i="1" s="1"/>
  <c r="AA153" i="1"/>
  <c r="AL153" i="1" s="1"/>
  <c r="AU153" i="1"/>
  <c r="AY153" i="1" s="1"/>
  <c r="AV153" i="1"/>
  <c r="AZ153" i="1" s="1"/>
  <c r="AW153" i="1"/>
  <c r="BA153" i="1"/>
  <c r="AK154" i="1"/>
  <c r="AL154" i="1"/>
  <c r="AY154" i="1"/>
  <c r="AZ154" i="1"/>
  <c r="BA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6" i="1"/>
  <c r="AL137" i="1"/>
  <c r="BA139" i="1"/>
  <c r="AW139" i="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L139" i="1" s="1"/>
  <c r="AA138" i="1"/>
  <c r="AL138" i="1" s="1"/>
  <c r="AA137" i="1"/>
  <c r="AA136" i="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<sst xmlns="http://schemas.openxmlformats.org/spreadsheetml/2006/main" count="4425" uniqueCount="611">
  <si>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</si>
  <si>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</si>
  <si>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</si>
  <si>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</si>
  <si>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</si>
  <si>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</si>
  <si>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</si>
  <si>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</si>
  <si>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</si>
  <si>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</si>
  <si>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</si>
  <si>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</si>
  <si>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</si>
  <si>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</si>
  <si>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</si>
  <si>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</si>
  <si>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</si>
  <si>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</si>
  <si>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</si>
  <si>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</si>
  <si>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</si>
  <si>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</si>
  <si>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</si>
  <si>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</si>
  <si>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</si>
  <si>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</si>
  <si>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</si>
  <si>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</si>
  <si>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</si>
  <si>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</si>
  <si>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</si>
  <si>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</si>
  <si>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</si>
  <si>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</si>
  <si>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</si>
  <si>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</si>
  <si>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</si>
  <si>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</si>
  <si>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</si>
  <si>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</si>
  <si>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</si>
  <si>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</si>
  <si>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</si>
  <si>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</si>
  <si>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</si>
  <si>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</si>
  <si>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</si>
  <si>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</si>
  <si>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</si>
  <si>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</si>
  <si>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</si>
  <si>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</si>
  <si>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</si>
  <si>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</si>
  <si>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</si>
  <si>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</si>
  <si>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</si>
  <si>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</si>
  <si>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</si>
  <si>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</si>
  <si>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</si>
  <si>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</si>
  <si>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</si>
  <si>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</si>
  <si>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</si>
  <si>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</si>
  <si>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</si>
  <si>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</si>
  <si>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</si>
  <si>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</si>
  <si>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</si>
  <si>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</si>
  <si>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</si>
  <si>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</si>
  <si>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</si>
  <si>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</si>
  <si>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</si>
  <si>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</si>
  <si>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</si>
  <si>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</si>
  <si>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</si>
  <si>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</si>
  <si>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</si>
  <si>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</si>
  <si>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</si>
  <si>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</si>
  <si>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</si>
  <si>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</si>
  <si>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</si>
  <si>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</si>
  <si>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</si>
  <si>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</si>
  <si>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</si>
  <si>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</si>
  <si>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</si>
  <si>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</si>
  <si>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</si>
  <si>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</si>
  <si>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</si>
  <si>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</si>
  <si>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</si>
  <si>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</si>
  <si>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</si>
  <si>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</si>
  <si>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</si>
  <si>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</si>
  <si>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</si>
  <si>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</si>
  <si>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</si>
  <si>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</si>
  <si>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</si>
  <si>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</si>
  <si>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</si>
  <si>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</si>
  <si>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</si>
  <si>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</si>
  <si>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</si>
  <si>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</si>
  <si>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</si>
  <si>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</si>
  <si>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</si>
  <si>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</si>
  <si>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</si>
  <si>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</si>
  <si>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</si>
  <si>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</si>
  <si>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</si>
  <si>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</si>
  <si>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</si>
  <si>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</si>
  <si>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</si>
  <si>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</si>
  <si>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</si>
  <si>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</si>
  <si>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</si>
  <si>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</si>
  <si>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</si>
  <si>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</si>
  <si>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</si>
  <si>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</si>
  <si>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</si>
  <si>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</si>
  <si>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</si>
  <si>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</si>
  <si>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</si>
  <si>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</si>
  <si>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</si>
  <si>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</si>
  <si>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</si>
  <si>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</si>
  <si>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</si>
  <si>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</si>
  <si>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</si>
  <si>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</si>
  <si>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</si>
  <si>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</si>
  <si>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</si>
  <si>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</si>
  <si>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</si>
  <si>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</si>
  <si>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</si>
  <si>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</si>
  <si>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</si>
  <si>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</si>
  <si>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</si>
  <si>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</si>
  <si>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</si>
  <si>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</si>
  <si>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</si>
  <si>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</si>
  <si>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</si>
  <si>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</si>
  <si>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</si>
  <si>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</si>
  <si>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</si>
  <si>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</si>
  <si>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</si>
  <si>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</si>
  <si>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</si>
  <si>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</si>
  <si>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</si>
  <si>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</si>
  <si>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</si>
  <si>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</si>
  <si>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</si>
  <si>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</si>
  <si>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</si>
  <si>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</si>
  <si>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</si>
  <si>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</si>
  <si>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</si>
  <si>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</si>
  <si>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</si>
  <si>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</si>
  <si>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</si>
  <si>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</si>
  <si>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</si>
  <si>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</si>
  <si>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</si>
  <si>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</si>
  <si>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</si>
  <si>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</si>
  <si>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</si>
  <si>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</si>
  <si>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</si>
  <si>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</si>
  <si>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</si>
  <si>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</si>
  <si>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</si>
  <si>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</si>
  <si>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</si>
  <si>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</si>
  <si>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</si>
  <si>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</si>
  <si>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</si>
  <si>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</si>
  <si>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</si>
  <si>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</si>
  <si>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</si>
  <si>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</si>
  <si>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</si>
  <si>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</si>
  <si>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</si>
  <si>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</si>
  <si>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</si>
  <si>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</si>
  <si>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</si>
  <si>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</si>
  <si>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</si>
  <si>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</si>
  <si>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</si>
  <si>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</si>
  <si>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</si>
  <si>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</si>
  <si>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</si>
  <si>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</si>
  <si>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</si>
  <si>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</si>
  <si>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</si>
  <si>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</si>
  <si>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</si>
  <si>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</si>
  <si>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</si>
  <si>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</si>
  <si>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</si>
  <si>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</si>
  <si>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</si>
  <si>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</si>
  <si>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</si>
  <si>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</si>
  <si>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</si>
  <si>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</si>
  <si>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</si>
  <si>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</si>
  <si>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</si>
  <si>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</si>
  <si>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</si>
  <si>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</si>
  <si>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</si>
  <si>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</si>
  <si>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</si>
  <si>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</si>
  <si>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</si>
  <si>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</si>
  <si>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</si>
  <si>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</si>
  <si>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</si>
  <si>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</si>
  <si>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</si>
  <si>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</si>
  <si>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</si>
  <si>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</si>
  <si>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</si>
  <si>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</si>
  <si>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</si>
  <si>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</si>
  <si>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</si>
  <si>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</si>
  <si>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</si>
  <si>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</si>
  <si>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</si>
  <si>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</si>
  <si>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</si>
  <si>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</si>
  <si>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</si>
  <si>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</si>
  <si>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</si>
  <si>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</si>
  <si>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</si>
  <si>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</si>
  <si>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</si>
  <si>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</si>
  <si>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</si>
  <si>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</si>
  <si>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</si>
  <si>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</si>
  <si>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</si>
  <si>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</si>
  <si>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</si>
  <si>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</si>
  <si>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</si>
  <si>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</si>
  <si>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</si>
  <si>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</si>
  <si>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</si>
  <si>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</si>
  <si>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</si>
  <si>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</si>
  <si>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</si>
  <si>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</si>
  <si>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</si>
  <si>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</si>
  <si>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</si>
  <si>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</si>
  <si>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</si>
  <si>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</si>
  <si>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</si>
  <si>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</si>
  <si>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</si>
  <si>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</si>
  <si>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</si>
  <si>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</si>
  <si>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</si>
  <si>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</si>
  <si>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</si>
  <si>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</si>
  <si>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</si>
  <si>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</si>
  <si>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</si>
  <si>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</si>
  <si>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</si>
  <si>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</si>
  <si>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</si>
  <si>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</si>
  <si>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</si>
  <si>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</si>
  <si>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</si>
  <si>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</si>
  <si>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</si>
  <si>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</si>
  <si>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</si>
  <si>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</si>
  <si>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</si>
  <si>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</si>
  <si>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</si>
  <si>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</si>
  <si>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</si>
  <si>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</si>
  <si>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</si>
  <si>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</si>
  <si>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</si>
  <si>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</si>
  <si>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</si>
  <si>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</si>
  <si>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</si>
  <si>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</si>
  <si>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</si>
  <si>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</si>
  <si>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</si>
  <si>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</si>
  <si>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</si>
  <si>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</si>
  <si>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</si>
  <si>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</si>
  <si>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</si>
  <si>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</si>
  <si>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</si>
  <si>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</si>
  <si>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</si>
  <si>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</si>
  <si>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</si>
  <si>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</si>
  <si>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</si>
  <si>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</si>
  <si>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</si>
  <si>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</si>
  <si>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</si>
  <si>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</si>
  <si>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</si>
  <si>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</si>
  <si>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</si>
  <si>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</si>
  <si>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</si>
  <si>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</si>
  <si>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</si>
  <si>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</si>
  <si>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</si>
  <si>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</si>
  <si>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</si>
  <si>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</si>
  <si>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</si>
  <si>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</si>
  <si>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</si>
  <si>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</si>
  <si>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</si>
  <si>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</si>
  <si>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</si>
  <si>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</si>
  <si>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</si>
  <si>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</si>
  <si>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</si>
  <si>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</si>
  <si>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</si>
  <si>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</si>
  <si>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</si>
  <si>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</si>
  <si>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</si>
  <si>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</si>
  <si>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</si>
  <si>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</si>
  <si>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</si>
  <si>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</si>
  <si>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</si>
  <si>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</si>
  <si>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</si>
  <si>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</si>
  <si>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</si>
  <si>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</si>
  <si>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</si>
  <si>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</si>
  <si>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</si>
  <si>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</si>
  <si>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</si>
  <si>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</si>
  <si>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</si>
  <si>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</si>
  <si>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</si>
  <si>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</si>
  <si>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</si>
  <si>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</si>
  <si>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</si>
  <si>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</si>
  <si>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</si>
  <si>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</si>
  <si>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</si>
  <si>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</si>
  <si>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</si>
  <si>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</si>
  <si>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</si>
  <si>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</si>
  <si>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</si>
  <si>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</si>
  <si>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</si>
  <si>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</si>
  <si>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</si>
  <si>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</si>
  <si>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</si>
  <si>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</si>
  <si>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</si>
  <si>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</si>
  <si>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</si>
  <si>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</si>
  <si>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</si>
  <si>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</si>
  <si>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</si>
  <si>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</si>
  <si>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</si>
  <si>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</si>
  <si>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</si>
  <si>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</si>
  <si>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</si>
  <si>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</si>
  <si>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</si>
  <si>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</si>
  <si>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</si>
  <si>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</si>
  <si>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</si>
  <si>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</si>
  <si>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</si>
  <si>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</si>
  <si>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</si>
  <si>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</si>
  <si>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</si>
  <si>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</si>
  <si>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</si>
  <si>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</si>
  <si>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</si>
  <si>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</si>
  <si>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</si>
  <si>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</si>
  <si>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</si>
  <si>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</si>
  <si>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</si>
  <si>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</si>
  <si>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</si>
  <si>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</si>
  <si>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</si>
  <si>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</si>
  <si>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</si>
  <si>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</si>
  <si>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</si>
  <si>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</si>
  <si>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</si>
  <si>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</si>
  <si>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</si>
  <si>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</si>
  <si>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</si>
  <si>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</si>
  <si>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</si>
  <si>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</si>
  <si>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</si>
  <si>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</si>
  <si>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</si>
  <si>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</si>
  <si>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</si>
  <si>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</si>
  <si>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</si>
  <si>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</si>
  <si>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</si>
  <si>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</si>
  <si>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</si>
  <si>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</si>
  <si>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</si>
  <si>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</si>
  <si>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</si>
  <si>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</si>
  <si>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</si>
  <si>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</si>
  <si>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</si>
  <si>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</si>
  <si>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</si>
  <si>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</si>
  <si>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</si>
  <si>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</si>
  <si>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</si>
  <si>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</si>
  <si>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</si>
  <si>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</si>
  <si>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</si>
  <si>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</si>
  <si>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</si>
  <si>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</si>
  <si>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</si>
  <si>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</si>
  <si>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</si>
  <si>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</si>
  <si>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</si>
  <si>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</si>
  <si>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</si>
  <si>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</si>
  <si>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</si>
  <si>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</si>
  <si>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</si>
  <si>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</si>
  <si>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</si>
  <si>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</si>
  <si>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</si>
  <si>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</si>
  <si>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</si>
  <si>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</si>
  <si>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</si>
  <si>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</si>
  <si>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</si>
  <si>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</si>
  <si>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</si>
  <si>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</si>
  <si>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</si>
  <si>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</si>
  <si>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</si>
  <si>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</si>
  <si>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</si>
  <si>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</si>
  <si>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</si>
  <si>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</si>
  <si>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</si>
  <si>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</si>
  <si>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</si>
  <si>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</si>
  <si>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</si>
  <si>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</si>
  <si>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</si>
  <si>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</si>
  <si>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</si>
  <si>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</si>
  <si>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</si>
  <si>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</si>
  <si>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</si>
  <si>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</si>
  <si>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</si>
  <si>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</si>
  <si>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</si>
  <si>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</si>
  <si>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</si>
  <si>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</si>
  <si>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</si>
  <si>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</si>
  <si>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</si>
  <si>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</si>
  <si>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</si>
  <si>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</si>
  <si>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</si>
  <si>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</si>
  <si>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</si>
  <si>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</si>
  <si>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</si>
  <si>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</si>
  <si>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</si>
  <si>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</si>
  <si>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</si>
  <si>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</si>
  <si>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</si>
  <si>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</si>
  <si>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</si>
  <si>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</si>
  <si>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</si>
  <si>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</si>
  <si>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dataset10.b autofluo eye</t>
  </si>
  <si>
    <t>dataset10.c fluo eye</t>
  </si>
  <si>
    <t>dataset10.c.1 fluo eye 3-2-2 test val loss</t>
  </si>
  <si>
    <t>dataset10.c fluo eye FAIL</t>
  </si>
  <si>
    <t>dataset10.c.1 fluo eye 3-2-2 test val loss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</si>
</sst>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4">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3" fillId="0" borderId="0" xfId="0" applyFont="1" applyFill="1" applyBorder="1" applyAlignment="1">
      <alignment vertical="center"/>
    </xf>
    <xf numFmtId="0" fontId="3" fillId="0" borderId="0" xfId="0" applyFont="1" applyBorder="1" applyAlignment="1">
      <alignment vertical="center"/>
    </xf>
    <xf numFmtId="0" fontId="0" fillId="0" borderId="0" xfId="0" applyBorder="1"/>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4"/>
  <sheetViews>
    <sheetView tabSelected="1" topLeftCell="A122" zoomScaleNormal="100" workbookViewId="0">
      <selection activeCell="B152" sqref="B152"/>
    </sheetView>
  </sheetViews>
  <sheetFormatPr defaultRowHeight="14.4" outlineLevelCol="1" x14ac:dyDescent="0.3"/>
  <cols>
    <col min="1" max="1" width="11.109375" customWidth="1"/>
    <col min="2" max="2" width="50.109375" customWidth="1"/>
    <col min="3" max="4" width="18.44140625" customWidth="1"/>
    <col min="5" max="5" width="27.6640625" customWidth="1"/>
    <col min="6" max="6" width="57" style="61" customWidth="1" outlineLevel="1"/>
    <col min="7" max="7" width="24.88671875" customWidth="1" outlineLevel="1"/>
    <col min="8" max="8" width="64.5546875" customWidth="1" outlineLevel="1"/>
    <col min="9" max="9" width="14.5546875" style="6" customWidth="1" outlineLevel="1"/>
    <col min="10" max="10" width="8.5546875" customWidth="1" outlineLevel="1"/>
    <col min="11" max="11" width="30.6640625" customWidth="1" outlineLevel="1"/>
    <col min="12" max="12" width="9.44140625" customWidth="1" outlineLevel="1"/>
    <col min="13" max="13" width="33" customWidth="1"/>
    <col min="14" max="20" width="9.109375" hidden="1" customWidth="1" outlineLevel="1"/>
    <col min="21" max="21" width="9.109375" style="20" collapsed="1"/>
    <col min="22" max="22" width="15.109375" customWidth="1" outlineLevel="1"/>
    <col min="23" max="23" width="9.109375" customWidth="1" outlineLevel="1"/>
    <col min="25" max="25" width="6.6640625" customWidth="1" outlineLevel="1"/>
    <col min="26" max="26" width="5.109375" customWidth="1" outlineLevel="1"/>
    <col min="27" max="27" width="11.109375" customWidth="1" outlineLevel="1"/>
    <col min="28" max="28" width="6" customWidth="1" outlineLevel="1"/>
    <col min="29" max="29" width="14.33203125" customWidth="1" outlineLevel="1"/>
    <col min="30" max="30" width="9.5546875" customWidth="1" outlineLevel="1"/>
    <col min="31" max="31" width="9" customWidth="1" outlineLevel="1"/>
    <col min="32" max="32" width="9.44140625" customWidth="1" outlineLevel="1"/>
    <col min="33" max="33" width="9.88671875" customWidth="1" outlineLevel="1"/>
    <col min="34" max="34" width="9.6640625" customWidth="1" outlineLevel="1"/>
    <col min="35" max="35" width="16.6640625" style="6" customWidth="1"/>
    <col min="36" max="37" width="14.88671875" customWidth="1"/>
    <col min="38" max="38" width="21" customWidth="1"/>
    <col min="39" max="39" width="26.33203125" style="10" hidden="1" customWidth="1" outlineLevel="1"/>
    <col min="40" max="40" width="10.6640625" customWidth="1" collapsed="1"/>
    <col min="41" max="41" width="10.5546875" customWidth="1"/>
    <col min="42" max="42" width="10.88671875" style="20" customWidth="1"/>
    <col min="43" max="43" width="5.33203125" customWidth="1"/>
    <col min="44" max="44" width="6.109375" customWidth="1"/>
    <col min="45" max="45" width="5" customWidth="1"/>
    <col min="46" max="46" width="5" style="20" customWidth="1"/>
    <col min="47" max="47" width="6.109375" customWidth="1"/>
    <col min="48" max="48" width="6.5546875" customWidth="1"/>
    <col min="49" max="49" width="5" customWidth="1"/>
    <col min="50" max="50" width="6" style="20" customWidth="1"/>
    <col min="51" max="52" width="6" customWidth="1"/>
    <col min="53" max="53" width="6" style="10" customWidth="1"/>
    <col min="54" max="54" width="74.88671875" hidden="1" customWidth="1" outlineLevel="1"/>
    <col min="55" max="55" width="76.33203125" hidden="1" customWidth="1" outlineLevel="1"/>
    <col min="56" max="56" width="5.109375" customWidth="1" collapsed="1"/>
    <col min="57" max="57" width="135.33203125" hidden="1" customWidth="1" outlineLevel="1"/>
    <col min="58" max="58" width="206" hidden="1" customWidth="1" outlineLevel="1"/>
    <col min="59" max="59" width="20.109375" bestFit="1" customWidth="1" collapsed="1"/>
    <col min="60" max="60" width="14.33203125" bestFit="1" customWidth="1"/>
    <col min="61" max="61" width="20.33203125" bestFit="1" customWidth="1"/>
    <col min="62" max="62" width="12.6640625" customWidth="1"/>
    <col min="63" max="63" width="12.109375" customWidth="1"/>
  </cols>
  <sheetData>
    <row r="1" spans="1:58" s="1" customFormat="1" x14ac:dyDescent="0.3">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530</v>
      </c>
      <c r="AO1" s="1" t="s">
        <v>531</v>
      </c>
      <c r="AP1" s="19" t="s">
        <v>532</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3">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3">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 thickBot="1" x14ac:dyDescent="0.35">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3">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3">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3">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3">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3">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3">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3">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3">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3">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3">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3">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3">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3">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3">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3">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3">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3">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3">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3">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3">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3">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3">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3">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3">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3">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3">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3">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3">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3">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3">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3">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3">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3">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3">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3">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3">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3">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3">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3">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3">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3">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3">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3">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3">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3">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3">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3">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3">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3">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3">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3">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3">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3">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3">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3">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3">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3">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3">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3">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3">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3">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3">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3">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3">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3">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3">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3">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3">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3">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3">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3">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3">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3">
      <c r="A77" s="12" t="s">
        <v>350</v>
      </c>
      <c r="B77" s="12"/>
      <c r="BE77" t="s">
        <v>348</v>
      </c>
    </row>
    <row r="78" spans="1:58" x14ac:dyDescent="0.3">
      <c r="A78" s="12" t="s">
        <v>350</v>
      </c>
      <c r="B78" s="12"/>
      <c r="BE78" t="s">
        <v>349</v>
      </c>
    </row>
    <row r="79" spans="1:58" x14ac:dyDescent="0.3">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3">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3">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3">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3">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3">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3">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3">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3">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3">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3">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3">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3">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3">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3">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3">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3">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3">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3">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3">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3">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3">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3">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28.8" x14ac:dyDescent="0.3">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3">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28.8" x14ac:dyDescent="0.3">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28.8" x14ac:dyDescent="0.3">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28.8" x14ac:dyDescent="0.3">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3">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3">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28.8" x14ac:dyDescent="0.3">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3">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3">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 thickBot="1" x14ac:dyDescent="0.35">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3">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3">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3">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3">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3">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3">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3">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3">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3">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3">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3">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3">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3">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3">
      <c r="A126" s="12" t="s">
        <v>533</v>
      </c>
      <c r="B126" s="12" t="s">
        <v>117</v>
      </c>
      <c r="C126" t="s">
        <v>457</v>
      </c>
      <c r="D126" t="s">
        <v>406</v>
      </c>
      <c r="E126" t="s">
        <v>409</v>
      </c>
      <c r="F126" s="64" t="s">
        <v>539</v>
      </c>
      <c r="G126" s="12" t="s">
        <v>516</v>
      </c>
      <c r="H126" s="12" t="s">
        <v>554</v>
      </c>
      <c r="I126" s="6">
        <v>1</v>
      </c>
      <c r="J126">
        <v>0</v>
      </c>
      <c r="L126">
        <v>0</v>
      </c>
      <c r="T126" s="12"/>
      <c r="U126" s="20">
        <v>1</v>
      </c>
      <c r="V126" t="s">
        <v>529</v>
      </c>
      <c r="W126">
        <v>6</v>
      </c>
      <c r="X126">
        <v>6</v>
      </c>
      <c r="Y126">
        <v>5</v>
      </c>
      <c r="Z126">
        <v>1</v>
      </c>
      <c r="AA126">
        <f t="shared" si="217"/>
        <v>6</v>
      </c>
      <c r="AB126">
        <v>1</v>
      </c>
      <c r="AC126">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6" xml:space="preserve"> _xlfn.FLOOR.MATH((AN126 - AQ126) / 2)</f>
        <v>14</v>
      </c>
      <c r="AV126">
        <f t="shared" ref="AV126" si="227" xml:space="preserve"> _xlfn.FLOOR.MATH((AO126 - AR126) / 2)</f>
        <v>115</v>
      </c>
      <c r="AW126">
        <f t="shared" ref="AW126" si="228" xml:space="preserve"> _xlfn.FLOOR.MATH((AP126 - AS126) / 2)</f>
        <v>25</v>
      </c>
      <c r="AX126" s="25" t="s">
        <v>45</v>
      </c>
      <c r="AY126">
        <f t="shared" ref="AY126" si="229">AQ126-AU126</f>
        <v>130</v>
      </c>
      <c r="AZ126">
        <f t="shared" ref="AZ126" si="230">AR126-AV126</f>
        <v>397</v>
      </c>
      <c r="BA126" s="10">
        <f t="shared" ref="BA126" si="231">AS126-AW126</f>
        <v>359</v>
      </c>
      <c r="BB126" t="s">
        <v>537</v>
      </c>
      <c r="BC126" t="s">
        <v>528</v>
      </c>
      <c r="BD126">
        <v>0</v>
      </c>
      <c r="BF126" s="2"/>
    </row>
    <row r="127" spans="1:58" x14ac:dyDescent="0.3">
      <c r="A127" s="12" t="s">
        <v>534</v>
      </c>
      <c r="B127" s="12" t="s">
        <v>117</v>
      </c>
      <c r="C127" t="s">
        <v>457</v>
      </c>
      <c r="D127" t="s">
        <v>406</v>
      </c>
      <c r="E127" t="s">
        <v>409</v>
      </c>
      <c r="F127" s="64" t="s">
        <v>540</v>
      </c>
      <c r="G127" s="12" t="s">
        <v>516</v>
      </c>
      <c r="H127" s="12" t="s">
        <v>554</v>
      </c>
      <c r="I127" s="6">
        <v>0</v>
      </c>
      <c r="J127">
        <v>0</v>
      </c>
      <c r="L127">
        <v>1</v>
      </c>
      <c r="M127" t="s">
        <v>555</v>
      </c>
      <c r="T127" s="12"/>
      <c r="U127" s="20">
        <v>1</v>
      </c>
      <c r="V127" t="s">
        <v>529</v>
      </c>
      <c r="W127">
        <v>6</v>
      </c>
      <c r="X127">
        <v>6</v>
      </c>
      <c r="Y127">
        <v>5</v>
      </c>
      <c r="Z127">
        <v>1</v>
      </c>
      <c r="AA127">
        <f t="shared" si="217"/>
        <v>6</v>
      </c>
      <c r="AB127">
        <v>1</v>
      </c>
      <c r="AC127">
        <v>3</v>
      </c>
      <c r="AE127" t="s">
        <v>94</v>
      </c>
      <c r="AH127" t="s">
        <v>96</v>
      </c>
      <c r="AI127" s="6">
        <v>77627</v>
      </c>
      <c r="AJ127" s="12">
        <v>3425</v>
      </c>
      <c r="AK127">
        <f t="shared" si="224"/>
        <v>81052</v>
      </c>
      <c r="AL127">
        <f t="shared" si="225"/>
        <v>73500.060473349149</v>
      </c>
      <c r="AM127" s="10" t="s">
        <v>105</v>
      </c>
      <c r="AN127">
        <v>173</v>
      </c>
      <c r="AO127">
        <v>743</v>
      </c>
      <c r="AP127" s="20">
        <v>435</v>
      </c>
      <c r="AQ127">
        <v>144</v>
      </c>
      <c r="AR127">
        <v>512</v>
      </c>
      <c r="AS127">
        <v>384</v>
      </c>
      <c r="AT127" s="25" t="s">
        <v>45</v>
      </c>
      <c r="AU127">
        <f t="shared" ref="AU127" si="232" xml:space="preserve"> _xlfn.FLOOR.MATH((AN127 - AQ127) / 2)</f>
        <v>14</v>
      </c>
      <c r="AV127">
        <f t="shared" ref="AV127" si="233" xml:space="preserve"> _xlfn.FLOOR.MATH((AO127 - AR127) / 2)</f>
        <v>115</v>
      </c>
      <c r="AW127">
        <f t="shared" ref="AW127" si="234" xml:space="preserve"> _xlfn.FLOOR.MATH((AP127 - AS127) / 2)</f>
        <v>25</v>
      </c>
      <c r="AX127" s="25" t="s">
        <v>45</v>
      </c>
      <c r="AY127">
        <f t="shared" ref="AY127" si="235">AQ127-AU127</f>
        <v>130</v>
      </c>
      <c r="AZ127">
        <f t="shared" ref="AZ127" si="236">AR127-AV127</f>
        <v>397</v>
      </c>
      <c r="BA127" s="10">
        <f t="shared" ref="BA127" si="237">AS127-AW127</f>
        <v>359</v>
      </c>
      <c r="BB127" t="s">
        <v>537</v>
      </c>
      <c r="BC127" t="s">
        <v>528</v>
      </c>
      <c r="BD127">
        <v>0</v>
      </c>
      <c r="BF127" s="2"/>
    </row>
    <row r="128" spans="1:58" x14ac:dyDescent="0.3">
      <c r="A128" s="12" t="s">
        <v>535</v>
      </c>
      <c r="B128" s="12" t="s">
        <v>117</v>
      </c>
      <c r="C128" t="s">
        <v>457</v>
      </c>
      <c r="D128" t="s">
        <v>406</v>
      </c>
      <c r="E128" t="s">
        <v>409</v>
      </c>
      <c r="F128" s="64" t="s">
        <v>541</v>
      </c>
      <c r="G128" s="12" t="s">
        <v>516</v>
      </c>
      <c r="H128" s="12" t="s">
        <v>554</v>
      </c>
      <c r="I128" s="6">
        <v>0</v>
      </c>
      <c r="J128">
        <v>0</v>
      </c>
      <c r="L128">
        <v>1</v>
      </c>
      <c r="M128" t="s">
        <v>555</v>
      </c>
      <c r="T128" s="12"/>
      <c r="U128" s="20">
        <v>1</v>
      </c>
      <c r="V128" t="s">
        <v>529</v>
      </c>
      <c r="W128">
        <v>6</v>
      </c>
      <c r="X128">
        <v>6</v>
      </c>
      <c r="Y128">
        <v>5</v>
      </c>
      <c r="Z128">
        <v>1</v>
      </c>
      <c r="AA128">
        <f t="shared" si="217"/>
        <v>6</v>
      </c>
      <c r="AB128">
        <v>1</v>
      </c>
      <c r="AC128">
        <v>3</v>
      </c>
      <c r="AE128" t="s">
        <v>94</v>
      </c>
      <c r="AH128" t="s">
        <v>96</v>
      </c>
      <c r="AI128" s="6">
        <v>77627</v>
      </c>
      <c r="AJ128" s="12">
        <v>3425</v>
      </c>
      <c r="AK128">
        <f t="shared" si="224"/>
        <v>81052</v>
      </c>
      <c r="AL128">
        <f t="shared" si="225"/>
        <v>73500.060473349149</v>
      </c>
      <c r="AM128" s="10" t="s">
        <v>105</v>
      </c>
      <c r="AN128">
        <v>173</v>
      </c>
      <c r="AO128">
        <v>743</v>
      </c>
      <c r="AP128" s="20">
        <v>435</v>
      </c>
      <c r="AQ128">
        <v>144</v>
      </c>
      <c r="AR128">
        <v>512</v>
      </c>
      <c r="AS128">
        <v>384</v>
      </c>
      <c r="AT128" s="25" t="s">
        <v>45</v>
      </c>
      <c r="AU128">
        <f t="shared" ref="AU128" si="238" xml:space="preserve"> _xlfn.FLOOR.MATH((AN128 - AQ128) / 2)</f>
        <v>14</v>
      </c>
      <c r="AV128">
        <f t="shared" ref="AV128" si="239" xml:space="preserve"> _xlfn.FLOOR.MATH((AO128 - AR128) / 2)</f>
        <v>115</v>
      </c>
      <c r="AW128">
        <f t="shared" ref="AW128" si="240" xml:space="preserve"> _xlfn.FLOOR.MATH((AP128 - AS128) / 2)</f>
        <v>25</v>
      </c>
      <c r="AX128" s="25" t="s">
        <v>45</v>
      </c>
      <c r="AY128">
        <f t="shared" ref="AY128" si="241">AQ128-AU128</f>
        <v>130</v>
      </c>
      <c r="AZ128">
        <f t="shared" ref="AZ128" si="242">AR128-AV128</f>
        <v>397</v>
      </c>
      <c r="BA128" s="10">
        <f t="shared" ref="BA128" si="243">AS128-AW128</f>
        <v>359</v>
      </c>
      <c r="BB128" t="s">
        <v>537</v>
      </c>
      <c r="BC128" t="s">
        <v>528</v>
      </c>
      <c r="BD128">
        <v>0</v>
      </c>
      <c r="BF128" s="2"/>
    </row>
    <row r="129" spans="1:58" x14ac:dyDescent="0.3">
      <c r="A129" s="12" t="s">
        <v>536</v>
      </c>
      <c r="B129" s="12" t="s">
        <v>117</v>
      </c>
      <c r="C129" t="s">
        <v>457</v>
      </c>
      <c r="D129" t="s">
        <v>406</v>
      </c>
      <c r="E129" t="s">
        <v>409</v>
      </c>
      <c r="F129" s="64" t="s">
        <v>542</v>
      </c>
      <c r="G129" s="12" t="s">
        <v>516</v>
      </c>
      <c r="H129" s="12" t="s">
        <v>554</v>
      </c>
      <c r="I129" s="6">
        <v>0</v>
      </c>
      <c r="J129">
        <v>0</v>
      </c>
      <c r="L129">
        <v>1</v>
      </c>
      <c r="M129" t="s">
        <v>555</v>
      </c>
      <c r="T129" s="12"/>
      <c r="U129" s="20">
        <v>1</v>
      </c>
      <c r="V129" t="s">
        <v>529</v>
      </c>
      <c r="W129">
        <v>6</v>
      </c>
      <c r="X129">
        <v>6</v>
      </c>
      <c r="Y129">
        <v>5</v>
      </c>
      <c r="Z129">
        <v>1</v>
      </c>
      <c r="AA129">
        <f t="shared" si="217"/>
        <v>6</v>
      </c>
      <c r="AB129">
        <v>1</v>
      </c>
      <c r="AC129">
        <v>3</v>
      </c>
      <c r="AE129" t="s">
        <v>94</v>
      </c>
      <c r="AH129" t="s">
        <v>96</v>
      </c>
      <c r="AI129" s="6">
        <v>77627</v>
      </c>
      <c r="AJ129" s="12">
        <v>3425</v>
      </c>
      <c r="AK129">
        <f t="shared" si="224"/>
        <v>81052</v>
      </c>
      <c r="AL129">
        <f t="shared" si="225"/>
        <v>73500.060473349149</v>
      </c>
      <c r="AM129" s="10" t="s">
        <v>105</v>
      </c>
      <c r="AN129">
        <v>173</v>
      </c>
      <c r="AO129">
        <v>743</v>
      </c>
      <c r="AP129" s="20">
        <v>435</v>
      </c>
      <c r="AQ129">
        <v>144</v>
      </c>
      <c r="AR129">
        <v>512</v>
      </c>
      <c r="AS129">
        <v>384</v>
      </c>
      <c r="AT129" s="25" t="s">
        <v>45</v>
      </c>
      <c r="AU129">
        <f t="shared" ref="AU129:AU139" si="244" xml:space="preserve"> _xlfn.FLOOR.MATH((AN129 - AQ129) / 2)</f>
        <v>14</v>
      </c>
      <c r="AV129">
        <f t="shared" ref="AV129:AV139" si="245" xml:space="preserve"> _xlfn.FLOOR.MATH((AO129 - AR129) / 2)</f>
        <v>115</v>
      </c>
      <c r="AW129">
        <f t="shared" ref="AW129:AW139" si="246" xml:space="preserve"> _xlfn.FLOOR.MATH((AP129 - AS129) / 2)</f>
        <v>25</v>
      </c>
      <c r="AX129" s="25" t="s">
        <v>45</v>
      </c>
      <c r="AY129">
        <f t="shared" ref="AY129" si="247">AQ129-AU129</f>
        <v>130</v>
      </c>
      <c r="AZ129">
        <f t="shared" ref="AZ129" si="248">AR129-AV129</f>
        <v>397</v>
      </c>
      <c r="BA129" s="10">
        <f t="shared" ref="BA129" si="249">AS129-AW129</f>
        <v>359</v>
      </c>
      <c r="BB129" t="s">
        <v>537</v>
      </c>
      <c r="BC129" t="s">
        <v>528</v>
      </c>
      <c r="BD129">
        <v>0</v>
      </c>
      <c r="BF129" s="2"/>
    </row>
    <row r="130" spans="1:58" s="4" customFormat="1" x14ac:dyDescent="0.3">
      <c r="A130" s="17" t="s">
        <v>538</v>
      </c>
      <c r="B130" s="17" t="s">
        <v>117</v>
      </c>
      <c r="C130" s="4" t="s">
        <v>457</v>
      </c>
      <c r="D130" s="4" t="s">
        <v>406</v>
      </c>
      <c r="E130" s="4" t="s">
        <v>409</v>
      </c>
      <c r="F130" s="65" t="s">
        <v>543</v>
      </c>
      <c r="G130" s="17" t="s">
        <v>516</v>
      </c>
      <c r="H130" s="69" t="s">
        <v>554</v>
      </c>
      <c r="I130" s="7">
        <v>0</v>
      </c>
      <c r="J130" s="4">
        <v>0</v>
      </c>
      <c r="L130" s="4">
        <v>1</v>
      </c>
      <c r="M130" s="4" t="s">
        <v>555</v>
      </c>
      <c r="T130" s="17"/>
      <c r="U130" s="22">
        <v>1</v>
      </c>
      <c r="V130" s="4" t="s">
        <v>544</v>
      </c>
      <c r="W130" s="4">
        <v>6</v>
      </c>
      <c r="X130" s="4">
        <v>6</v>
      </c>
      <c r="Y130" s="4">
        <v>5</v>
      </c>
      <c r="Z130" s="4">
        <v>1</v>
      </c>
      <c r="AA130" s="4">
        <f t="shared" si="217"/>
        <v>6</v>
      </c>
      <c r="AB130" s="4">
        <v>1</v>
      </c>
      <c r="AC130" s="4">
        <v>1</v>
      </c>
      <c r="AE130" s="4" t="s">
        <v>94</v>
      </c>
      <c r="AH130" s="4" t="s">
        <v>96</v>
      </c>
      <c r="AI130" s="7">
        <v>77407</v>
      </c>
      <c r="AJ130" s="17">
        <v>3645</v>
      </c>
      <c r="AK130" s="4">
        <f t="shared" si="224"/>
        <v>81052</v>
      </c>
      <c r="AL130" s="4">
        <f t="shared" si="225"/>
        <v>73500.060473349149</v>
      </c>
      <c r="AM130" s="29" t="s">
        <v>105</v>
      </c>
      <c r="AN130" s="4">
        <v>173</v>
      </c>
      <c r="AO130" s="4">
        <v>743</v>
      </c>
      <c r="AP130" s="22">
        <v>435</v>
      </c>
      <c r="AQ130" s="4">
        <v>144</v>
      </c>
      <c r="AR130" s="4">
        <v>512</v>
      </c>
      <c r="AS130" s="4">
        <v>384</v>
      </c>
      <c r="AT130" s="30" t="s">
        <v>45</v>
      </c>
      <c r="AU130" s="4">
        <f t="shared" si="244"/>
        <v>14</v>
      </c>
      <c r="AV130" s="4">
        <f t="shared" si="245"/>
        <v>115</v>
      </c>
      <c r="AW130" s="4">
        <f t="shared" si="246"/>
        <v>25</v>
      </c>
      <c r="AX130" s="30" t="s">
        <v>45</v>
      </c>
      <c r="AY130" s="4">
        <f t="shared" ref="AY130:AY139" si="250">AQ130-AU130</f>
        <v>130</v>
      </c>
      <c r="AZ130" s="4">
        <f t="shared" ref="AZ130:AZ139" si="251">AR130-AV130</f>
        <v>397</v>
      </c>
      <c r="BA130" s="29">
        <f t="shared" ref="BA130:BA139" si="252">AS130-AW130</f>
        <v>359</v>
      </c>
      <c r="BB130" s="4" t="s">
        <v>537</v>
      </c>
      <c r="BC130" s="4" t="s">
        <v>528</v>
      </c>
      <c r="BD130" s="4">
        <v>0</v>
      </c>
    </row>
    <row r="131" spans="1:58" x14ac:dyDescent="0.3">
      <c r="A131" s="12" t="s">
        <v>545</v>
      </c>
      <c r="B131" s="12" t="s">
        <v>557</v>
      </c>
      <c r="C131" t="s">
        <v>457</v>
      </c>
      <c r="D131" t="s">
        <v>406</v>
      </c>
      <c r="E131" t="s">
        <v>409</v>
      </c>
      <c r="F131" s="64" t="s">
        <v>565</v>
      </c>
      <c r="G131" s="12" t="s">
        <v>516</v>
      </c>
      <c r="H131" s="12" t="s">
        <v>117</v>
      </c>
      <c r="I131" s="6" t="s">
        <v>117</v>
      </c>
      <c r="J131" t="s">
        <v>117</v>
      </c>
      <c r="L131" t="s">
        <v>117</v>
      </c>
      <c r="T131" s="12"/>
      <c r="U131" s="20">
        <v>1</v>
      </c>
      <c r="V131" t="s">
        <v>529</v>
      </c>
      <c r="W131">
        <v>6</v>
      </c>
      <c r="X131" t="s">
        <v>117</v>
      </c>
      <c r="Y131">
        <v>5</v>
      </c>
      <c r="Z131">
        <v>1</v>
      </c>
      <c r="AA131">
        <f t="shared" si="217"/>
        <v>6</v>
      </c>
      <c r="AB131">
        <v>1</v>
      </c>
      <c r="AC131">
        <v>3</v>
      </c>
      <c r="AE131" t="s">
        <v>94</v>
      </c>
      <c r="AH131" t="s">
        <v>96</v>
      </c>
      <c r="AI131" s="6">
        <v>77627</v>
      </c>
      <c r="AJ131" s="12">
        <v>3425</v>
      </c>
      <c r="AK131">
        <f t="shared" si="224"/>
        <v>81052</v>
      </c>
      <c r="AL131">
        <f t="shared" si="225"/>
        <v>73500.060473349149</v>
      </c>
      <c r="AM131" s="10" t="s">
        <v>105</v>
      </c>
      <c r="AN131">
        <v>173</v>
      </c>
      <c r="AO131">
        <v>743</v>
      </c>
      <c r="AP131" s="20">
        <v>435</v>
      </c>
      <c r="AQ131">
        <v>144</v>
      </c>
      <c r="AR131">
        <v>512</v>
      </c>
      <c r="AS131">
        <v>384</v>
      </c>
      <c r="AT131" s="25" t="s">
        <v>45</v>
      </c>
      <c r="AU131">
        <f t="shared" si="244"/>
        <v>14</v>
      </c>
      <c r="AV131">
        <f t="shared" si="245"/>
        <v>115</v>
      </c>
      <c r="AW131">
        <f t="shared" si="246"/>
        <v>25</v>
      </c>
      <c r="AX131" s="25" t="s">
        <v>45</v>
      </c>
      <c r="AY131">
        <f t="shared" si="250"/>
        <v>130</v>
      </c>
      <c r="AZ131">
        <f t="shared" si="251"/>
        <v>397</v>
      </c>
      <c r="BA131" s="10">
        <f t="shared" si="252"/>
        <v>359</v>
      </c>
      <c r="BB131" t="s">
        <v>537</v>
      </c>
      <c r="BC131" t="s">
        <v>528</v>
      </c>
      <c r="BD131">
        <v>0</v>
      </c>
    </row>
    <row r="132" spans="1:58" x14ac:dyDescent="0.3">
      <c r="A132" s="12" t="s">
        <v>546</v>
      </c>
      <c r="B132" s="12" t="s">
        <v>558</v>
      </c>
      <c r="C132" t="s">
        <v>457</v>
      </c>
      <c r="D132" t="s">
        <v>406</v>
      </c>
      <c r="E132" t="s">
        <v>409</v>
      </c>
      <c r="F132" s="64" t="s">
        <v>566</v>
      </c>
      <c r="G132" s="12" t="s">
        <v>516</v>
      </c>
      <c r="H132" s="12" t="s">
        <v>117</v>
      </c>
      <c r="I132" s="6" t="s">
        <v>117</v>
      </c>
      <c r="J132" t="s">
        <v>117</v>
      </c>
      <c r="L132" t="s">
        <v>117</v>
      </c>
      <c r="T132" s="12"/>
      <c r="U132" s="20">
        <v>1</v>
      </c>
      <c r="V132" t="s">
        <v>529</v>
      </c>
      <c r="W132">
        <v>6</v>
      </c>
      <c r="X132" t="s">
        <v>117</v>
      </c>
      <c r="Y132">
        <v>5</v>
      </c>
      <c r="Z132">
        <v>1</v>
      </c>
      <c r="AA132">
        <f t="shared" si="217"/>
        <v>6</v>
      </c>
      <c r="AB132">
        <v>1</v>
      </c>
      <c r="AC132">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v>173</v>
      </c>
      <c r="AO132">
        <v>743</v>
      </c>
      <c r="AP132" s="20">
        <v>435</v>
      </c>
      <c r="AQ132">
        <v>144</v>
      </c>
      <c r="AR132">
        <v>512</v>
      </c>
      <c r="AS132">
        <v>384</v>
      </c>
      <c r="AT132" s="25" t="s">
        <v>45</v>
      </c>
      <c r="AU132">
        <f t="shared" si="244"/>
        <v>14</v>
      </c>
      <c r="AV132">
        <f t="shared" si="245"/>
        <v>115</v>
      </c>
      <c r="AW132">
        <f t="shared" si="246"/>
        <v>25</v>
      </c>
      <c r="AX132" s="25" t="s">
        <v>45</v>
      </c>
      <c r="AY132">
        <f t="shared" si="250"/>
        <v>130</v>
      </c>
      <c r="AZ132">
        <f t="shared" si="251"/>
        <v>397</v>
      </c>
      <c r="BA132" s="10">
        <f t="shared" si="252"/>
        <v>359</v>
      </c>
      <c r="BB132" t="s">
        <v>537</v>
      </c>
      <c r="BC132" t="s">
        <v>528</v>
      </c>
      <c r="BD132">
        <v>0</v>
      </c>
    </row>
    <row r="133" spans="1:58" x14ac:dyDescent="0.3">
      <c r="A133" s="12" t="s">
        <v>547</v>
      </c>
      <c r="B133" s="12" t="s">
        <v>559</v>
      </c>
      <c r="C133" t="s">
        <v>457</v>
      </c>
      <c r="D133" t="s">
        <v>406</v>
      </c>
      <c r="E133" t="s">
        <v>409</v>
      </c>
      <c r="F133" s="64" t="s">
        <v>567</v>
      </c>
      <c r="G133" s="12" t="s">
        <v>516</v>
      </c>
      <c r="H133" s="12" t="s">
        <v>117</v>
      </c>
      <c r="I133" s="6" t="s">
        <v>117</v>
      </c>
      <c r="J133" t="s">
        <v>117</v>
      </c>
      <c r="L133" t="s">
        <v>117</v>
      </c>
      <c r="T133" s="12"/>
      <c r="U133" s="20">
        <v>1</v>
      </c>
      <c r="V133" t="s">
        <v>529</v>
      </c>
      <c r="W133">
        <v>6</v>
      </c>
      <c r="X133" t="s">
        <v>117</v>
      </c>
      <c r="Y133">
        <v>5</v>
      </c>
      <c r="Z133">
        <v>1</v>
      </c>
      <c r="AA133">
        <f t="shared" si="217"/>
        <v>6</v>
      </c>
      <c r="AB133">
        <v>1</v>
      </c>
      <c r="AC133">
        <v>3</v>
      </c>
      <c r="AE133" t="s">
        <v>94</v>
      </c>
      <c r="AH133" t="s">
        <v>96</v>
      </c>
      <c r="AI133" s="6">
        <v>77627</v>
      </c>
      <c r="AJ133" s="12">
        <v>3425</v>
      </c>
      <c r="AK133">
        <f t="shared" si="224"/>
        <v>81052</v>
      </c>
      <c r="AL133">
        <f t="shared" si="253"/>
        <v>73500.060473349149</v>
      </c>
      <c r="AM133" s="10" t="s">
        <v>105</v>
      </c>
      <c r="AN133">
        <v>173</v>
      </c>
      <c r="AO133">
        <v>743</v>
      </c>
      <c r="AP133" s="20">
        <v>435</v>
      </c>
      <c r="AQ133">
        <v>144</v>
      </c>
      <c r="AR133">
        <v>512</v>
      </c>
      <c r="AS133">
        <v>384</v>
      </c>
      <c r="AT133" s="25" t="s">
        <v>45</v>
      </c>
      <c r="AU133">
        <f t="shared" si="244"/>
        <v>14</v>
      </c>
      <c r="AV133">
        <f t="shared" si="245"/>
        <v>115</v>
      </c>
      <c r="AW133">
        <f t="shared" si="246"/>
        <v>25</v>
      </c>
      <c r="AX133" s="25" t="s">
        <v>45</v>
      </c>
      <c r="AY133">
        <f t="shared" si="250"/>
        <v>130</v>
      </c>
      <c r="AZ133">
        <f t="shared" si="251"/>
        <v>397</v>
      </c>
      <c r="BA133" s="10">
        <f t="shared" si="252"/>
        <v>359</v>
      </c>
      <c r="BB133" t="s">
        <v>537</v>
      </c>
      <c r="BC133" t="s">
        <v>528</v>
      </c>
      <c r="BD133">
        <v>0</v>
      </c>
    </row>
    <row r="134" spans="1:58" x14ac:dyDescent="0.3">
      <c r="A134" s="12" t="s">
        <v>548</v>
      </c>
      <c r="B134" s="12" t="s">
        <v>560</v>
      </c>
      <c r="C134" t="s">
        <v>457</v>
      </c>
      <c r="D134" t="s">
        <v>406</v>
      </c>
      <c r="E134" t="s">
        <v>409</v>
      </c>
      <c r="F134" s="64" t="s">
        <v>568</v>
      </c>
      <c r="G134" s="12" t="s">
        <v>516</v>
      </c>
      <c r="H134" s="12" t="s">
        <v>117</v>
      </c>
      <c r="I134" s="6" t="s">
        <v>117</v>
      </c>
      <c r="J134" t="s">
        <v>117</v>
      </c>
      <c r="L134" t="s">
        <v>117</v>
      </c>
      <c r="T134" s="12"/>
      <c r="U134" s="20">
        <v>1</v>
      </c>
      <c r="V134" t="s">
        <v>529</v>
      </c>
      <c r="W134">
        <v>6</v>
      </c>
      <c r="X134" t="s">
        <v>117</v>
      </c>
      <c r="Y134">
        <v>5</v>
      </c>
      <c r="Z134">
        <v>1</v>
      </c>
      <c r="AA134">
        <f t="shared" si="217"/>
        <v>6</v>
      </c>
      <c r="AB134">
        <v>1</v>
      </c>
      <c r="AC134">
        <v>3</v>
      </c>
      <c r="AE134" t="s">
        <v>94</v>
      </c>
      <c r="AH134" t="s">
        <v>96</v>
      </c>
      <c r="AI134" s="6">
        <v>77627</v>
      </c>
      <c r="AJ134" s="12">
        <v>3425</v>
      </c>
      <c r="AK134">
        <f t="shared" si="224"/>
        <v>81052</v>
      </c>
      <c r="AL134">
        <f t="shared" si="253"/>
        <v>73500.060473349149</v>
      </c>
      <c r="AM134" s="10" t="s">
        <v>105</v>
      </c>
      <c r="AN134">
        <v>173</v>
      </c>
      <c r="AO134">
        <v>743</v>
      </c>
      <c r="AP134" s="20">
        <v>435</v>
      </c>
      <c r="AQ134">
        <v>144</v>
      </c>
      <c r="AR134">
        <v>512</v>
      </c>
      <c r="AS134">
        <v>384</v>
      </c>
      <c r="AT134" s="25" t="s">
        <v>45</v>
      </c>
      <c r="AU134">
        <f t="shared" si="244"/>
        <v>14</v>
      </c>
      <c r="AV134">
        <f t="shared" si="245"/>
        <v>115</v>
      </c>
      <c r="AW134">
        <f t="shared" si="246"/>
        <v>25</v>
      </c>
      <c r="AX134" s="25" t="s">
        <v>45</v>
      </c>
      <c r="AY134">
        <f t="shared" si="250"/>
        <v>130</v>
      </c>
      <c r="AZ134">
        <f t="shared" si="251"/>
        <v>397</v>
      </c>
      <c r="BA134" s="10">
        <f t="shared" si="252"/>
        <v>359</v>
      </c>
      <c r="BB134" t="s">
        <v>537</v>
      </c>
      <c r="BC134" t="s">
        <v>528</v>
      </c>
      <c r="BD134">
        <v>0</v>
      </c>
    </row>
    <row r="135" spans="1:58" x14ac:dyDescent="0.3">
      <c r="A135" s="12" t="s">
        <v>549</v>
      </c>
      <c r="B135" s="12" t="s">
        <v>561</v>
      </c>
      <c r="C135" t="s">
        <v>457</v>
      </c>
      <c r="D135" t="s">
        <v>406</v>
      </c>
      <c r="E135" t="s">
        <v>409</v>
      </c>
      <c r="F135" s="64" t="s">
        <v>569</v>
      </c>
      <c r="G135" s="12" t="s">
        <v>516</v>
      </c>
      <c r="H135" s="12" t="s">
        <v>117</v>
      </c>
      <c r="I135" s="6" t="s">
        <v>117</v>
      </c>
      <c r="J135" t="s">
        <v>117</v>
      </c>
      <c r="L135" t="s">
        <v>117</v>
      </c>
      <c r="T135" s="12"/>
      <c r="U135" s="20">
        <v>1</v>
      </c>
      <c r="V135" t="s">
        <v>529</v>
      </c>
      <c r="W135">
        <v>6</v>
      </c>
      <c r="X135" t="s">
        <v>117</v>
      </c>
      <c r="Y135">
        <v>5</v>
      </c>
      <c r="Z135">
        <v>1</v>
      </c>
      <c r="AA135">
        <f t="shared" si="217"/>
        <v>6</v>
      </c>
      <c r="AB135">
        <v>1</v>
      </c>
      <c r="AC135">
        <v>3</v>
      </c>
      <c r="AE135" t="s">
        <v>94</v>
      </c>
      <c r="AH135" t="s">
        <v>96</v>
      </c>
      <c r="AI135" s="6">
        <v>77627</v>
      </c>
      <c r="AJ135" s="12">
        <v>3425</v>
      </c>
      <c r="AK135">
        <f t="shared" si="224"/>
        <v>81052</v>
      </c>
      <c r="AL135">
        <f t="shared" si="253"/>
        <v>73500.060473349149</v>
      </c>
      <c r="AM135" s="10" t="s">
        <v>105</v>
      </c>
      <c r="AN135">
        <v>173</v>
      </c>
      <c r="AO135">
        <v>743</v>
      </c>
      <c r="AP135" s="20">
        <v>435</v>
      </c>
      <c r="AQ135">
        <v>144</v>
      </c>
      <c r="AR135">
        <v>512</v>
      </c>
      <c r="AS135">
        <v>384</v>
      </c>
      <c r="AT135" s="25" t="s">
        <v>45</v>
      </c>
      <c r="AU135">
        <f t="shared" si="244"/>
        <v>14</v>
      </c>
      <c r="AV135">
        <f t="shared" si="245"/>
        <v>115</v>
      </c>
      <c r="AW135">
        <f t="shared" si="246"/>
        <v>25</v>
      </c>
      <c r="AX135" s="25" t="s">
        <v>45</v>
      </c>
      <c r="AY135">
        <f t="shared" si="250"/>
        <v>130</v>
      </c>
      <c r="AZ135">
        <f t="shared" si="251"/>
        <v>397</v>
      </c>
      <c r="BA135" s="10">
        <f t="shared" si="252"/>
        <v>359</v>
      </c>
      <c r="BB135" t="s">
        <v>537</v>
      </c>
      <c r="BC135" t="s">
        <v>528</v>
      </c>
      <c r="BD135">
        <v>0</v>
      </c>
    </row>
    <row r="136" spans="1:58" x14ac:dyDescent="0.3">
      <c r="A136" s="12" t="s">
        <v>550</v>
      </c>
      <c r="B136" s="12" t="s">
        <v>562</v>
      </c>
      <c r="C136" t="s">
        <v>457</v>
      </c>
      <c r="D136" t="s">
        <v>406</v>
      </c>
      <c r="E136" t="s">
        <v>409</v>
      </c>
      <c r="F136" s="64" t="s">
        <v>570</v>
      </c>
      <c r="G136" s="12" t="s">
        <v>516</v>
      </c>
      <c r="H136" s="12" t="s">
        <v>117</v>
      </c>
      <c r="I136" s="6" t="s">
        <v>117</v>
      </c>
      <c r="J136" t="s">
        <v>117</v>
      </c>
      <c r="L136" t="s">
        <v>117</v>
      </c>
      <c r="T136" s="12"/>
      <c r="U136" s="20">
        <v>1</v>
      </c>
      <c r="V136" t="s">
        <v>544</v>
      </c>
      <c r="W136">
        <v>6</v>
      </c>
      <c r="X136" t="s">
        <v>117</v>
      </c>
      <c r="Y136">
        <v>5</v>
      </c>
      <c r="Z136">
        <v>1</v>
      </c>
      <c r="AA136">
        <f t="shared" si="217"/>
        <v>6</v>
      </c>
      <c r="AB136">
        <v>1</v>
      </c>
      <c r="AC136">
        <v>1</v>
      </c>
      <c r="AE136" t="s">
        <v>94</v>
      </c>
      <c r="AH136" t="s">
        <v>96</v>
      </c>
      <c r="AI136" s="6">
        <v>77407</v>
      </c>
      <c r="AJ136" s="12">
        <v>3645</v>
      </c>
      <c r="AK136">
        <f t="shared" si="224"/>
        <v>81052</v>
      </c>
      <c r="AL136">
        <f t="shared" si="253"/>
        <v>73500.060473349149</v>
      </c>
      <c r="AM136" s="10" t="s">
        <v>105</v>
      </c>
      <c r="AN136">
        <v>173</v>
      </c>
      <c r="AO136">
        <v>743</v>
      </c>
      <c r="AP136" s="20">
        <v>435</v>
      </c>
      <c r="AQ136">
        <v>144</v>
      </c>
      <c r="AR136">
        <v>512</v>
      </c>
      <c r="AS136">
        <v>384</v>
      </c>
      <c r="AT136" s="25" t="s">
        <v>45</v>
      </c>
      <c r="AU136">
        <f t="shared" si="244"/>
        <v>14</v>
      </c>
      <c r="AV136">
        <f t="shared" si="245"/>
        <v>115</v>
      </c>
      <c r="AW136">
        <f t="shared" si="246"/>
        <v>25</v>
      </c>
      <c r="AX136" s="25" t="s">
        <v>45</v>
      </c>
      <c r="AY136">
        <f t="shared" si="250"/>
        <v>130</v>
      </c>
      <c r="AZ136">
        <f t="shared" si="251"/>
        <v>397</v>
      </c>
      <c r="BA136" s="10">
        <f t="shared" si="252"/>
        <v>359</v>
      </c>
      <c r="BB136" t="s">
        <v>537</v>
      </c>
      <c r="BC136" t="s">
        <v>528</v>
      </c>
      <c r="BD136">
        <v>0</v>
      </c>
    </row>
    <row r="137" spans="1:58" x14ac:dyDescent="0.3">
      <c r="A137" s="12" t="s">
        <v>551</v>
      </c>
      <c r="B137" s="12" t="s">
        <v>563</v>
      </c>
      <c r="C137" t="s">
        <v>457</v>
      </c>
      <c r="D137" t="s">
        <v>406</v>
      </c>
      <c r="E137" t="s">
        <v>409</v>
      </c>
      <c r="F137" s="64" t="s">
        <v>576</v>
      </c>
      <c r="G137" s="12" t="s">
        <v>516</v>
      </c>
      <c r="H137" s="12" t="s">
        <v>572</v>
      </c>
      <c r="I137" s="6">
        <v>0</v>
      </c>
      <c r="J137">
        <v>1</v>
      </c>
      <c r="K137" s="12" t="s">
        <v>573</v>
      </c>
      <c r="L137">
        <v>0</v>
      </c>
      <c r="T137" s="12"/>
      <c r="U137" s="20">
        <v>0</v>
      </c>
      <c r="V137" t="s">
        <v>529</v>
      </c>
      <c r="W137">
        <v>6</v>
      </c>
      <c r="X137" t="s">
        <v>117</v>
      </c>
      <c r="Y137">
        <v>5</v>
      </c>
      <c r="Z137">
        <v>1</v>
      </c>
      <c r="AA137">
        <f t="shared" si="217"/>
        <v>6</v>
      </c>
      <c r="AB137">
        <v>1</v>
      </c>
      <c r="AC137">
        <v>3</v>
      </c>
      <c r="AE137" t="s">
        <v>94</v>
      </c>
      <c r="AH137" t="s">
        <v>96</v>
      </c>
      <c r="AJ137" s="12"/>
      <c r="AL137">
        <f t="shared" si="253"/>
        <v>73500.060473349149</v>
      </c>
      <c r="AM137" s="10" t="s">
        <v>105</v>
      </c>
      <c r="AN137">
        <v>173</v>
      </c>
      <c r="AO137">
        <v>743</v>
      </c>
      <c r="AP137" s="20">
        <v>435</v>
      </c>
      <c r="AQ137">
        <v>144</v>
      </c>
      <c r="AR137">
        <v>512</v>
      </c>
      <c r="AS137">
        <v>384</v>
      </c>
      <c r="AT137" s="25" t="s">
        <v>45</v>
      </c>
      <c r="AU137">
        <f t="shared" si="244"/>
        <v>14</v>
      </c>
      <c r="AV137">
        <f t="shared" si="245"/>
        <v>115</v>
      </c>
      <c r="AW137">
        <f t="shared" si="246"/>
        <v>25</v>
      </c>
      <c r="AX137" s="25" t="s">
        <v>45</v>
      </c>
      <c r="AY137">
        <f t="shared" si="250"/>
        <v>130</v>
      </c>
      <c r="AZ137">
        <f t="shared" si="251"/>
        <v>397</v>
      </c>
      <c r="BA137" s="10">
        <f t="shared" si="252"/>
        <v>359</v>
      </c>
      <c r="BB137" t="s">
        <v>537</v>
      </c>
      <c r="BC137" t="s">
        <v>528</v>
      </c>
      <c r="BD137">
        <v>1</v>
      </c>
      <c r="BE137" t="s">
        <v>556</v>
      </c>
      <c r="BF137" t="s">
        <v>117</v>
      </c>
    </row>
    <row r="138" spans="1:58" x14ac:dyDescent="0.3">
      <c r="A138" s="12" t="s">
        <v>552</v>
      </c>
      <c r="B138" s="12" t="s">
        <v>564</v>
      </c>
      <c r="C138" t="s">
        <v>457</v>
      </c>
      <c r="D138" t="s">
        <v>406</v>
      </c>
      <c r="E138" t="s">
        <v>409</v>
      </c>
      <c r="F138" s="64" t="s">
        <v>571</v>
      </c>
      <c r="G138" s="12" t="s">
        <v>516</v>
      </c>
      <c r="H138" s="12" t="s">
        <v>117</v>
      </c>
      <c r="I138" s="6" t="s">
        <v>117</v>
      </c>
      <c r="J138" t="s">
        <v>117</v>
      </c>
      <c r="L138" t="s">
        <v>117</v>
      </c>
      <c r="T138" s="12"/>
      <c r="U138" s="20">
        <v>1</v>
      </c>
      <c r="V138" t="s">
        <v>544</v>
      </c>
      <c r="W138">
        <v>6</v>
      </c>
      <c r="X138" t="s">
        <v>117</v>
      </c>
      <c r="Y138">
        <v>5</v>
      </c>
      <c r="Z138">
        <v>1</v>
      </c>
      <c r="AA138">
        <f t="shared" si="217"/>
        <v>6</v>
      </c>
      <c r="AB138">
        <v>1</v>
      </c>
      <c r="AC138">
        <v>1</v>
      </c>
      <c r="AE138" t="s">
        <v>94</v>
      </c>
      <c r="AH138" t="s">
        <v>96</v>
      </c>
      <c r="AI138" s="6">
        <v>77407</v>
      </c>
      <c r="AJ138" s="12">
        <v>3645</v>
      </c>
      <c r="AK138">
        <f>AI138+AJ138</f>
        <v>81052</v>
      </c>
      <c r="AL138">
        <f t="shared" si="253"/>
        <v>73500.060473349149</v>
      </c>
      <c r="AM138" s="10" t="s">
        <v>105</v>
      </c>
      <c r="AN138">
        <v>173</v>
      </c>
      <c r="AO138">
        <v>743</v>
      </c>
      <c r="AP138" s="20">
        <v>435</v>
      </c>
      <c r="AQ138">
        <v>144</v>
      </c>
      <c r="AR138">
        <v>512</v>
      </c>
      <c r="AS138">
        <v>384</v>
      </c>
      <c r="AT138" s="25" t="s">
        <v>45</v>
      </c>
      <c r="AU138">
        <f t="shared" si="244"/>
        <v>14</v>
      </c>
      <c r="AV138">
        <f t="shared" si="245"/>
        <v>115</v>
      </c>
      <c r="AW138">
        <f t="shared" si="246"/>
        <v>25</v>
      </c>
      <c r="AX138" s="25" t="s">
        <v>45</v>
      </c>
      <c r="AY138">
        <f t="shared" si="250"/>
        <v>130</v>
      </c>
      <c r="AZ138">
        <f t="shared" si="251"/>
        <v>397</v>
      </c>
      <c r="BA138" s="10">
        <f t="shared" si="252"/>
        <v>359</v>
      </c>
      <c r="BB138" t="s">
        <v>537</v>
      </c>
      <c r="BC138" t="s">
        <v>528</v>
      </c>
      <c r="BD138">
        <v>0</v>
      </c>
    </row>
    <row r="139" spans="1:58" x14ac:dyDescent="0.3">
      <c r="A139" s="12" t="s">
        <v>553</v>
      </c>
      <c r="B139" s="12" t="s">
        <v>563</v>
      </c>
      <c r="C139" t="s">
        <v>457</v>
      </c>
      <c r="D139" t="s">
        <v>406</v>
      </c>
      <c r="E139" t="s">
        <v>409</v>
      </c>
      <c r="F139" s="64" t="s">
        <v>576</v>
      </c>
      <c r="G139" s="12" t="s">
        <v>516</v>
      </c>
      <c r="H139" s="12" t="s">
        <v>572</v>
      </c>
      <c r="I139" s="6">
        <v>0</v>
      </c>
      <c r="J139">
        <v>1</v>
      </c>
      <c r="K139" s="12" t="s">
        <v>573</v>
      </c>
      <c r="L139">
        <v>0</v>
      </c>
      <c r="T139" s="12"/>
      <c r="U139" s="20">
        <v>0</v>
      </c>
      <c r="V139" t="s">
        <v>529</v>
      </c>
      <c r="W139">
        <v>6</v>
      </c>
      <c r="X139" t="s">
        <v>117</v>
      </c>
      <c r="Y139">
        <v>5</v>
      </c>
      <c r="Z139">
        <v>1</v>
      </c>
      <c r="AA139">
        <f t="shared" si="217"/>
        <v>6</v>
      </c>
      <c r="AB139">
        <v>1</v>
      </c>
      <c r="AC139">
        <v>3</v>
      </c>
      <c r="AE139" t="s">
        <v>94</v>
      </c>
      <c r="AH139" t="s">
        <v>96</v>
      </c>
      <c r="AL139">
        <f t="shared" si="253"/>
        <v>73500.060473349149</v>
      </c>
      <c r="AM139" s="10" t="s">
        <v>105</v>
      </c>
      <c r="AN139">
        <v>173</v>
      </c>
      <c r="AO139">
        <v>743</v>
      </c>
      <c r="AP139" s="20">
        <v>435</v>
      </c>
      <c r="AQ139">
        <v>144</v>
      </c>
      <c r="AR139">
        <v>512</v>
      </c>
      <c r="AS139">
        <v>384</v>
      </c>
      <c r="AT139" s="25" t="s">
        <v>45</v>
      </c>
      <c r="AU139">
        <f t="shared" si="244"/>
        <v>14</v>
      </c>
      <c r="AV139">
        <f t="shared" si="245"/>
        <v>115</v>
      </c>
      <c r="AW139">
        <f t="shared" si="246"/>
        <v>25</v>
      </c>
      <c r="AX139" s="25" t="s">
        <v>45</v>
      </c>
      <c r="AY139">
        <f t="shared" si="250"/>
        <v>130</v>
      </c>
      <c r="AZ139">
        <f t="shared" si="251"/>
        <v>397</v>
      </c>
      <c r="BA139" s="10">
        <f t="shared" si="252"/>
        <v>359</v>
      </c>
      <c r="BB139" t="s">
        <v>537</v>
      </c>
      <c r="BC139" t="s">
        <v>528</v>
      </c>
      <c r="BD139">
        <v>1</v>
      </c>
      <c r="BE139" t="s">
        <v>556</v>
      </c>
      <c r="BF139" t="s">
        <v>117</v>
      </c>
    </row>
    <row r="140" spans="1:58" s="4" customFormat="1" x14ac:dyDescent="0.3">
      <c r="A140" s="17" t="s">
        <v>574</v>
      </c>
      <c r="B140" s="17" t="s">
        <v>575</v>
      </c>
      <c r="C140" s="4" t="s">
        <v>457</v>
      </c>
      <c r="D140" s="4" t="s">
        <v>406</v>
      </c>
      <c r="E140" s="4" t="s">
        <v>409</v>
      </c>
      <c r="F140" s="65" t="s">
        <v>577</v>
      </c>
      <c r="G140" s="17" t="s">
        <v>578</v>
      </c>
      <c r="H140" s="17" t="s">
        <v>572</v>
      </c>
      <c r="I140" s="7">
        <v>0</v>
      </c>
      <c r="J140" s="4">
        <v>1</v>
      </c>
      <c r="K140" s="4" t="s">
        <v>573</v>
      </c>
      <c r="L140" s="4">
        <v>0</v>
      </c>
      <c r="T140" s="17"/>
      <c r="U140" s="22">
        <v>0</v>
      </c>
      <c r="V140" s="4" t="s">
        <v>579</v>
      </c>
      <c r="W140" s="4">
        <v>6</v>
      </c>
      <c r="X140" s="4" t="s">
        <v>117</v>
      </c>
      <c r="Y140" s="4">
        <v>3</v>
      </c>
      <c r="Z140" s="4">
        <v>2</v>
      </c>
      <c r="AA140" s="4">
        <f t="shared" si="217"/>
        <v>5</v>
      </c>
      <c r="AB140" s="4">
        <v>2</v>
      </c>
      <c r="AC140" s="4">
        <v>1</v>
      </c>
      <c r="AE140" s="4" t="s">
        <v>94</v>
      </c>
      <c r="AH140" s="4" t="s">
        <v>96</v>
      </c>
      <c r="AI140" s="7" t="s">
        <v>117</v>
      </c>
      <c r="AJ140" s="17" t="s">
        <v>117</v>
      </c>
      <c r="AK140" s="4" t="e">
        <f>AI140+AJ140</f>
        <v>#VALUE!</v>
      </c>
      <c r="AL140" s="4">
        <f t="shared" si="253"/>
        <v>61574.894649960152</v>
      </c>
      <c r="AM140" s="29" t="s">
        <v>105</v>
      </c>
      <c r="AN140" s="4">
        <v>173</v>
      </c>
      <c r="AO140" s="4">
        <v>743</v>
      </c>
      <c r="AP140" s="22">
        <v>435</v>
      </c>
      <c r="AQ140" s="4">
        <v>144</v>
      </c>
      <c r="AR140" s="4">
        <v>512</v>
      </c>
      <c r="AS140" s="4">
        <v>384</v>
      </c>
      <c r="AT140" s="30" t="s">
        <v>45</v>
      </c>
      <c r="AU140" s="4">
        <f t="shared" ref="AU140" si="254" xml:space="preserve"> _xlfn.FLOOR.MATH((AN140 - AQ140) / 2)</f>
        <v>14</v>
      </c>
      <c r="AV140" s="4">
        <f t="shared" ref="AV140" si="255" xml:space="preserve"> _xlfn.FLOOR.MATH((AO140 - AR140) / 2)</f>
        <v>115</v>
      </c>
      <c r="AW140" s="4">
        <f t="shared" ref="AW140" si="256" xml:space="preserve"> _xlfn.FLOOR.MATH((AP140 - AS140) / 2)</f>
        <v>25</v>
      </c>
      <c r="AX140" s="30" t="s">
        <v>45</v>
      </c>
      <c r="AY140" s="4">
        <f t="shared" ref="AY140" si="257">AQ140-AU140</f>
        <v>130</v>
      </c>
      <c r="AZ140" s="4">
        <f t="shared" ref="AZ140" si="258">AR140-AV140</f>
        <v>397</v>
      </c>
      <c r="BA140" s="29">
        <f t="shared" ref="BA140" si="259">AS140-AW140</f>
        <v>359</v>
      </c>
      <c r="BB140" s="4" t="s">
        <v>537</v>
      </c>
      <c r="BC140" s="4" t="s">
        <v>528</v>
      </c>
      <c r="BD140" s="4" t="s">
        <v>117</v>
      </c>
    </row>
    <row r="141" spans="1:58" x14ac:dyDescent="0.3">
      <c r="A141" s="12" t="s">
        <v>582</v>
      </c>
      <c r="B141" s="12" t="s">
        <v>580</v>
      </c>
      <c r="C141" t="s">
        <v>477</v>
      </c>
      <c r="D141" t="s">
        <v>406</v>
      </c>
      <c r="E141" t="s">
        <v>409</v>
      </c>
      <c r="F141" s="64" t="s">
        <v>117</v>
      </c>
      <c r="G141" s="12" t="s">
        <v>117</v>
      </c>
      <c r="H141" s="12" t="s">
        <v>117</v>
      </c>
      <c r="I141" s="6">
        <v>1</v>
      </c>
      <c r="J141" t="s">
        <v>117</v>
      </c>
      <c r="L141" t="s">
        <v>117</v>
      </c>
      <c r="T141" s="12"/>
      <c r="U141" s="20" t="s">
        <v>117</v>
      </c>
      <c r="V141" t="s">
        <v>529</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t="s">
        <v>117</v>
      </c>
      <c r="AO141" t="s">
        <v>117</v>
      </c>
      <c r="AP141" s="20" t="s">
        <v>117</v>
      </c>
      <c r="AQ141" t="s">
        <v>117</v>
      </c>
      <c r="AR141" t="s">
        <v>117</v>
      </c>
      <c r="AS141" t="s">
        <v>117</v>
      </c>
      <c r="AT141" s="25" t="s">
        <v>8</v>
      </c>
      <c r="AU141" t="s">
        <v>117</v>
      </c>
      <c r="AV141" t="s">
        <v>117</v>
      </c>
      <c r="AW141" t="s">
        <v>117</v>
      </c>
      <c r="AX141" s="25"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3">
      <c r="A142" s="12" t="s">
        <v>583</v>
      </c>
      <c r="B142" s="12" t="s">
        <v>581</v>
      </c>
      <c r="C142" t="s">
        <v>477</v>
      </c>
      <c r="D142" t="s">
        <v>406</v>
      </c>
      <c r="E142" t="s">
        <v>409</v>
      </c>
      <c r="F142" s="64" t="s">
        <v>117</v>
      </c>
      <c r="G142" s="12" t="s">
        <v>117</v>
      </c>
      <c r="H142" s="12" t="s">
        <v>117</v>
      </c>
      <c r="I142" s="6">
        <v>1</v>
      </c>
      <c r="J142" t="s">
        <v>117</v>
      </c>
      <c r="L142" t="s">
        <v>117</v>
      </c>
      <c r="T142" s="12"/>
      <c r="U142" s="20" t="s">
        <v>117</v>
      </c>
      <c r="V142" t="s">
        <v>529</v>
      </c>
      <c r="W142" t="s">
        <v>117</v>
      </c>
      <c r="X142" t="s">
        <v>117</v>
      </c>
      <c r="Y142" t="s">
        <v>117</v>
      </c>
      <c r="Z142" t="s">
        <v>117</v>
      </c>
      <c r="AA142" t="s">
        <v>117</v>
      </c>
      <c r="AB142" t="s">
        <v>117</v>
      </c>
      <c r="AC142" s="3">
        <v>3</v>
      </c>
      <c r="AE142" t="s">
        <v>117</v>
      </c>
      <c r="AH142" t="s">
        <v>117</v>
      </c>
      <c r="AI142" s="6" t="s">
        <v>117</v>
      </c>
      <c r="AJ142" s="12" t="s">
        <v>117</v>
      </c>
      <c r="AK142" t="e">
        <f t="shared" ref="AK142:AK148" si="264">AI142+AJ142</f>
        <v>#VALUE!</v>
      </c>
      <c r="AL142" t="e">
        <f t="shared" ref="AL142:AL148" si="265" xml:space="preserve"> 1508.06553301511 + 0.00210606006752809 * (AQ142*AR142*AS142) * (AA142 / 5) + 441</f>
        <v>#VALUE!</v>
      </c>
      <c r="AM142" s="10" t="s">
        <v>105</v>
      </c>
      <c r="AN142" t="s">
        <v>117</v>
      </c>
      <c r="AO142" t="s">
        <v>117</v>
      </c>
      <c r="AP142" s="20" t="s">
        <v>117</v>
      </c>
      <c r="AQ142" t="s">
        <v>117</v>
      </c>
      <c r="AR142" t="s">
        <v>117</v>
      </c>
      <c r="AS142" t="s">
        <v>117</v>
      </c>
      <c r="AT142" s="25" t="s">
        <v>8</v>
      </c>
      <c r="AU142" t="s">
        <v>117</v>
      </c>
      <c r="AV142" t="s">
        <v>117</v>
      </c>
      <c r="AW142" t="s">
        <v>117</v>
      </c>
      <c r="AX142" s="25" t="s">
        <v>8</v>
      </c>
      <c r="AY142" t="e">
        <f t="shared" ref="AY142:AY148" si="266">AQ142-AU142</f>
        <v>#VALUE!</v>
      </c>
      <c r="AZ142" t="e">
        <f t="shared" ref="AZ142:AZ148" si="267">AR142-AV142</f>
        <v>#VALUE!</v>
      </c>
      <c r="BA142" s="10" t="e">
        <f t="shared" ref="BA142:BA148" si="268">AS142-AW142</f>
        <v>#VALUE!</v>
      </c>
      <c r="BB142" t="s">
        <v>117</v>
      </c>
      <c r="BC142" t="s">
        <v>117</v>
      </c>
      <c r="BD142" t="s">
        <v>117</v>
      </c>
    </row>
    <row r="143" spans="1:58" x14ac:dyDescent="0.3">
      <c r="A143" s="12" t="s">
        <v>584</v>
      </c>
      <c r="B143" s="12" t="s">
        <v>593</v>
      </c>
      <c r="C143" t="s">
        <v>477</v>
      </c>
      <c r="D143" t="s">
        <v>406</v>
      </c>
      <c r="E143" t="s">
        <v>409</v>
      </c>
      <c r="F143" s="64" t="s">
        <v>117</v>
      </c>
      <c r="G143" s="12" t="s">
        <v>117</v>
      </c>
      <c r="H143" s="12" t="s">
        <v>117</v>
      </c>
      <c r="I143" s="6">
        <v>1</v>
      </c>
      <c r="J143" t="s">
        <v>117</v>
      </c>
      <c r="L143" t="s">
        <v>117</v>
      </c>
      <c r="T143" s="12"/>
      <c r="U143" s="20" t="s">
        <v>117</v>
      </c>
      <c r="V143" t="s">
        <v>529</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t="s">
        <v>117</v>
      </c>
      <c r="AO143" t="s">
        <v>117</v>
      </c>
      <c r="AP143" s="20" t="s">
        <v>117</v>
      </c>
      <c r="AQ143" t="s">
        <v>117</v>
      </c>
      <c r="AR143" t="s">
        <v>117</v>
      </c>
      <c r="AS143" t="s">
        <v>117</v>
      </c>
      <c r="AT143" s="25" t="s">
        <v>8</v>
      </c>
      <c r="AU143" t="s">
        <v>117</v>
      </c>
      <c r="AV143" t="s">
        <v>117</v>
      </c>
      <c r="AW143" t="s">
        <v>117</v>
      </c>
      <c r="AX143" s="25" t="s">
        <v>8</v>
      </c>
      <c r="AY143" t="e">
        <f t="shared" si="266"/>
        <v>#VALUE!</v>
      </c>
      <c r="AZ143" t="e">
        <f t="shared" si="267"/>
        <v>#VALUE!</v>
      </c>
      <c r="BA143" s="10" t="e">
        <f t="shared" si="268"/>
        <v>#VALUE!</v>
      </c>
      <c r="BB143" t="s">
        <v>117</v>
      </c>
      <c r="BC143" t="s">
        <v>117</v>
      </c>
      <c r="BD143" t="s">
        <v>117</v>
      </c>
    </row>
    <row r="144" spans="1:58" x14ac:dyDescent="0.3">
      <c r="A144" s="12" t="s">
        <v>585</v>
      </c>
      <c r="B144" s="12" t="s">
        <v>594</v>
      </c>
      <c r="C144" t="s">
        <v>477</v>
      </c>
      <c r="D144" t="s">
        <v>406</v>
      </c>
      <c r="E144" t="s">
        <v>409</v>
      </c>
      <c r="F144" s="64" t="s">
        <v>117</v>
      </c>
      <c r="G144" s="12" t="s">
        <v>117</v>
      </c>
      <c r="H144" s="12" t="s">
        <v>117</v>
      </c>
      <c r="I144" s="6">
        <v>1</v>
      </c>
      <c r="J144" t="s">
        <v>117</v>
      </c>
      <c r="L144" t="s">
        <v>117</v>
      </c>
      <c r="T144" s="12"/>
      <c r="U144" s="20" t="s">
        <v>117</v>
      </c>
      <c r="V144" t="s">
        <v>529</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t="s">
        <v>117</v>
      </c>
      <c r="AO144" t="s">
        <v>117</v>
      </c>
      <c r="AP144" s="20" t="s">
        <v>117</v>
      </c>
      <c r="AQ144" t="s">
        <v>117</v>
      </c>
      <c r="AR144" t="s">
        <v>117</v>
      </c>
      <c r="AS144" t="s">
        <v>117</v>
      </c>
      <c r="AT144" s="25" t="s">
        <v>8</v>
      </c>
      <c r="AU144" t="s">
        <v>117</v>
      </c>
      <c r="AV144" t="s">
        <v>117</v>
      </c>
      <c r="AW144" t="s">
        <v>117</v>
      </c>
      <c r="AX144" s="25" t="s">
        <v>8</v>
      </c>
      <c r="AY144" t="e">
        <f t="shared" si="266"/>
        <v>#VALUE!</v>
      </c>
      <c r="AZ144" t="e">
        <f t="shared" si="267"/>
        <v>#VALUE!</v>
      </c>
      <c r="BA144" s="10" t="e">
        <f t="shared" si="268"/>
        <v>#VALUE!</v>
      </c>
      <c r="BB144" t="s">
        <v>117</v>
      </c>
      <c r="BC144" t="s">
        <v>117</v>
      </c>
      <c r="BD144" t="s">
        <v>117</v>
      </c>
    </row>
    <row r="145" spans="1:56" x14ac:dyDescent="0.3">
      <c r="A145" s="12" t="s">
        <v>586</v>
      </c>
      <c r="B145" s="12" t="s">
        <v>595</v>
      </c>
      <c r="C145" t="s">
        <v>477</v>
      </c>
      <c r="D145" t="s">
        <v>406</v>
      </c>
      <c r="E145" t="s">
        <v>409</v>
      </c>
      <c r="F145" s="64" t="s">
        <v>117</v>
      </c>
      <c r="G145" s="12" t="s">
        <v>117</v>
      </c>
      <c r="H145" s="12" t="s">
        <v>117</v>
      </c>
      <c r="I145" s="6">
        <v>1</v>
      </c>
      <c r="J145" t="s">
        <v>117</v>
      </c>
      <c r="L145" t="s">
        <v>117</v>
      </c>
      <c r="T145" s="12"/>
      <c r="U145" s="20" t="s">
        <v>117</v>
      </c>
      <c r="V145" t="s">
        <v>544</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t="s">
        <v>117</v>
      </c>
      <c r="AO145" t="s">
        <v>117</v>
      </c>
      <c r="AP145" s="20" t="s">
        <v>117</v>
      </c>
      <c r="AQ145" t="s">
        <v>117</v>
      </c>
      <c r="AR145" t="s">
        <v>117</v>
      </c>
      <c r="AS145" t="s">
        <v>117</v>
      </c>
      <c r="AT145" s="25" t="s">
        <v>8</v>
      </c>
      <c r="AU145" t="s">
        <v>117</v>
      </c>
      <c r="AV145" t="s">
        <v>117</v>
      </c>
      <c r="AW145" t="s">
        <v>117</v>
      </c>
      <c r="AX145" s="25" t="s">
        <v>8</v>
      </c>
      <c r="AY145" t="e">
        <f t="shared" si="266"/>
        <v>#VALUE!</v>
      </c>
      <c r="AZ145" t="e">
        <f t="shared" si="267"/>
        <v>#VALUE!</v>
      </c>
      <c r="BA145" s="10" t="e">
        <f t="shared" si="268"/>
        <v>#VALUE!</v>
      </c>
      <c r="BB145" t="s">
        <v>117</v>
      </c>
      <c r="BC145" t="s">
        <v>117</v>
      </c>
      <c r="BD145" t="s">
        <v>117</v>
      </c>
    </row>
    <row r="146" spans="1:56" x14ac:dyDescent="0.3">
      <c r="A146" s="12" t="s">
        <v>587</v>
      </c>
      <c r="B146" s="12" t="s">
        <v>596</v>
      </c>
      <c r="C146" t="s">
        <v>477</v>
      </c>
      <c r="D146" t="s">
        <v>406</v>
      </c>
      <c r="E146" t="s">
        <v>409</v>
      </c>
      <c r="F146" s="64" t="s">
        <v>117</v>
      </c>
      <c r="G146" s="12" t="s">
        <v>117</v>
      </c>
      <c r="H146" s="12" t="s">
        <v>117</v>
      </c>
      <c r="I146" s="6">
        <v>1</v>
      </c>
      <c r="J146" t="s">
        <v>117</v>
      </c>
      <c r="L146" t="s">
        <v>117</v>
      </c>
      <c r="T146" s="12"/>
      <c r="U146" s="20" t="s">
        <v>117</v>
      </c>
      <c r="V146" t="s">
        <v>544</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t="s">
        <v>117</v>
      </c>
      <c r="AO146" t="s">
        <v>117</v>
      </c>
      <c r="AP146" s="20" t="s">
        <v>117</v>
      </c>
      <c r="AQ146" t="s">
        <v>117</v>
      </c>
      <c r="AR146" t="s">
        <v>117</v>
      </c>
      <c r="AS146" t="s">
        <v>117</v>
      </c>
      <c r="AT146" s="25" t="s">
        <v>8</v>
      </c>
      <c r="AU146" t="s">
        <v>117</v>
      </c>
      <c r="AV146" t="s">
        <v>117</v>
      </c>
      <c r="AW146" t="s">
        <v>117</v>
      </c>
      <c r="AX146" s="25" t="s">
        <v>8</v>
      </c>
      <c r="AY146" t="e">
        <f t="shared" si="266"/>
        <v>#VALUE!</v>
      </c>
      <c r="AZ146" t="e">
        <f t="shared" si="267"/>
        <v>#VALUE!</v>
      </c>
      <c r="BA146" s="10" t="e">
        <f t="shared" si="268"/>
        <v>#VALUE!</v>
      </c>
      <c r="BB146" t="s">
        <v>117</v>
      </c>
      <c r="BC146" t="s">
        <v>117</v>
      </c>
      <c r="BD146" t="s">
        <v>117</v>
      </c>
    </row>
    <row r="147" spans="1:56" x14ac:dyDescent="0.3">
      <c r="A147" s="12" t="s">
        <v>588</v>
      </c>
      <c r="B147" s="12" t="s">
        <v>597</v>
      </c>
      <c r="C147" t="s">
        <v>477</v>
      </c>
      <c r="D147" t="s">
        <v>406</v>
      </c>
      <c r="E147" t="s">
        <v>409</v>
      </c>
      <c r="F147" s="64" t="s">
        <v>117</v>
      </c>
      <c r="G147" s="12" t="s">
        <v>117</v>
      </c>
      <c r="H147" s="12" t="s">
        <v>117</v>
      </c>
      <c r="I147" s="6">
        <v>1</v>
      </c>
      <c r="J147" t="s">
        <v>117</v>
      </c>
      <c r="L147" t="s">
        <v>117</v>
      </c>
      <c r="T147" s="12"/>
      <c r="U147" s="20" t="s">
        <v>117</v>
      </c>
      <c r="V147" t="s">
        <v>544</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t="s">
        <v>117</v>
      </c>
      <c r="AO147" t="s">
        <v>117</v>
      </c>
      <c r="AP147" s="20" t="s">
        <v>117</v>
      </c>
      <c r="AQ147" t="s">
        <v>117</v>
      </c>
      <c r="AR147" t="s">
        <v>117</v>
      </c>
      <c r="AS147" t="s">
        <v>117</v>
      </c>
      <c r="AT147" s="25" t="s">
        <v>8</v>
      </c>
      <c r="AU147" t="s">
        <v>117</v>
      </c>
      <c r="AV147" t="s">
        <v>117</v>
      </c>
      <c r="AW147" t="s">
        <v>117</v>
      </c>
      <c r="AX147" s="25" t="s">
        <v>8</v>
      </c>
      <c r="AY147" t="e">
        <f t="shared" si="266"/>
        <v>#VALUE!</v>
      </c>
      <c r="AZ147" t="e">
        <f t="shared" si="267"/>
        <v>#VALUE!</v>
      </c>
      <c r="BA147" s="10" t="e">
        <f t="shared" si="268"/>
        <v>#VALUE!</v>
      </c>
      <c r="BB147" t="s">
        <v>117</v>
      </c>
      <c r="BC147" t="s">
        <v>117</v>
      </c>
      <c r="BD147" t="s">
        <v>117</v>
      </c>
    </row>
    <row r="148" spans="1:56" x14ac:dyDescent="0.3">
      <c r="A148" s="12" t="s">
        <v>589</v>
      </c>
      <c r="B148" s="71" t="s">
        <v>598</v>
      </c>
      <c r="C148" t="s">
        <v>477</v>
      </c>
      <c r="D148" t="s">
        <v>406</v>
      </c>
      <c r="E148" t="s">
        <v>409</v>
      </c>
      <c r="F148" s="64" t="s">
        <v>117</v>
      </c>
      <c r="G148" s="12" t="s">
        <v>117</v>
      </c>
      <c r="H148" s="12" t="s">
        <v>117</v>
      </c>
      <c r="I148" s="6">
        <v>1</v>
      </c>
      <c r="J148" t="s">
        <v>117</v>
      </c>
      <c r="L148" t="s">
        <v>117</v>
      </c>
      <c r="T148" s="12"/>
      <c r="U148" s="20" t="s">
        <v>117</v>
      </c>
      <c r="V148" t="s">
        <v>544</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t="s">
        <v>117</v>
      </c>
      <c r="AO148" t="s">
        <v>117</v>
      </c>
      <c r="AP148" s="20" t="s">
        <v>117</v>
      </c>
      <c r="AQ148" t="s">
        <v>117</v>
      </c>
      <c r="AR148" t="s">
        <v>117</v>
      </c>
      <c r="AS148" t="s">
        <v>117</v>
      </c>
      <c r="AT148" s="25" t="s">
        <v>8</v>
      </c>
      <c r="AU148" t="s">
        <v>117</v>
      </c>
      <c r="AV148" t="s">
        <v>117</v>
      </c>
      <c r="AW148" t="s">
        <v>117</v>
      </c>
      <c r="AX148" s="25" t="s">
        <v>8</v>
      </c>
      <c r="AY148" t="e">
        <f t="shared" si="266"/>
        <v>#VALUE!</v>
      </c>
      <c r="AZ148" t="e">
        <f t="shared" si="267"/>
        <v>#VALUE!</v>
      </c>
      <c r="BA148" s="10" t="e">
        <f t="shared" si="268"/>
        <v>#VALUE!</v>
      </c>
      <c r="BB148" t="s">
        <v>117</v>
      </c>
      <c r="BC148" t="s">
        <v>117</v>
      </c>
      <c r="BD148" t="s">
        <v>117</v>
      </c>
    </row>
    <row r="149" spans="1:56" x14ac:dyDescent="0.3">
      <c r="A149" s="12" t="s">
        <v>590</v>
      </c>
      <c r="B149" s="12" t="s">
        <v>606</v>
      </c>
      <c r="C149" t="s">
        <v>457</v>
      </c>
      <c r="D149" t="s">
        <v>406</v>
      </c>
      <c r="E149" t="s">
        <v>409</v>
      </c>
      <c r="F149" s="64" t="s">
        <v>599</v>
      </c>
      <c r="G149" s="12" t="s">
        <v>516</v>
      </c>
      <c r="H149" s="12" t="s">
        <v>117</v>
      </c>
      <c r="I149" s="6" t="s">
        <v>117</v>
      </c>
      <c r="J149" t="s">
        <v>117</v>
      </c>
      <c r="L149" t="s">
        <v>117</v>
      </c>
      <c r="T149" s="12"/>
      <c r="U149" s="20" t="s">
        <v>117</v>
      </c>
      <c r="V149" t="s">
        <v>529</v>
      </c>
      <c r="W149">
        <v>6</v>
      </c>
      <c r="X149" t="s">
        <v>117</v>
      </c>
      <c r="Y149">
        <v>5</v>
      </c>
      <c r="Z149">
        <v>1</v>
      </c>
      <c r="AA149">
        <f t="shared" ref="AA149:AA151" si="269">Y149+Z149</f>
        <v>6</v>
      </c>
      <c r="AB149">
        <v>1</v>
      </c>
      <c r="AC149">
        <v>3</v>
      </c>
      <c r="AE149" t="s">
        <v>94</v>
      </c>
      <c r="AH149" t="s">
        <v>96</v>
      </c>
      <c r="AJ149" s="12"/>
      <c r="AL149">
        <f xml:space="preserve"> 1508.06553301511 + 0.00210606006752809 * (AQ149*AR149*AS149) * (AA149 / 5) + 441</f>
        <v>74552.537876951479</v>
      </c>
      <c r="AM149" s="10" t="s">
        <v>105</v>
      </c>
      <c r="AN149">
        <v>173</v>
      </c>
      <c r="AO149">
        <v>743</v>
      </c>
      <c r="AP149" s="20">
        <v>435</v>
      </c>
      <c r="AQ149">
        <v>133</v>
      </c>
      <c r="AR149">
        <v>720</v>
      </c>
      <c r="AS149">
        <v>300</v>
      </c>
      <c r="AT149" s="25" t="s">
        <v>45</v>
      </c>
      <c r="AU149">
        <f t="shared" ref="AU149:AU150" si="270" xml:space="preserve"> _xlfn.FLOOR.MATH((AN149 - AQ149) / 2)</f>
        <v>20</v>
      </c>
      <c r="AV149">
        <f t="shared" ref="AV149:AV150" si="271" xml:space="preserve"> _xlfn.FLOOR.MATH((AO149 - AR149) / 2)</f>
        <v>11</v>
      </c>
      <c r="AW149">
        <f t="shared" ref="AW149:AW150" si="272" xml:space="preserve"> _xlfn.FLOOR.MATH((AP149 - AS149) / 2)</f>
        <v>67</v>
      </c>
      <c r="AX149" s="25" t="s">
        <v>45</v>
      </c>
      <c r="AY149">
        <f>AQ149-AU149</f>
        <v>113</v>
      </c>
      <c r="AZ149">
        <f>AR149-AV149</f>
        <v>709</v>
      </c>
      <c r="BA149" s="10">
        <f>AS149-AW149</f>
        <v>233</v>
      </c>
      <c r="BB149" t="s">
        <v>537</v>
      </c>
      <c r="BC149" t="s">
        <v>528</v>
      </c>
      <c r="BD149">
        <v>1</v>
      </c>
    </row>
    <row r="150" spans="1:56" x14ac:dyDescent="0.3">
      <c r="A150" s="12" t="s">
        <v>591</v>
      </c>
      <c r="B150" s="12" t="s">
        <v>609</v>
      </c>
      <c r="C150" t="s">
        <v>457</v>
      </c>
      <c r="D150" t="s">
        <v>406</v>
      </c>
      <c r="E150" t="s">
        <v>409</v>
      </c>
      <c r="F150" s="64" t="s">
        <v>599</v>
      </c>
      <c r="G150" s="12" t="s">
        <v>516</v>
      </c>
      <c r="H150" s="12" t="s">
        <v>602</v>
      </c>
      <c r="I150" s="6">
        <v>0</v>
      </c>
      <c r="J150">
        <v>1</v>
      </c>
      <c r="K150" s="70" t="s">
        <v>604</v>
      </c>
      <c r="L150">
        <v>0</v>
      </c>
      <c r="T150" s="12"/>
      <c r="U150" s="20" t="s">
        <v>117</v>
      </c>
      <c r="V150" t="s">
        <v>544</v>
      </c>
      <c r="W150">
        <v>6</v>
      </c>
      <c r="X150" t="s">
        <v>117</v>
      </c>
      <c r="Y150">
        <v>5</v>
      </c>
      <c r="Z150">
        <v>1</v>
      </c>
      <c r="AA150">
        <f t="shared" si="269"/>
        <v>6</v>
      </c>
      <c r="AB150">
        <v>1</v>
      </c>
      <c r="AC150">
        <v>1</v>
      </c>
      <c r="AE150" t="s">
        <v>94</v>
      </c>
      <c r="AH150" t="s">
        <v>96</v>
      </c>
      <c r="AJ150" s="12"/>
      <c r="AL150">
        <f xml:space="preserve"> 1508.06553301511 + 0.00210606006752809 * (AQ150*AR150*AS150) * (AA150 / 5) + 441</f>
        <v>74552.537876951479</v>
      </c>
      <c r="AM150" s="10" t="s">
        <v>105</v>
      </c>
      <c r="AN150">
        <v>173</v>
      </c>
      <c r="AO150">
        <v>743</v>
      </c>
      <c r="AP150" s="20">
        <v>435</v>
      </c>
      <c r="AQ150">
        <v>133</v>
      </c>
      <c r="AR150">
        <v>720</v>
      </c>
      <c r="AS150">
        <v>300</v>
      </c>
      <c r="AT150" s="25" t="s">
        <v>45</v>
      </c>
      <c r="AU150">
        <f t="shared" si="270"/>
        <v>20</v>
      </c>
      <c r="AV150">
        <f t="shared" si="271"/>
        <v>11</v>
      </c>
      <c r="AW150">
        <f t="shared" si="272"/>
        <v>67</v>
      </c>
      <c r="AX150" s="25" t="s">
        <v>45</v>
      </c>
      <c r="AY150">
        <f>AQ150-AU150</f>
        <v>113</v>
      </c>
      <c r="AZ150">
        <f>AR150-AV150</f>
        <v>709</v>
      </c>
      <c r="BA150" s="10">
        <f>AS150-AW150</f>
        <v>233</v>
      </c>
      <c r="BB150" t="s">
        <v>537</v>
      </c>
      <c r="BC150" t="s">
        <v>528</v>
      </c>
      <c r="BD150">
        <v>0</v>
      </c>
    </row>
    <row r="151" spans="1:56" x14ac:dyDescent="0.3">
      <c r="A151" s="12" t="s">
        <v>592</v>
      </c>
      <c r="B151" s="12" t="s">
        <v>610</v>
      </c>
      <c r="C151" t="s">
        <v>457</v>
      </c>
      <c r="D151" t="s">
        <v>406</v>
      </c>
      <c r="E151" t="s">
        <v>409</v>
      </c>
      <c r="F151" s="64" t="s">
        <v>577</v>
      </c>
      <c r="G151" s="12" t="s">
        <v>578</v>
      </c>
      <c r="H151" s="12" t="s">
        <v>603</v>
      </c>
      <c r="I151" s="6">
        <v>0</v>
      </c>
      <c r="J151">
        <v>1</v>
      </c>
      <c r="K151" s="70" t="s">
        <v>605</v>
      </c>
      <c r="L151">
        <v>0</v>
      </c>
      <c r="T151" s="12"/>
      <c r="U151" s="20" t="s">
        <v>117</v>
      </c>
      <c r="V151" t="s">
        <v>579</v>
      </c>
      <c r="W151">
        <v>6</v>
      </c>
      <c r="X151" t="s">
        <v>117</v>
      </c>
      <c r="Y151">
        <v>3</v>
      </c>
      <c r="Z151">
        <v>2</v>
      </c>
      <c r="AA151">
        <f t="shared" si="269"/>
        <v>5</v>
      </c>
      <c r="AB151">
        <v>2</v>
      </c>
      <c r="AC151">
        <v>1</v>
      </c>
      <c r="AE151" t="s">
        <v>94</v>
      </c>
      <c r="AH151" t="s">
        <v>96</v>
      </c>
      <c r="AJ151" s="12"/>
      <c r="AL151">
        <f t="shared" ref="AL151:AL152" si="273" xml:space="preserve"> 1508.06553301511 + 0.00210606006752809 * (AQ151*AR151*AS151) * (AA151 / 5) + 441</f>
        <v>62451.959152962088</v>
      </c>
      <c r="AM151" s="10" t="s">
        <v>105</v>
      </c>
      <c r="AN151">
        <v>173</v>
      </c>
      <c r="AO151">
        <v>743</v>
      </c>
      <c r="AP151" s="20">
        <v>435</v>
      </c>
      <c r="AQ151">
        <v>133</v>
      </c>
      <c r="AR151">
        <v>720</v>
      </c>
      <c r="AS151">
        <v>300</v>
      </c>
      <c r="AT151" s="25" t="s">
        <v>45</v>
      </c>
      <c r="AU151">
        <f t="shared" ref="AU151:AU152" si="274" xml:space="preserve"> _xlfn.FLOOR.MATH((AN151 - AQ151) / 2)</f>
        <v>20</v>
      </c>
      <c r="AV151">
        <f t="shared" ref="AV151:AV152" si="275" xml:space="preserve"> _xlfn.FLOOR.MATH((AO151 - AR151) / 2)</f>
        <v>11</v>
      </c>
      <c r="AW151">
        <f t="shared" ref="AW151:AW152" si="276" xml:space="preserve"> _xlfn.FLOOR.MATH((AP151 - AS151) / 2)</f>
        <v>67</v>
      </c>
      <c r="AX151" s="25" t="s">
        <v>45</v>
      </c>
      <c r="AY151">
        <f t="shared" ref="AY151:AY152" si="277">AQ151-AU151</f>
        <v>113</v>
      </c>
      <c r="AZ151">
        <f t="shared" ref="AZ151:AZ152" si="278">AR151-AV151</f>
        <v>709</v>
      </c>
      <c r="BA151" s="10">
        <f t="shared" ref="BA151:BA152" si="279">AS151-AW151</f>
        <v>233</v>
      </c>
      <c r="BB151" t="s">
        <v>537</v>
      </c>
      <c r="BC151" t="s">
        <v>528</v>
      </c>
      <c r="BD151">
        <v>0</v>
      </c>
    </row>
    <row r="152" spans="1:56" x14ac:dyDescent="0.3">
      <c r="A152" s="12" t="s">
        <v>600</v>
      </c>
      <c r="B152" s="12" t="s">
        <v>607</v>
      </c>
      <c r="C152" t="s">
        <v>457</v>
      </c>
      <c r="D152" t="s">
        <v>406</v>
      </c>
      <c r="E152" t="s">
        <v>409</v>
      </c>
      <c r="F152" s="64" t="s">
        <v>599</v>
      </c>
      <c r="G152" s="12" t="s">
        <v>516</v>
      </c>
      <c r="H152" s="12" t="s">
        <v>117</v>
      </c>
      <c r="I152" s="6" t="s">
        <v>117</v>
      </c>
      <c r="J152" t="s">
        <v>117</v>
      </c>
      <c r="L152" t="s">
        <v>117</v>
      </c>
      <c r="T152" s="12"/>
      <c r="U152" s="20" t="s">
        <v>117</v>
      </c>
      <c r="V152" t="s">
        <v>544</v>
      </c>
      <c r="W152">
        <v>6</v>
      </c>
      <c r="X152" t="s">
        <v>117</v>
      </c>
      <c r="Y152">
        <v>5</v>
      </c>
      <c r="Z152">
        <v>1</v>
      </c>
      <c r="AA152">
        <f t="shared" ref="AA152" si="280">Y152+Z152</f>
        <v>6</v>
      </c>
      <c r="AB152">
        <v>1</v>
      </c>
      <c r="AC152">
        <v>1</v>
      </c>
      <c r="AE152" t="s">
        <v>94</v>
      </c>
      <c r="AH152" t="s">
        <v>96</v>
      </c>
      <c r="AJ152" s="12"/>
      <c r="AL152">
        <f t="shared" si="273"/>
        <v>74552.537876951479</v>
      </c>
      <c r="AM152" s="10" t="s">
        <v>105</v>
      </c>
      <c r="AN152">
        <v>173</v>
      </c>
      <c r="AO152">
        <v>743</v>
      </c>
      <c r="AP152" s="20">
        <v>435</v>
      </c>
      <c r="AQ152">
        <v>133</v>
      </c>
      <c r="AR152">
        <v>720</v>
      </c>
      <c r="AS152">
        <v>300</v>
      </c>
      <c r="AT152" s="25" t="s">
        <v>45</v>
      </c>
      <c r="AU152">
        <f t="shared" si="274"/>
        <v>20</v>
      </c>
      <c r="AV152">
        <f t="shared" si="275"/>
        <v>11</v>
      </c>
      <c r="AW152">
        <f t="shared" si="276"/>
        <v>67</v>
      </c>
      <c r="AX152" s="25" t="s">
        <v>45</v>
      </c>
      <c r="AY152">
        <f t="shared" si="277"/>
        <v>113</v>
      </c>
      <c r="AZ152">
        <f t="shared" si="278"/>
        <v>709</v>
      </c>
      <c r="BA152" s="10">
        <f t="shared" si="279"/>
        <v>233</v>
      </c>
      <c r="BB152" t="s">
        <v>537</v>
      </c>
      <c r="BC152" t="s">
        <v>528</v>
      </c>
      <c r="BD152">
        <v>0</v>
      </c>
    </row>
    <row r="153" spans="1:56" x14ac:dyDescent="0.3">
      <c r="A153" s="12" t="s">
        <v>601</v>
      </c>
      <c r="B153" s="12" t="s">
        <v>608</v>
      </c>
      <c r="C153" t="s">
        <v>457</v>
      </c>
      <c r="D153" t="s">
        <v>406</v>
      </c>
      <c r="E153" t="s">
        <v>409</v>
      </c>
      <c r="F153" s="64" t="s">
        <v>577</v>
      </c>
      <c r="G153" s="12" t="s">
        <v>578</v>
      </c>
      <c r="H153" s="12" t="s">
        <v>117</v>
      </c>
      <c r="I153" s="6" t="s">
        <v>117</v>
      </c>
      <c r="J153" t="s">
        <v>117</v>
      </c>
      <c r="L153" t="s">
        <v>117</v>
      </c>
      <c r="T153" s="12"/>
      <c r="U153" s="20" t="s">
        <v>117</v>
      </c>
      <c r="V153" t="s">
        <v>579</v>
      </c>
      <c r="W153">
        <v>6</v>
      </c>
      <c r="X153" t="s">
        <v>117</v>
      </c>
      <c r="Y153">
        <v>3</v>
      </c>
      <c r="Z153">
        <v>2</v>
      </c>
      <c r="AA153">
        <f t="shared" ref="AA153" si="281">Y153+Z153</f>
        <v>5</v>
      </c>
      <c r="AB153">
        <v>2</v>
      </c>
      <c r="AC153">
        <v>1</v>
      </c>
      <c r="AE153" t="s">
        <v>94</v>
      </c>
      <c r="AH153" t="s">
        <v>96</v>
      </c>
      <c r="AJ153" s="12"/>
      <c r="AL153">
        <f t="shared" ref="AL153" si="282" xml:space="preserve"> 1508.06553301511 + 0.00210606006752809 * (AQ153*AR153*AS153) * (AA153 / 5) + 441</f>
        <v>62451.959152962088</v>
      </c>
      <c r="AM153" s="10" t="s">
        <v>105</v>
      </c>
      <c r="AN153">
        <v>173</v>
      </c>
      <c r="AO153">
        <v>743</v>
      </c>
      <c r="AP153" s="20">
        <v>435</v>
      </c>
      <c r="AQ153">
        <v>133</v>
      </c>
      <c r="AR153">
        <v>720</v>
      </c>
      <c r="AS153">
        <v>300</v>
      </c>
      <c r="AT153" s="25" t="s">
        <v>45</v>
      </c>
      <c r="AU153">
        <f t="shared" ref="AU153" si="283" xml:space="preserve"> _xlfn.FLOOR.MATH((AN153 - AQ153) / 2)</f>
        <v>20</v>
      </c>
      <c r="AV153">
        <f t="shared" ref="AV153" si="284" xml:space="preserve"> _xlfn.FLOOR.MATH((AO153 - AR153) / 2)</f>
        <v>11</v>
      </c>
      <c r="AW153">
        <f t="shared" ref="AW153" si="285" xml:space="preserve"> _xlfn.FLOOR.MATH((AP153 - AS153) / 2)</f>
        <v>67</v>
      </c>
      <c r="AX153" s="25" t="s">
        <v>45</v>
      </c>
      <c r="AY153">
        <f t="shared" ref="AY153" si="286">AQ153-AU153</f>
        <v>113</v>
      </c>
      <c r="AZ153">
        <f t="shared" ref="AZ153" si="287">AR153-AV153</f>
        <v>709</v>
      </c>
      <c r="BA153" s="10">
        <f t="shared" ref="BA153" si="288">AS153-AW153</f>
        <v>233</v>
      </c>
      <c r="BB153" t="s">
        <v>537</v>
      </c>
      <c r="BC153" t="s">
        <v>528</v>
      </c>
      <c r="BD153">
        <v>0</v>
      </c>
    </row>
    <row r="154" spans="1:56" x14ac:dyDescent="0.3">
      <c r="A154" s="12" t="s">
        <v>117</v>
      </c>
      <c r="B154" s="12" t="s">
        <v>117</v>
      </c>
      <c r="C154" t="s">
        <v>117</v>
      </c>
      <c r="D154" t="s">
        <v>117</v>
      </c>
      <c r="E154" t="s">
        <v>117</v>
      </c>
      <c r="F154" s="64" t="s">
        <v>117</v>
      </c>
      <c r="G154" s="12" t="s">
        <v>117</v>
      </c>
      <c r="H154" s="12" t="s">
        <v>117</v>
      </c>
      <c r="I154" s="6" t="s">
        <v>117</v>
      </c>
      <c r="J154" t="s">
        <v>117</v>
      </c>
      <c r="L154" t="s">
        <v>117</v>
      </c>
      <c r="T154" s="12"/>
      <c r="U154" s="20" t="s">
        <v>117</v>
      </c>
      <c r="V154" t="s">
        <v>117</v>
      </c>
      <c r="W154" t="s">
        <v>117</v>
      </c>
      <c r="X154" t="s">
        <v>117</v>
      </c>
      <c r="Y154" t="s">
        <v>117</v>
      </c>
      <c r="Z154" t="s">
        <v>117</v>
      </c>
      <c r="AA154" t="s">
        <v>117</v>
      </c>
      <c r="AB154" t="s">
        <v>117</v>
      </c>
      <c r="AC154" t="s">
        <v>117</v>
      </c>
      <c r="AE154" t="s">
        <v>117</v>
      </c>
      <c r="AH154" t="s">
        <v>117</v>
      </c>
      <c r="AI154" s="6" t="s">
        <v>117</v>
      </c>
      <c r="AJ154" s="12" t="s">
        <v>117</v>
      </c>
      <c r="AK154" t="e">
        <f t="shared" ref="AK154" si="289">AI154+AJ154</f>
        <v>#VALUE!</v>
      </c>
      <c r="AL154" t="e">
        <f t="shared" ref="AL154" si="290" xml:space="preserve"> 1508.06553301511 + 0.00210606006752809 * (AQ154*AR154*AS154) * (AA154 / 5) + 441</f>
        <v>#VALUE!</v>
      </c>
      <c r="AM154" s="10" t="s">
        <v>105</v>
      </c>
      <c r="AN154" t="s">
        <v>117</v>
      </c>
      <c r="AO154" t="s">
        <v>117</v>
      </c>
      <c r="AP154" s="20" t="s">
        <v>117</v>
      </c>
      <c r="AQ154" t="s">
        <v>117</v>
      </c>
      <c r="AR154" t="s">
        <v>117</v>
      </c>
      <c r="AS154" t="s">
        <v>117</v>
      </c>
      <c r="AT154" s="25" t="s">
        <v>8</v>
      </c>
      <c r="AU154" t="s">
        <v>117</v>
      </c>
      <c r="AV154" t="s">
        <v>117</v>
      </c>
      <c r="AW154" t="s">
        <v>117</v>
      </c>
      <c r="AX154" s="25" t="s">
        <v>8</v>
      </c>
      <c r="AY154" t="e">
        <f t="shared" ref="AY154" si="291">AQ154-AU154</f>
        <v>#VALUE!</v>
      </c>
      <c r="AZ154" t="e">
        <f t="shared" ref="AZ154" si="292">AR154-AV154</f>
        <v>#VALUE!</v>
      </c>
      <c r="BA154" s="10" t="e">
        <f t="shared" ref="BA154" si="293">AS154-AW154</f>
        <v>#VALUE!</v>
      </c>
      <c r="BB154" t="s">
        <v>117</v>
      </c>
      <c r="BC154" t="s">
        <v>117</v>
      </c>
      <c r="BD154" t="s">
        <v>117</v>
      </c>
    </row>
    <row r="155" spans="1:56" x14ac:dyDescent="0.3">
      <c r="A155" s="12"/>
      <c r="B155" s="12"/>
      <c r="F155" s="64"/>
      <c r="G155" s="12"/>
      <c r="H155" s="12"/>
      <c r="T155" s="12"/>
      <c r="V155" s="3"/>
      <c r="AC155" s="3"/>
      <c r="AJ155" s="12"/>
      <c r="AT155" s="25"/>
      <c r="AX155" s="25"/>
    </row>
    <row r="156" spans="1:56" x14ac:dyDescent="0.3">
      <c r="A156" s="12"/>
      <c r="B156" s="12"/>
      <c r="F156" s="64"/>
      <c r="G156" s="12"/>
      <c r="H156" s="12"/>
      <c r="T156" s="12"/>
      <c r="V156" s="3"/>
      <c r="AC156" s="3"/>
      <c r="AJ156" s="12"/>
      <c r="AT156" s="25"/>
      <c r="AX156" s="25"/>
    </row>
    <row r="157" spans="1:56" x14ac:dyDescent="0.3">
      <c r="A157" s="12"/>
      <c r="B157" s="12"/>
      <c r="F157" s="64"/>
      <c r="G157" s="12"/>
      <c r="H157" s="12"/>
      <c r="T157" s="12"/>
      <c r="V157" s="3"/>
      <c r="AC157" s="3"/>
      <c r="AJ157" s="12"/>
      <c r="AT157" s="25"/>
      <c r="AX157" s="25"/>
    </row>
    <row r="158" spans="1:56" x14ac:dyDescent="0.3">
      <c r="A158" s="12"/>
      <c r="B158" s="12"/>
      <c r="F158" s="64"/>
      <c r="G158" s="12"/>
      <c r="H158" s="12"/>
      <c r="T158" s="12"/>
      <c r="V158" s="3"/>
      <c r="AC158" s="3"/>
      <c r="AJ158" s="12"/>
      <c r="AT158" s="25"/>
      <c r="AX158" s="25"/>
    </row>
    <row r="159" spans="1:56" x14ac:dyDescent="0.3">
      <c r="A159" s="12"/>
      <c r="B159" s="12"/>
      <c r="F159" s="64"/>
      <c r="G159" s="12"/>
      <c r="H159" s="12"/>
      <c r="T159" s="12"/>
      <c r="V159" s="3"/>
      <c r="AC159" s="3"/>
      <c r="AJ159" s="12"/>
      <c r="AT159" s="25"/>
      <c r="AX159" s="25"/>
    </row>
    <row r="160" spans="1:56" x14ac:dyDescent="0.3">
      <c r="A160" s="12"/>
      <c r="B160" s="12"/>
      <c r="F160" s="64"/>
      <c r="G160" s="12"/>
      <c r="H160" s="12"/>
      <c r="T160" s="12"/>
      <c r="V160" s="3"/>
      <c r="AC160" s="3"/>
      <c r="AJ160" s="12"/>
      <c r="AT160" s="25"/>
      <c r="AX160" s="25"/>
    </row>
    <row r="161" spans="1:53" x14ac:dyDescent="0.3">
      <c r="A161" s="12"/>
      <c r="B161" s="12"/>
      <c r="F161" s="64"/>
      <c r="G161" s="12"/>
      <c r="H161" s="12"/>
      <c r="T161" s="12"/>
      <c r="V161" s="3"/>
      <c r="AC161" s="3"/>
      <c r="AJ161" s="12"/>
      <c r="AT161" s="25"/>
      <c r="AX161" s="25"/>
    </row>
    <row r="162" spans="1:53" x14ac:dyDescent="0.3">
      <c r="A162" s="12"/>
      <c r="B162" s="12"/>
      <c r="F162" s="64"/>
      <c r="G162" s="12"/>
      <c r="H162" s="12"/>
      <c r="T162" s="12"/>
      <c r="V162" s="3"/>
      <c r="AC162" s="3"/>
      <c r="AJ162" s="12"/>
      <c r="AT162" s="25"/>
      <c r="AX162" s="25"/>
    </row>
    <row r="163" spans="1:53" x14ac:dyDescent="0.3">
      <c r="A163" s="12"/>
      <c r="B163" s="12"/>
      <c r="F163" s="64"/>
      <c r="G163" s="12"/>
      <c r="H163" s="12"/>
      <c r="T163" s="12"/>
      <c r="V163" s="3"/>
      <c r="AC163" s="3"/>
      <c r="AJ163" s="12"/>
      <c r="AT163" s="25"/>
      <c r="AX163" s="25"/>
    </row>
    <row r="164" spans="1:53" s="72" customFormat="1" x14ac:dyDescent="0.3">
      <c r="A164" s="71"/>
      <c r="B164" s="71"/>
      <c r="F164" s="64"/>
      <c r="G164" s="71"/>
      <c r="H164" s="71"/>
      <c r="I164" s="6"/>
      <c r="T164" s="71"/>
      <c r="U164" s="20"/>
      <c r="V164" s="73"/>
      <c r="AC164" s="73"/>
      <c r="AI164" s="6"/>
      <c r="AJ164" s="71"/>
      <c r="AM164" s="10"/>
      <c r="AP164" s="20"/>
      <c r="AT164" s="25"/>
      <c r="AX164" s="25"/>
      <c r="BA164" s="10"/>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2024-02-01T06:34:55Z</dcterms:modified>
</cp:coreProperties>
</file>