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3B191C2A-4F87-43F5-BCC1-5D5F21D9C7DB}"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73" i="1" l="1"/>
  <c r="AW73" i="1"/>
  <c r="AX73" i="1"/>
  <c r="AX72" i="1"/>
  <c r="AV72" i="1"/>
  <c r="AW72" i="1"/>
  <c r="AT71" i="1"/>
  <c r="AS71" i="1"/>
  <c r="AW71" i="1" s="1"/>
  <c r="AR71" i="1"/>
  <c r="AV71" i="1" s="1"/>
  <c r="AX71" i="1"/>
  <c r="AW70" i="1"/>
  <c r="AX70" i="1"/>
  <c r="AV70" i="1"/>
  <c r="AX68" i="1"/>
  <c r="AW68" i="1"/>
  <c r="AV68" i="1"/>
  <c r="AX67" i="1"/>
  <c r="AW67" i="1"/>
  <c r="AV67" i="1"/>
  <c r="AX66" i="1"/>
  <c r="AW66" i="1"/>
  <c r="AV66" i="1"/>
  <c r="AX65" i="1"/>
  <c r="AW65" i="1"/>
  <c r="AV65" i="1"/>
  <c r="AX64" i="1"/>
  <c r="AV43" i="1"/>
  <c r="AV42" i="1"/>
  <c r="AV39" i="1"/>
  <c r="AV38" i="1"/>
  <c r="AW36" i="1"/>
  <c r="AV35" i="1"/>
  <c r="AX24" i="1"/>
  <c r="AW24" i="1"/>
  <c r="AV24" i="1"/>
  <c r="AX23" i="1"/>
  <c r="AW23" i="1"/>
  <c r="AV23" i="1"/>
  <c r="AX22" i="1"/>
  <c r="AW22" i="1"/>
  <c r="AV22" i="1"/>
  <c r="AX21" i="1"/>
  <c r="AW21" i="1"/>
  <c r="AV21" i="1"/>
  <c r="AX20" i="1"/>
  <c r="AW20" i="1"/>
  <c r="AV20" i="1"/>
  <c r="AX19" i="1"/>
  <c r="AW19" i="1"/>
  <c r="AV19" i="1"/>
  <c r="AX18" i="1"/>
  <c r="AW18" i="1"/>
  <c r="AV18" i="1"/>
  <c r="AX17" i="1"/>
  <c r="AW17" i="1"/>
  <c r="AV17" i="1"/>
  <c r="AX16" i="1"/>
  <c r="AW16" i="1"/>
  <c r="AV16" i="1"/>
  <c r="AX15" i="1"/>
  <c r="AW15" i="1"/>
  <c r="AV15" i="1"/>
  <c r="AX14" i="1"/>
  <c r="AW14" i="1"/>
  <c r="AV14" i="1"/>
  <c r="AX13" i="1"/>
  <c r="AW13" i="1"/>
  <c r="AV13" i="1"/>
  <c r="AX12" i="1"/>
  <c r="AW12" i="1"/>
  <c r="AV12" i="1"/>
  <c r="AX11" i="1"/>
  <c r="AW11" i="1"/>
  <c r="AV11" i="1"/>
  <c r="AX10" i="1"/>
  <c r="AW10" i="1"/>
  <c r="AV10" i="1"/>
  <c r="AW9" i="1"/>
  <c r="AX8" i="1"/>
  <c r="AW8" i="1"/>
  <c r="AV8" i="1"/>
  <c r="AX7" i="1"/>
  <c r="AW7" i="1"/>
  <c r="AV7" i="1"/>
  <c r="AX6" i="1"/>
  <c r="AW6" i="1"/>
  <c r="AV6" i="1"/>
  <c r="AX5" i="1"/>
  <c r="AW5" i="1"/>
  <c r="AV5" i="1"/>
  <c r="AX4" i="1"/>
  <c r="AW4" i="1"/>
  <c r="AV4" i="1"/>
  <c r="AX3" i="1"/>
  <c r="AW3" i="1"/>
  <c r="AV3" i="1"/>
  <c r="AW2" i="1"/>
  <c r="AX2" i="1"/>
  <c r="AV2" i="1"/>
  <c r="AT64" i="1"/>
  <c r="AS64" i="1"/>
  <c r="AW64" i="1" s="1"/>
  <c r="AR64" i="1"/>
  <c r="AV64" i="1" s="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V48" i="1" s="1"/>
  <c r="AS48" i="1"/>
  <c r="AW48" i="1" s="1"/>
  <c r="AT48" i="1"/>
  <c r="AX48" i="1" s="1"/>
  <c r="AR49" i="1"/>
  <c r="AV49" i="1" s="1"/>
  <c r="AS49" i="1"/>
  <c r="AW49" i="1" s="1"/>
  <c r="AT49" i="1"/>
  <c r="AX49" i="1" s="1"/>
  <c r="AR50" i="1"/>
  <c r="AV50" i="1" s="1"/>
  <c r="AS50" i="1"/>
  <c r="AW50" i="1" s="1"/>
  <c r="AT50" i="1"/>
  <c r="AX50" i="1" s="1"/>
  <c r="AR51" i="1"/>
  <c r="AV51" i="1" s="1"/>
  <c r="AS51" i="1"/>
  <c r="AW51" i="1" s="1"/>
  <c r="AT51" i="1"/>
  <c r="AX51" i="1" s="1"/>
  <c r="AR52" i="1"/>
  <c r="AV52" i="1" s="1"/>
  <c r="AS52" i="1"/>
  <c r="AW52" i="1" s="1"/>
  <c r="AT52" i="1"/>
  <c r="AX52" i="1" s="1"/>
  <c r="AR53" i="1"/>
  <c r="AV53" i="1" s="1"/>
  <c r="AS53" i="1"/>
  <c r="AW53" i="1" s="1"/>
  <c r="AT53" i="1"/>
  <c r="AX53" i="1" s="1"/>
  <c r="AR54" i="1"/>
  <c r="AV54" i="1" s="1"/>
  <c r="AS54" i="1"/>
  <c r="AW54" i="1" s="1"/>
  <c r="AT54" i="1"/>
  <c r="AX54" i="1" s="1"/>
  <c r="AR55" i="1"/>
  <c r="AV55" i="1" s="1"/>
  <c r="AS55" i="1"/>
  <c r="AW55" i="1" s="1"/>
  <c r="AT55" i="1"/>
  <c r="AX55" i="1" s="1"/>
  <c r="AR56" i="1"/>
  <c r="AV56" i="1" s="1"/>
  <c r="AS56" i="1"/>
  <c r="AW56" i="1" s="1"/>
  <c r="AT56" i="1"/>
  <c r="AX56" i="1" s="1"/>
  <c r="AR57" i="1"/>
  <c r="AV57" i="1" s="1"/>
  <c r="AS57" i="1"/>
  <c r="AW57" i="1" s="1"/>
  <c r="AT57" i="1"/>
  <c r="AX57" i="1" s="1"/>
  <c r="AR58" i="1"/>
  <c r="AV58" i="1" s="1"/>
  <c r="AS58" i="1"/>
  <c r="AW58" i="1" s="1"/>
  <c r="AT58" i="1"/>
  <c r="AX58" i="1" s="1"/>
  <c r="AR59" i="1"/>
  <c r="AV59" i="1" s="1"/>
  <c r="AS59" i="1"/>
  <c r="AW59" i="1" s="1"/>
  <c r="AT59" i="1"/>
  <c r="AX59" i="1" s="1"/>
  <c r="AR60" i="1"/>
  <c r="AV60" i="1" s="1"/>
  <c r="AS60" i="1"/>
  <c r="AW60" i="1" s="1"/>
  <c r="AT60" i="1"/>
  <c r="AX60" i="1" s="1"/>
  <c r="AR61" i="1"/>
  <c r="AV61" i="1" s="1"/>
  <c r="AS61" i="1"/>
  <c r="AW61" i="1" s="1"/>
  <c r="AT61" i="1"/>
  <c r="AX61" i="1" s="1"/>
  <c r="AR62" i="1"/>
  <c r="AV62" i="1" s="1"/>
  <c r="AS62" i="1"/>
  <c r="AW62" i="1" s="1"/>
  <c r="AT62" i="1"/>
  <c r="AX62" i="1" s="1"/>
  <c r="AR63" i="1"/>
  <c r="AV63" i="1" s="1"/>
  <c r="AS63" i="1"/>
  <c r="AW63" i="1" s="1"/>
  <c r="AT63" i="1"/>
  <c r="AX63" i="1" s="1"/>
  <c r="AT47" i="1"/>
  <c r="AX47" i="1" s="1"/>
  <c r="AS47" i="1"/>
  <c r="AW47" i="1" s="1"/>
  <c r="AR47" i="1"/>
  <c r="AV47" i="1" s="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X46" i="1" s="1"/>
  <c r="AS46" i="1"/>
  <c r="AW46" i="1" s="1"/>
  <c r="AR46" i="1"/>
  <c r="AV46" i="1" s="1"/>
  <c r="X46" i="1"/>
  <c r="AI46" i="1" s="1"/>
  <c r="X32" i="1"/>
  <c r="X2" i="1"/>
  <c r="X45" i="1"/>
  <c r="AI45" i="1" s="1"/>
  <c r="AR45" i="1"/>
  <c r="AV45" i="1" s="1"/>
  <c r="AS45" i="1"/>
  <c r="AW45" i="1" s="1"/>
  <c r="AT45" i="1"/>
  <c r="AX45" i="1" s="1"/>
  <c r="X43" i="1"/>
  <c r="AI43" i="1" s="1"/>
  <c r="AR43" i="1"/>
  <c r="AS43" i="1"/>
  <c r="AW43" i="1" s="1"/>
  <c r="AT43" i="1"/>
  <c r="AX43" i="1" s="1"/>
  <c r="X44" i="1"/>
  <c r="AI44" i="1" s="1"/>
  <c r="AR44" i="1"/>
  <c r="AV44" i="1" s="1"/>
  <c r="AS44" i="1"/>
  <c r="AW44" i="1" s="1"/>
  <c r="AT44" i="1"/>
  <c r="AX44" i="1" s="1"/>
  <c r="X42" i="1"/>
  <c r="AI42" i="1" s="1"/>
  <c r="AR42" i="1"/>
  <c r="AS42" i="1"/>
  <c r="AW42" i="1" s="1"/>
  <c r="AT42" i="1"/>
  <c r="AX42" i="1" s="1"/>
  <c r="X40" i="1"/>
  <c r="AI40" i="1" s="1"/>
  <c r="AR40" i="1"/>
  <c r="AV40" i="1" s="1"/>
  <c r="AS40" i="1"/>
  <c r="AW40" i="1" s="1"/>
  <c r="AT40" i="1"/>
  <c r="AX40" i="1" s="1"/>
  <c r="X41" i="1"/>
  <c r="AI41" i="1" s="1"/>
  <c r="AR41" i="1"/>
  <c r="AV41" i="1" s="1"/>
  <c r="AS41" i="1"/>
  <c r="AW41" i="1" s="1"/>
  <c r="AT41" i="1"/>
  <c r="AX41" i="1" s="1"/>
  <c r="X39" i="1"/>
  <c r="AI39" i="1" s="1"/>
  <c r="AR39" i="1"/>
  <c r="AS39" i="1"/>
  <c r="AW39" i="1" s="1"/>
  <c r="AT39" i="1"/>
  <c r="AX39" i="1" s="1"/>
  <c r="X38" i="1"/>
  <c r="AI38" i="1" s="1"/>
  <c r="AR38" i="1"/>
  <c r="AS38" i="1"/>
  <c r="AW38" i="1" s="1"/>
  <c r="AT38" i="1"/>
  <c r="AX38" i="1" s="1"/>
  <c r="X37" i="1"/>
  <c r="AI37" i="1" s="1"/>
  <c r="AR37" i="1"/>
  <c r="AV37" i="1" s="1"/>
  <c r="AS37" i="1"/>
  <c r="AW37" i="1" s="1"/>
  <c r="AT37" i="1"/>
  <c r="AX37" i="1" s="1"/>
  <c r="AR36" i="1"/>
  <c r="AV36" i="1" s="1"/>
  <c r="AS36" i="1"/>
  <c r="AT36" i="1"/>
  <c r="AX36" i="1" s="1"/>
  <c r="X36" i="1"/>
  <c r="AI36" i="1" s="1"/>
  <c r="X35" i="1"/>
  <c r="AI35" i="1" s="1"/>
  <c r="AR35" i="1"/>
  <c r="AS35" i="1"/>
  <c r="AW35" i="1" s="1"/>
  <c r="AT35" i="1"/>
  <c r="AX35" i="1" s="1"/>
  <c r="AT34" i="1"/>
  <c r="AX34" i="1" s="1"/>
  <c r="AS34" i="1"/>
  <c r="AW34" i="1" s="1"/>
  <c r="AR34" i="1"/>
  <c r="AV34" i="1" s="1"/>
  <c r="AT33" i="1"/>
  <c r="AX33" i="1" s="1"/>
  <c r="AS33" i="1"/>
  <c r="AW33" i="1" s="1"/>
  <c r="AR33" i="1"/>
  <c r="AV33" i="1" s="1"/>
  <c r="AT32" i="1"/>
  <c r="AX32" i="1" s="1"/>
  <c r="AS32" i="1"/>
  <c r="AW32" i="1" s="1"/>
  <c r="AR32" i="1"/>
  <c r="AV32" i="1" s="1"/>
  <c r="AT31" i="1"/>
  <c r="AX31" i="1" s="1"/>
  <c r="AS31" i="1"/>
  <c r="AW31" i="1" s="1"/>
  <c r="AR31" i="1"/>
  <c r="AV31" i="1" s="1"/>
  <c r="AT30" i="1"/>
  <c r="AX30" i="1" s="1"/>
  <c r="AS30" i="1"/>
  <c r="AW30" i="1" s="1"/>
  <c r="AR30" i="1"/>
  <c r="AV30" i="1" s="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V29" i="1" s="1"/>
  <c r="AS29" i="1"/>
  <c r="AW29" i="1" s="1"/>
  <c r="AT29" i="1"/>
  <c r="AX29" i="1" s="1"/>
  <c r="AI28" i="1"/>
  <c r="AR28" i="1"/>
  <c r="AV28" i="1" s="1"/>
  <c r="AS28" i="1"/>
  <c r="AW28" i="1" s="1"/>
  <c r="AT28" i="1"/>
  <c r="AX28" i="1" s="1"/>
  <c r="AI27" i="1"/>
  <c r="AR27" i="1"/>
  <c r="AV27" i="1" s="1"/>
  <c r="AS27" i="1"/>
  <c r="AW27" i="1" s="1"/>
  <c r="AT27" i="1"/>
  <c r="AX27" i="1" s="1"/>
  <c r="AP9" i="1"/>
  <c r="AT9" i="1" s="1"/>
  <c r="AO9" i="1"/>
  <c r="AS9" i="1" s="1"/>
  <c r="AN9" i="1"/>
  <c r="AR9" i="1" s="1"/>
  <c r="AV9" i="1" l="1"/>
  <c r="AX9" i="1"/>
</calcChain>
</file>

<file path=xl/sharedStrings.xml><?xml version="1.0" encoding="utf-8"?>
<sst xmlns="http://schemas.openxmlformats.org/spreadsheetml/2006/main" count="1838" uniqueCount="322">
  <si>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</si>
  <si>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</si>
  <si>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</si>
  <si>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</si>
  <si>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</si>
  <si>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</si>
  <si>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</si>
  <si>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</si>
  <si>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</si>
  <si>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</si>
  <si>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</si>
  <si>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</si>
  <si>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</si>
  <si>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</si>
  <si>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</si>
  <si>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</si>
  <si>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</si>
  <si>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</si>
  <si>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</si>
  <si>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</si>
  <si>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</si>
  <si>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</si>
  <si>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</si>
  <si>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</si>
  <si>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</si>
  <si>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</si>
  <si>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</si>
  <si>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</si>
  <si>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</si>
  <si>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</si>
  <si>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</si>
  <si>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</si>
  <si>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</si>
  <si>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</si>
  <si>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</si>
  <si>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</si>
  <si>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</si>
  <si>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</si>
  <si>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</si>
  <si>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</si>
  <si>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</si>
  <si>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</si>
  <si>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</si>
  <si>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</si>
  <si>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</si>
  <si>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</si>
  <si>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</si>
  <si>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</si>
  <si>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</si>
  <si>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</si>
  <si>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</si>
  <si>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</si>
  <si>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</si>
  <si>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</si>
  <si>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</si>
  <si>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</si>
  <si>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</si>
  <si>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</si>
  <si>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</si>
  <si>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</si>
  <si>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</si>
  <si>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</si>
  <si>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</si>
  <si>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</si>
  <si>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</si>
  <si>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</si>
  <si>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</si>
  <si>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</si>
  <si>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</si>
  <si>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</si>
  <si>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</si>
  <si>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</si>
  <si>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</si>
  <si>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</si>
  <si>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</si>
  <si>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</si>
  <si>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</si>
  <si>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</si>
  <si>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</si>
  <si>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</si>
  <si>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</si>
  <si>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</si>
  <si>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</si>
  <si>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</si>
  <si>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</si>
  <si>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</si>
  <si>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</si>
  <si>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</si>
  <si>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</si>
  <si>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</si>
  <si>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</si>
  <si>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</si>
  <si>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</si>
  <si>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</si>
  <si>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</si>
  <si>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</si>
  <si>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</si>
  <si>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</si>
  <si>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</si>
  <si>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</si>
  <si>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</si>
  <si>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</si>
  <si>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</si>
  <si>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</si>
  <si>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</si>
  <si>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</si>
  <si>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</si>
  <si>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</si>
  <si>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</si>
  <si>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</si>
  <si>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</si>
  <si>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</si>
  <si>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</si>
  <si>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</si>
  <si>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</si>
  <si>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</si>
  <si>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</si>
  <si>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</si>
  <si>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</si>
  <si>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</si>
  <si>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</si>
  <si>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</si>
  <si>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</si>
  <si>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</si>
  <si>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</si>
  <si>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</si>
  <si>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</si>
  <si>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</si>
  <si>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</si>
  <si>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</si>
  <si>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</si>
  <si>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</si>
  <si>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</si>
  <si>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</si>
  <si>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</si>
  <si>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</si>
  <si>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</si>
  <si>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</si>
  <si>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</si>
  <si>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</si>
  <si>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</si>
  <si>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</si>
  <si>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</si>
  <si>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</si>
  <si>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</si>
  <si>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</si>
  <si>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</si>
  <si>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</si>
  <si>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</si>
  <si>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</si>
  <si>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</si>
  <si>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</si>
  <si>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</si>
  <si>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</si>
  <si>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</si>
  <si>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</si>
  <si>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</si>
  <si>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</si>
  <si>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</si>
  <si>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</si>
  <si>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</si>
  <si>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</si>
  <si>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</si>
  <si>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</si>
  <si>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</si>
  <si>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</si>
  <si>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</si>
  <si>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</si>
  <si>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</si>
  <si>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</si>
  <si>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</si>
  <si>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</si>
  <si>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</si>
  <si>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</si>
  <si>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</si>
  <si>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</si>
  <si>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</si>
  <si>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</si>
  <si>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</si>
  <si>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</si>
  <si>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</si>
  <si>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</si>
  <si>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</si>
  <si>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</si>
  <si>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</si>
  <si>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</si>
  <si>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</si>
  <si>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</si>
  <si>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</si>
  <si>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</si>
  <si>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</si>
  <si>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</si>
  <si>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</si>
  <si>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</si>
  <si>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</si>
  <si>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</si>
  <si>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</si>
  <si>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</si>
  <si>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</si>
  <si>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</si>
  <si>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</si>
  <si>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</si>
  <si>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</si>
  <si>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</si>
  <si>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</si>
  <si>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</si>
  <si>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</si>
  <si>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</si>
  <si>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</si>
  <si>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</si>
  <si>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</si>
  <si>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</si>
  <si>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</si>
  <si>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</si>
  <si>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</si>
  <si>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</si>
  <si>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</si>
  <si>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</si>
  <si>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</si>
  <si>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</si>
  <si>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</si>
  <si>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</si>
  <si>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</si>
  <si>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</si>
  <si>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</si>
  <si>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</si>
  <si>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</si>
  <si>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</si>
  <si>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</si>
  <si>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</si>
  <si>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</si>
  <si>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</si>
  <si>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</si>
  <si>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</si>
  <si>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</si>
  <si>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</si>
  <si>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</si>
  <si>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</si>
  <si>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</si>
  <si>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</si>
  <si>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</si>
  <si>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</si>
  <si>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</si>
  <si>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</si>
  <si>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</si>
  <si>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</si>
  <si>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</si>
  <si>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</si>
  <si>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</si>
  <si>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</si>
  <si>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</si>
  <si>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</si>
  <si>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</si>
  <si>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</si>
  <si>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</si>
  <si>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</si>
  <si>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</si>
  <si>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</si>
  <si>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</si>
  <si>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</si>
  <si>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</si>
  <si>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</si>
  <si>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</si>
  <si>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</si>
  <si>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</si>
  <si>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</si>
  <si>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</si>
  <si>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</si>
  <si>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</si>
  <si>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</si>
  <si>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</si>
  <si>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</si>
  <si>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</si>
  <si>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</si>
  <si>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</si>
  <si>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</si>
  <si>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</si>
  <si>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</si>
  <si>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</si>
  <si>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</si>
  <si>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</si>
  <si>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</si>
  <si>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</si>
  <si>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</si>
  <si>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</si>
  <si>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</si>
  <si>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</si>
  <si>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</si>
  <si>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</si>
  <si>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</si>
  <si>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</si>
  <si>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</si>
  <si>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</si>
  <si>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</si>
  <si>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</si>
  <si>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</si>
  <si>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</si>
  <si>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Same as 231008-0, -1. Also, attempting to fix invalid patch shape.</t>
  </si>
  <si>
    <t>ValueError: requested an output size of torch.Size([13, 99, 49]), but valid sizes range from [11, 97, 47] to [12, 98, 48] (for an input of torch.Size([6, 49, 24]))</t>
  </si>
  <si>
    <t>Same as 231008-0, -1, -2. Also, still attempting to fix invalid patch shape.</t>
  </si>
  <si>
    <t>See 231009-0 cell below for results, because: Error, invalid patch shape (torch.size error).</t>
  </si>
  <si>
    <t>231009-0</t>
  </si>
  <si>
    <t>231009-1</t>
  </si>
  <si>
    <t>Same as 231008-0, -1, -2, 231009-0. Also, still attempting to fix invalid patch shape &amp;/ invalid stride shape.</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</si>
  <si>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</si>
  <si>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</si>
  <si>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</si>
  <si>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</si>
  <si>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</si>
  <si>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</si>
  <si>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</si>
  <si>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</si>
  <si>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stride &gt;= patch / 2, stride &lt;= floor (resolution - patch) / 2, round down to largest int_2^3 (=multiple*2^3)</t>
  </si>
  <si>
    <t>another patch/stride idea</t>
  </si>
  <si>
    <t>231010-0</t>
  </si>
  <si>
    <t>Same as 231008-0, -1, -2, 231009-0, -1, -2, -3. Also, still attempting to fix invalid patch shape &amp;/ invalid stride shape.</t>
  </si>
  <si>
    <t>See 231010-0 cell below for results, because: Error, invalid patch shape &amp;/ invalid stride shape (torch.size error).</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</si>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</sst>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3">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s>
  <cellStyleXfs count="1">
    <xf numFmtId="0" fontId="0" fillId="0" borderId="0"/>
  </cellStyleXfs>
  <cellXfs count="32">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6" xfId="0" applyFont="1" applyBorder="1" applyAlignment="1">
      <alignment vertical="center"/>
    </xf>
    <xf numFmtId="0" fontId="0" fillId="0" borderId="1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77"/>
  <sheetViews>
    <sheetView tabSelected="1" topLeftCell="AE42" zoomScaleNormal="100" workbookViewId="0">
      <selection activeCell="AX73" sqref="AX73"/>
    </sheetView>
  </sheetViews>
  <sheetFormatPr defaultRowHeight="15" outlineLevelCol="1" x14ac:dyDescent="0.25"/>
  <cols>
    <col min="1" max="1" width="23.85546875" customWidth="1"/>
    <col min="2" max="2" width="15.140625" customWidth="1"/>
    <col min="3" max="3" width="25.42578125" customWidth="1" outlineLevel="1"/>
    <col min="4" max="4" width="15.7109375" customWidth="1" outlineLevel="1"/>
    <col min="5" max="5" width="64.5703125" customWidth="1" outlineLevel="1"/>
    <col min="6" max="6" width="14.5703125" style="6"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8" max="18" width="9.140625" style="20"/>
    <col min="19" max="19" width="12.85546875"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7.85546875" customWidth="1" outlineLevel="1"/>
    <col min="28" max="28" width="8.7109375" customWidth="1" outlineLevel="1"/>
    <col min="29" max="29" width="15.42578125" customWidth="1" outlineLevel="1"/>
    <col min="30" max="30" width="7.7109375" customWidth="1" outlineLevel="1"/>
    <col min="31" max="31" width="9.7109375" style="10" customWidth="1" outlineLevel="1"/>
    <col min="32" max="32" width="16.7109375" customWidth="1"/>
    <col min="33" max="34" width="14.85546875" customWidth="1"/>
    <col min="35" max="35" width="21" customWidth="1"/>
    <col min="36" max="36" width="26.28515625" style="10" customWidth="1" outlineLevel="1"/>
    <col min="37" max="38" width="6" bestFit="1" customWidth="1"/>
    <col min="39" max="39" width="6" style="20" bestFit="1"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73.8554687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319</v>
      </c>
      <c r="AW1" s="1" t="s">
        <v>320</v>
      </c>
      <c r="AX1" s="26" t="s">
        <v>321</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f>AK2-(AN2+AR2)</f>
        <v>29</v>
      </c>
      <c r="AW2" s="13">
        <f t="shared" ref="AW2:AX2" si="0">AL2-(AO2+AS2)</f>
        <v>145</v>
      </c>
      <c r="AX2" s="13">
        <f t="shared" si="0"/>
        <v>174</v>
      </c>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1"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f t="shared" ref="AV3:AV66" si="2">AK3-(AN3+AR3)</f>
        <v>29</v>
      </c>
      <c r="AW3" s="13">
        <f t="shared" ref="AW3:AW66" si="3">AL3-(AO3+AS3)</f>
        <v>145</v>
      </c>
      <c r="AX3" s="27">
        <f t="shared" ref="AX3:AX66" si="4">AM3-(AP3+AT3)</f>
        <v>174</v>
      </c>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1"/>
        <v>5</v>
      </c>
      <c r="Y4" s="8">
        <v>2</v>
      </c>
      <c r="Z4" s="8">
        <v>3</v>
      </c>
      <c r="AA4" s="8">
        <v>16</v>
      </c>
      <c r="AB4" s="8" t="s">
        <v>98</v>
      </c>
      <c r="AC4" s="8">
        <v>1</v>
      </c>
      <c r="AD4" s="8">
        <v>8</v>
      </c>
      <c r="AE4" s="31"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f t="shared" si="2"/>
        <v>10</v>
      </c>
      <c r="AW4" s="16">
        <f t="shared" si="3"/>
        <v>10</v>
      </c>
      <c r="AX4" s="28">
        <f t="shared" si="4"/>
        <v>10</v>
      </c>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1"/>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V5">
        <f t="shared" si="2"/>
        <v>15</v>
      </c>
      <c r="AW5">
        <f t="shared" si="3"/>
        <v>59</v>
      </c>
      <c r="AX5" s="10">
        <f t="shared" si="4"/>
        <v>14</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1"/>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V6">
        <f t="shared" si="2"/>
        <v>-1</v>
      </c>
      <c r="AW6">
        <f t="shared" si="3"/>
        <v>-1</v>
      </c>
      <c r="AX6" s="10">
        <f t="shared" si="4"/>
        <v>-1</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1"/>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V7">
        <f t="shared" si="2"/>
        <v>0</v>
      </c>
      <c r="AW7">
        <f t="shared" si="3"/>
        <v>0</v>
      </c>
      <c r="AX7" s="10">
        <f t="shared" si="4"/>
        <v>0</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1"/>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V8">
        <f t="shared" si="2"/>
        <v>12</v>
      </c>
      <c r="AW8">
        <f t="shared" si="3"/>
        <v>70</v>
      </c>
      <c r="AX8" s="10">
        <f t="shared" si="4"/>
        <v>7</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1"/>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V9">
        <f t="shared" si="2"/>
        <v>25</v>
      </c>
      <c r="AW9">
        <f t="shared" si="3"/>
        <v>120</v>
      </c>
      <c r="AX9" s="10">
        <f t="shared" si="4"/>
        <v>55</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1"/>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V10">
        <f t="shared" si="2"/>
        <v>29</v>
      </c>
      <c r="AW10">
        <f t="shared" si="3"/>
        <v>121</v>
      </c>
      <c r="AX10" s="10">
        <f t="shared" si="4"/>
        <v>62</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1"/>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V11">
        <f t="shared" si="2"/>
        <v>37</v>
      </c>
      <c r="AW11">
        <f t="shared" si="3"/>
        <v>121</v>
      </c>
      <c r="AX11" s="10">
        <f t="shared" si="4"/>
        <v>70</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1"/>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V12">
        <f t="shared" si="2"/>
        <v>37</v>
      </c>
      <c r="AW12">
        <f t="shared" si="3"/>
        <v>393</v>
      </c>
      <c r="AX12" s="10">
        <f t="shared" si="4"/>
        <v>134</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1"/>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V13">
        <f t="shared" si="2"/>
        <v>29</v>
      </c>
      <c r="AW13">
        <f t="shared" si="3"/>
        <v>385</v>
      </c>
      <c r="AX13" s="10">
        <f t="shared" si="4"/>
        <v>126</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1"/>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V14">
        <f t="shared" si="2"/>
        <v>37</v>
      </c>
      <c r="AW14">
        <f t="shared" si="3"/>
        <v>393</v>
      </c>
      <c r="AX14" s="10">
        <f t="shared" si="4"/>
        <v>134</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1"/>
        <v>5</v>
      </c>
      <c r="Y15">
        <v>2</v>
      </c>
      <c r="Z15">
        <v>3</v>
      </c>
      <c r="AA15">
        <v>16</v>
      </c>
      <c r="AB15" t="s">
        <v>98</v>
      </c>
      <c r="AC15">
        <v>1</v>
      </c>
      <c r="AD15">
        <v>8</v>
      </c>
      <c r="AE15" s="10" t="s">
        <v>100</v>
      </c>
      <c r="AF15">
        <v>13843</v>
      </c>
      <c r="AG15" s="13">
        <v>18657</v>
      </c>
      <c r="AH15">
        <f t="shared" ref="AH15:AH24" si="5">AF15+AG15</f>
        <v>32500</v>
      </c>
      <c r="AI15" t="s">
        <v>8</v>
      </c>
      <c r="AJ15" s="10" t="s">
        <v>33</v>
      </c>
      <c r="AK15">
        <v>125</v>
      </c>
      <c r="AL15">
        <v>1169</v>
      </c>
      <c r="AM15" s="20">
        <v>414</v>
      </c>
      <c r="AN15">
        <v>80</v>
      </c>
      <c r="AO15">
        <v>416</v>
      </c>
      <c r="AP15">
        <v>176</v>
      </c>
      <c r="AQ15" s="20" t="s">
        <v>48</v>
      </c>
      <c r="AR15">
        <v>8</v>
      </c>
      <c r="AS15">
        <v>376</v>
      </c>
      <c r="AT15">
        <v>104</v>
      </c>
      <c r="AU15" s="20" t="s">
        <v>48</v>
      </c>
      <c r="AV15">
        <f t="shared" si="2"/>
        <v>37</v>
      </c>
      <c r="AW15">
        <f t="shared" si="3"/>
        <v>377</v>
      </c>
      <c r="AX15" s="10">
        <f t="shared" si="4"/>
        <v>134</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1"/>
        <v>5</v>
      </c>
      <c r="Y16" s="4">
        <v>2</v>
      </c>
      <c r="Z16" s="4">
        <v>3</v>
      </c>
      <c r="AA16" s="4">
        <v>16</v>
      </c>
      <c r="AB16" s="4" t="s">
        <v>98</v>
      </c>
      <c r="AC16" s="4">
        <v>1</v>
      </c>
      <c r="AD16" s="4">
        <v>8</v>
      </c>
      <c r="AE16" s="29" t="s">
        <v>100</v>
      </c>
      <c r="AF16" s="4">
        <v>13843</v>
      </c>
      <c r="AG16" s="14">
        <v>18657</v>
      </c>
      <c r="AH16" s="4">
        <f t="shared" si="5"/>
        <v>32500</v>
      </c>
      <c r="AI16" s="4" t="s">
        <v>8</v>
      </c>
      <c r="AJ16" s="29" t="s">
        <v>33</v>
      </c>
      <c r="AK16" s="4">
        <v>125</v>
      </c>
      <c r="AL16" s="4">
        <v>1169</v>
      </c>
      <c r="AM16" s="22">
        <v>414</v>
      </c>
      <c r="AN16" s="4">
        <v>80</v>
      </c>
      <c r="AO16" s="4">
        <v>416</v>
      </c>
      <c r="AP16" s="4">
        <v>176</v>
      </c>
      <c r="AQ16" s="22" t="s">
        <v>48</v>
      </c>
      <c r="AR16" s="4">
        <v>16</v>
      </c>
      <c r="AS16" s="4">
        <v>368</v>
      </c>
      <c r="AT16" s="4">
        <v>112</v>
      </c>
      <c r="AU16" s="22" t="s">
        <v>48</v>
      </c>
      <c r="AV16" s="4">
        <f t="shared" si="2"/>
        <v>29</v>
      </c>
      <c r="AW16" s="4">
        <f t="shared" si="3"/>
        <v>385</v>
      </c>
      <c r="AX16" s="29">
        <f t="shared" si="4"/>
        <v>126</v>
      </c>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1"/>
        <v>5</v>
      </c>
      <c r="Y17">
        <v>2</v>
      </c>
      <c r="Z17">
        <v>3</v>
      </c>
      <c r="AA17">
        <v>16</v>
      </c>
      <c r="AB17" t="s">
        <v>98</v>
      </c>
      <c r="AC17">
        <v>1</v>
      </c>
      <c r="AD17">
        <v>8</v>
      </c>
      <c r="AE17" s="10" t="s">
        <v>100</v>
      </c>
      <c r="AF17">
        <v>10135</v>
      </c>
      <c r="AG17" s="13">
        <v>22365</v>
      </c>
      <c r="AH17">
        <f t="shared" si="5"/>
        <v>32500</v>
      </c>
      <c r="AI17" t="s">
        <v>8</v>
      </c>
      <c r="AJ17" s="10" t="s">
        <v>33</v>
      </c>
      <c r="AK17">
        <v>125</v>
      </c>
      <c r="AL17">
        <v>1169</v>
      </c>
      <c r="AM17" s="20">
        <v>414</v>
      </c>
      <c r="AN17">
        <v>64</v>
      </c>
      <c r="AO17">
        <v>400</v>
      </c>
      <c r="AP17">
        <v>160</v>
      </c>
      <c r="AQ17" s="20" t="s">
        <v>48</v>
      </c>
      <c r="AR17" s="3">
        <v>8</v>
      </c>
      <c r="AS17">
        <v>368</v>
      </c>
      <c r="AT17">
        <v>96</v>
      </c>
      <c r="AU17" s="20" t="s">
        <v>48</v>
      </c>
      <c r="AV17">
        <f t="shared" si="2"/>
        <v>53</v>
      </c>
      <c r="AW17">
        <f t="shared" si="3"/>
        <v>401</v>
      </c>
      <c r="AX17" s="10">
        <f t="shared" si="4"/>
        <v>158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1"/>
        <v>5</v>
      </c>
      <c r="Y18">
        <v>2</v>
      </c>
      <c r="Z18">
        <v>3</v>
      </c>
      <c r="AA18">
        <v>16</v>
      </c>
      <c r="AB18" t="s">
        <v>98</v>
      </c>
      <c r="AC18">
        <v>1</v>
      </c>
      <c r="AD18">
        <v>8</v>
      </c>
      <c r="AE18" s="10" t="s">
        <v>100</v>
      </c>
      <c r="AF18">
        <v>10135</v>
      </c>
      <c r="AG18" s="13">
        <v>22365</v>
      </c>
      <c r="AH18">
        <f t="shared" si="5"/>
        <v>32500</v>
      </c>
      <c r="AI18" t="s">
        <v>8</v>
      </c>
      <c r="AJ18" s="10" t="s">
        <v>33</v>
      </c>
      <c r="AK18">
        <v>125</v>
      </c>
      <c r="AL18">
        <v>1169</v>
      </c>
      <c r="AM18" s="20">
        <v>414</v>
      </c>
      <c r="AN18">
        <v>64</v>
      </c>
      <c r="AO18">
        <v>400</v>
      </c>
      <c r="AP18">
        <v>160</v>
      </c>
      <c r="AQ18" s="20" t="s">
        <v>48</v>
      </c>
      <c r="AR18">
        <v>24</v>
      </c>
      <c r="AS18">
        <v>384</v>
      </c>
      <c r="AT18">
        <v>120</v>
      </c>
      <c r="AU18" s="20" t="s">
        <v>48</v>
      </c>
      <c r="AV18">
        <f t="shared" si="2"/>
        <v>37</v>
      </c>
      <c r="AW18">
        <f t="shared" si="3"/>
        <v>385</v>
      </c>
      <c r="AX18" s="10">
        <f t="shared" si="4"/>
        <v>134</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1"/>
        <v>5</v>
      </c>
      <c r="Y19">
        <v>2</v>
      </c>
      <c r="Z19">
        <v>3</v>
      </c>
      <c r="AA19">
        <v>16</v>
      </c>
      <c r="AB19" t="s">
        <v>98</v>
      </c>
      <c r="AC19">
        <v>1</v>
      </c>
      <c r="AD19">
        <v>8</v>
      </c>
      <c r="AE19" s="10" t="s">
        <v>100</v>
      </c>
      <c r="AF19">
        <v>10999</v>
      </c>
      <c r="AG19" s="13">
        <v>21501</v>
      </c>
      <c r="AH19">
        <f t="shared" si="5"/>
        <v>32500</v>
      </c>
      <c r="AI19" t="s">
        <v>8</v>
      </c>
      <c r="AJ19" s="10" t="s">
        <v>33</v>
      </c>
      <c r="AK19">
        <v>125</v>
      </c>
      <c r="AL19">
        <v>1169</v>
      </c>
      <c r="AM19" s="20">
        <v>414</v>
      </c>
      <c r="AN19">
        <v>64</v>
      </c>
      <c r="AO19">
        <v>400</v>
      </c>
      <c r="AP19">
        <v>176</v>
      </c>
      <c r="AQ19" s="20" t="s">
        <v>48</v>
      </c>
      <c r="AR19">
        <v>24</v>
      </c>
      <c r="AS19">
        <v>384</v>
      </c>
      <c r="AT19">
        <v>112</v>
      </c>
      <c r="AU19" s="20" t="s">
        <v>48</v>
      </c>
      <c r="AV19">
        <f t="shared" si="2"/>
        <v>37</v>
      </c>
      <c r="AW19">
        <f t="shared" si="3"/>
        <v>385</v>
      </c>
      <c r="AX19" s="10">
        <f t="shared" si="4"/>
        <v>126</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1"/>
        <v>5</v>
      </c>
      <c r="Y20">
        <v>2</v>
      </c>
      <c r="Z20">
        <v>3</v>
      </c>
      <c r="AA20">
        <v>16</v>
      </c>
      <c r="AB20" t="s">
        <v>98</v>
      </c>
      <c r="AC20">
        <v>1</v>
      </c>
      <c r="AD20">
        <v>8</v>
      </c>
      <c r="AE20" s="10" t="s">
        <v>100</v>
      </c>
      <c r="AF20">
        <v>11843</v>
      </c>
      <c r="AG20" s="13">
        <v>20657</v>
      </c>
      <c r="AH20">
        <f t="shared" si="5"/>
        <v>32500</v>
      </c>
      <c r="AI20" t="s">
        <v>8</v>
      </c>
      <c r="AJ20" s="10" t="s">
        <v>33</v>
      </c>
      <c r="AK20">
        <v>125</v>
      </c>
      <c r="AL20">
        <v>1169</v>
      </c>
      <c r="AM20" s="20">
        <v>414</v>
      </c>
      <c r="AN20">
        <v>64</v>
      </c>
      <c r="AO20">
        <v>400</v>
      </c>
      <c r="AP20">
        <v>192</v>
      </c>
      <c r="AQ20" s="20" t="s">
        <v>48</v>
      </c>
      <c r="AR20">
        <v>24</v>
      </c>
      <c r="AS20">
        <v>384</v>
      </c>
      <c r="AT20">
        <v>104</v>
      </c>
      <c r="AU20" s="20" t="s">
        <v>48</v>
      </c>
      <c r="AV20">
        <f t="shared" si="2"/>
        <v>37</v>
      </c>
      <c r="AW20">
        <f t="shared" si="3"/>
        <v>385</v>
      </c>
      <c r="AX20" s="10">
        <f t="shared" si="4"/>
        <v>118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1"/>
        <v>5</v>
      </c>
      <c r="Y21">
        <v>2</v>
      </c>
      <c r="Z21">
        <v>3</v>
      </c>
      <c r="AA21">
        <v>16</v>
      </c>
      <c r="AB21" t="s">
        <v>98</v>
      </c>
      <c r="AC21">
        <v>1</v>
      </c>
      <c r="AD21">
        <v>8</v>
      </c>
      <c r="AE21" s="10" t="s">
        <v>100</v>
      </c>
      <c r="AF21">
        <v>10473</v>
      </c>
      <c r="AG21" s="13">
        <v>22027</v>
      </c>
      <c r="AH21">
        <f t="shared" si="5"/>
        <v>32500</v>
      </c>
      <c r="AI21" t="s">
        <v>8</v>
      </c>
      <c r="AJ21" s="10" t="s">
        <v>33</v>
      </c>
      <c r="AK21">
        <v>125</v>
      </c>
      <c r="AL21">
        <v>1169</v>
      </c>
      <c r="AM21" s="20">
        <v>414</v>
      </c>
      <c r="AN21">
        <v>64</v>
      </c>
      <c r="AO21">
        <v>416</v>
      </c>
      <c r="AP21">
        <v>160</v>
      </c>
      <c r="AQ21" s="20" t="s">
        <v>48</v>
      </c>
      <c r="AR21">
        <v>24</v>
      </c>
      <c r="AS21">
        <v>376</v>
      </c>
      <c r="AT21">
        <v>120</v>
      </c>
      <c r="AU21" s="20" t="s">
        <v>48</v>
      </c>
      <c r="AV21">
        <f t="shared" si="2"/>
        <v>37</v>
      </c>
      <c r="AW21">
        <f t="shared" si="3"/>
        <v>377</v>
      </c>
      <c r="AX21" s="10">
        <f t="shared" si="4"/>
        <v>134</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1"/>
        <v>5</v>
      </c>
      <c r="Y22">
        <v>2</v>
      </c>
      <c r="Z22">
        <v>3</v>
      </c>
      <c r="AA22">
        <v>16</v>
      </c>
      <c r="AB22" t="s">
        <v>98</v>
      </c>
      <c r="AC22">
        <v>1</v>
      </c>
      <c r="AD22">
        <v>8</v>
      </c>
      <c r="AE22" s="10" t="s">
        <v>100</v>
      </c>
      <c r="AF22">
        <v>10825</v>
      </c>
      <c r="AG22" s="13">
        <v>21675</v>
      </c>
      <c r="AH22">
        <f t="shared" si="5"/>
        <v>32500</v>
      </c>
      <c r="AI22" t="s">
        <v>8</v>
      </c>
      <c r="AJ22" s="10" t="s">
        <v>33</v>
      </c>
      <c r="AK22">
        <v>125</v>
      </c>
      <c r="AL22">
        <v>1169</v>
      </c>
      <c r="AM22" s="20">
        <v>414</v>
      </c>
      <c r="AN22">
        <v>64</v>
      </c>
      <c r="AO22">
        <v>432</v>
      </c>
      <c r="AP22">
        <v>160</v>
      </c>
      <c r="AQ22" s="20" t="s">
        <v>48</v>
      </c>
      <c r="AR22">
        <v>24</v>
      </c>
      <c r="AS22">
        <v>368</v>
      </c>
      <c r="AT22">
        <v>120</v>
      </c>
      <c r="AU22" s="20" t="s">
        <v>48</v>
      </c>
      <c r="AV22">
        <f t="shared" si="2"/>
        <v>37</v>
      </c>
      <c r="AW22">
        <f t="shared" si="3"/>
        <v>369</v>
      </c>
      <c r="AX22" s="10">
        <f t="shared" si="4"/>
        <v>134</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1"/>
        <v>5</v>
      </c>
      <c r="Y23">
        <v>2</v>
      </c>
      <c r="Z23">
        <v>3</v>
      </c>
      <c r="AA23">
        <v>16</v>
      </c>
      <c r="AB23" t="s">
        <v>98</v>
      </c>
      <c r="AC23">
        <v>1</v>
      </c>
      <c r="AD23">
        <v>8</v>
      </c>
      <c r="AE23" s="10" t="s">
        <v>100</v>
      </c>
      <c r="AF23">
        <v>12317</v>
      </c>
      <c r="AG23" s="13">
        <v>20183</v>
      </c>
      <c r="AH23">
        <f t="shared" si="5"/>
        <v>32500</v>
      </c>
      <c r="AI23" t="s">
        <v>8</v>
      </c>
      <c r="AJ23" s="10" t="s">
        <v>33</v>
      </c>
      <c r="AK23">
        <v>125</v>
      </c>
      <c r="AL23">
        <v>1169</v>
      </c>
      <c r="AM23" s="20">
        <v>414</v>
      </c>
      <c r="AN23">
        <v>80</v>
      </c>
      <c r="AO23">
        <v>400</v>
      </c>
      <c r="AP23">
        <v>160</v>
      </c>
      <c r="AQ23" s="20" t="s">
        <v>48</v>
      </c>
      <c r="AR23">
        <v>16</v>
      </c>
      <c r="AS23">
        <v>384</v>
      </c>
      <c r="AT23">
        <v>120</v>
      </c>
      <c r="AU23" s="20" t="s">
        <v>48</v>
      </c>
      <c r="AV23">
        <f t="shared" si="2"/>
        <v>29</v>
      </c>
      <c r="AW23">
        <f t="shared" si="3"/>
        <v>385</v>
      </c>
      <c r="AX23" s="10">
        <f t="shared" si="4"/>
        <v>134</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1"/>
        <v>5</v>
      </c>
      <c r="Y24">
        <v>2</v>
      </c>
      <c r="Z24">
        <v>3</v>
      </c>
      <c r="AA24">
        <v>16</v>
      </c>
      <c r="AB24" t="s">
        <v>98</v>
      </c>
      <c r="AC24">
        <v>1</v>
      </c>
      <c r="AD24">
        <v>8</v>
      </c>
      <c r="AE24" s="10" t="s">
        <v>100</v>
      </c>
      <c r="AF24">
        <v>14443</v>
      </c>
      <c r="AG24" s="13">
        <v>18057</v>
      </c>
      <c r="AH24">
        <f t="shared" si="5"/>
        <v>32500</v>
      </c>
      <c r="AI24" t="s">
        <v>8</v>
      </c>
      <c r="AJ24" s="10" t="s">
        <v>33</v>
      </c>
      <c r="AK24">
        <v>125</v>
      </c>
      <c r="AL24">
        <v>1169</v>
      </c>
      <c r="AM24" s="20">
        <v>414</v>
      </c>
      <c r="AN24">
        <v>96</v>
      </c>
      <c r="AO24">
        <v>400</v>
      </c>
      <c r="AP24">
        <v>160</v>
      </c>
      <c r="AQ24" s="20" t="s">
        <v>48</v>
      </c>
      <c r="AR24">
        <v>8</v>
      </c>
      <c r="AS24">
        <v>384</v>
      </c>
      <c r="AT24">
        <v>120</v>
      </c>
      <c r="AU24" s="20" t="s">
        <v>48</v>
      </c>
      <c r="AV24">
        <f t="shared" si="2"/>
        <v>21</v>
      </c>
      <c r="AW24">
        <f t="shared" si="3"/>
        <v>385</v>
      </c>
      <c r="AX24" s="10">
        <f t="shared" si="4"/>
        <v>134</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6" xml:space="preserve"> V27 + W27</f>
        <v>5</v>
      </c>
      <c r="Y27">
        <v>2</v>
      </c>
      <c r="Z27">
        <v>3</v>
      </c>
      <c r="AA27">
        <v>16</v>
      </c>
      <c r="AB27" t="s">
        <v>98</v>
      </c>
      <c r="AC27">
        <v>1</v>
      </c>
      <c r="AD27">
        <v>8</v>
      </c>
      <c r="AE27" s="10" t="s">
        <v>100</v>
      </c>
      <c r="AF27" s="13">
        <v>80545</v>
      </c>
      <c r="AG27" s="13">
        <v>507</v>
      </c>
      <c r="AH27">
        <f>AF27+AG27</f>
        <v>81052</v>
      </c>
      <c r="AI27">
        <f t="shared" ref="AI27" si="7" xml:space="preserve"> 1508.06553301511 + 0.00210606006752809 * (AN27*AO27*AP27)</f>
        <v>83027.753778838392</v>
      </c>
      <c r="AJ27" s="10" t="s">
        <v>109</v>
      </c>
      <c r="AK27">
        <v>125</v>
      </c>
      <c r="AL27">
        <v>1169</v>
      </c>
      <c r="AM27" s="20">
        <v>414</v>
      </c>
      <c r="AN27">
        <v>112</v>
      </c>
      <c r="AO27">
        <v>864</v>
      </c>
      <c r="AP27">
        <v>400</v>
      </c>
      <c r="AQ27" s="20" t="s">
        <v>48</v>
      </c>
      <c r="AR27">
        <f t="shared" ref="AR27:AR34" si="8" xml:space="preserve"> _xlfn.FLOOR.MATH((AK27 - AN27) / 2)</f>
        <v>6</v>
      </c>
      <c r="AS27">
        <f t="shared" ref="AS27" si="9" xml:space="preserve"> _xlfn.FLOOR.MATH((AL27 - AO27) / 2)</f>
        <v>152</v>
      </c>
      <c r="AT27">
        <f t="shared" ref="AT27" si="10" xml:space="preserve"> _xlfn.FLOOR.MATH((AM27 - AP27) / 2)</f>
        <v>7</v>
      </c>
      <c r="AU27" s="20" t="s">
        <v>48</v>
      </c>
      <c r="AV27">
        <f t="shared" si="2"/>
        <v>7</v>
      </c>
      <c r="AW27">
        <f t="shared" si="3"/>
        <v>153</v>
      </c>
      <c r="AX27" s="10">
        <f t="shared" si="4"/>
        <v>7</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6"/>
        <v>5</v>
      </c>
      <c r="Y28">
        <v>2</v>
      </c>
      <c r="Z28">
        <v>3</v>
      </c>
      <c r="AA28">
        <v>16</v>
      </c>
      <c r="AB28" t="s">
        <v>98</v>
      </c>
      <c r="AC28">
        <v>1</v>
      </c>
      <c r="AD28">
        <v>8</v>
      </c>
      <c r="AE28" s="10" t="s">
        <v>100</v>
      </c>
      <c r="AF28" s="13">
        <v>-1</v>
      </c>
      <c r="AG28" s="13">
        <v>-1</v>
      </c>
      <c r="AH28">
        <v>81052</v>
      </c>
      <c r="AI28">
        <f t="shared" ref="AI28:AI33" si="11" xml:space="preserve"> 1508.06553301511 + 0.00210606006752809 * (AN28*AO28*AP28)</f>
        <v>81518.129922434266</v>
      </c>
      <c r="AJ28" s="10" t="s">
        <v>109</v>
      </c>
      <c r="AK28">
        <v>125</v>
      </c>
      <c r="AL28">
        <v>1169</v>
      </c>
      <c r="AM28" s="20">
        <v>414</v>
      </c>
      <c r="AN28">
        <v>112</v>
      </c>
      <c r="AO28">
        <v>848</v>
      </c>
      <c r="AP28">
        <v>400</v>
      </c>
      <c r="AQ28" s="20" t="s">
        <v>48</v>
      </c>
      <c r="AR28">
        <f t="shared" si="8"/>
        <v>6</v>
      </c>
      <c r="AS28">
        <f t="shared" ref="AS28" si="12" xml:space="preserve"> _xlfn.FLOOR.MATH((AL28 - AO28) / 2)</f>
        <v>160</v>
      </c>
      <c r="AT28">
        <f t="shared" ref="AT28" si="13" xml:space="preserve"> _xlfn.FLOOR.MATH((AM28 - AP28) / 2)</f>
        <v>7</v>
      </c>
      <c r="AU28" s="20" t="s">
        <v>48</v>
      </c>
      <c r="AV28">
        <f t="shared" si="2"/>
        <v>7</v>
      </c>
      <c r="AW28">
        <f t="shared" si="3"/>
        <v>161</v>
      </c>
      <c r="AX28" s="10">
        <f t="shared" si="4"/>
        <v>7</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6"/>
        <v>5</v>
      </c>
      <c r="Y29">
        <v>2</v>
      </c>
      <c r="Z29">
        <v>3</v>
      </c>
      <c r="AA29">
        <v>16</v>
      </c>
      <c r="AB29" t="s">
        <v>98</v>
      </c>
      <c r="AC29">
        <v>1</v>
      </c>
      <c r="AD29">
        <v>8</v>
      </c>
      <c r="AE29" s="10" t="s">
        <v>100</v>
      </c>
      <c r="AF29" s="13">
        <v>78019</v>
      </c>
      <c r="AG29" s="13">
        <v>3033</v>
      </c>
      <c r="AH29">
        <f>AF29+AG29</f>
        <v>81052</v>
      </c>
      <c r="AI29">
        <f t="shared" si="11"/>
        <v>76989.258353221856</v>
      </c>
      <c r="AJ29" s="10" t="s">
        <v>109</v>
      </c>
      <c r="AK29">
        <v>125</v>
      </c>
      <c r="AL29">
        <v>1169</v>
      </c>
      <c r="AM29" s="20">
        <v>414</v>
      </c>
      <c r="AN29">
        <v>112</v>
      </c>
      <c r="AO29">
        <v>800</v>
      </c>
      <c r="AP29">
        <v>400</v>
      </c>
      <c r="AQ29" s="20" t="s">
        <v>48</v>
      </c>
      <c r="AR29">
        <f t="shared" si="8"/>
        <v>6</v>
      </c>
      <c r="AS29">
        <f t="shared" ref="AS29" si="14" xml:space="preserve"> _xlfn.FLOOR.MATH((AL29 - AO29) / 2)</f>
        <v>184</v>
      </c>
      <c r="AT29">
        <f t="shared" ref="AT29" si="15" xml:space="preserve"> _xlfn.FLOOR.MATH((AM29 - AP29) / 2)</f>
        <v>7</v>
      </c>
      <c r="AU29" s="20" t="s">
        <v>48</v>
      </c>
      <c r="AV29">
        <f t="shared" si="2"/>
        <v>7</v>
      </c>
      <c r="AW29">
        <f t="shared" si="3"/>
        <v>185</v>
      </c>
      <c r="AX29" s="10">
        <f t="shared" si="4"/>
        <v>7</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6"/>
        <v>5</v>
      </c>
      <c r="Y30">
        <v>2</v>
      </c>
      <c r="Z30">
        <v>3</v>
      </c>
      <c r="AA30">
        <v>16</v>
      </c>
      <c r="AB30" t="s">
        <v>98</v>
      </c>
      <c r="AC30">
        <v>1</v>
      </c>
      <c r="AD30">
        <v>8</v>
      </c>
      <c r="AE30" s="10" t="s">
        <v>100</v>
      </c>
      <c r="AF30" s="13">
        <v>78019</v>
      </c>
      <c r="AG30" s="13">
        <v>3033</v>
      </c>
      <c r="AH30">
        <f>AF30+AG30</f>
        <v>81052</v>
      </c>
      <c r="AI30">
        <f t="shared" si="11"/>
        <v>76989.258353221856</v>
      </c>
      <c r="AJ30" s="10" t="s">
        <v>109</v>
      </c>
      <c r="AK30">
        <v>125</v>
      </c>
      <c r="AL30">
        <v>1169</v>
      </c>
      <c r="AM30" s="20">
        <v>414</v>
      </c>
      <c r="AN30">
        <v>112</v>
      </c>
      <c r="AO30">
        <v>800</v>
      </c>
      <c r="AP30">
        <v>400</v>
      </c>
      <c r="AQ30" s="20" t="s">
        <v>48</v>
      </c>
      <c r="AR30">
        <f t="shared" si="8"/>
        <v>6</v>
      </c>
      <c r="AS30">
        <f t="shared" ref="AS30:AS34" si="16" xml:space="preserve"> _xlfn.FLOOR.MATH((AL30 - AO30) / 2)</f>
        <v>184</v>
      </c>
      <c r="AT30">
        <f t="shared" ref="AT30:AT34" si="17" xml:space="preserve"> _xlfn.FLOOR.MATH((AM30 - AP30) / 2)</f>
        <v>7</v>
      </c>
      <c r="AU30" s="20" t="s">
        <v>48</v>
      </c>
      <c r="AV30">
        <f t="shared" si="2"/>
        <v>7</v>
      </c>
      <c r="AW30">
        <f t="shared" si="3"/>
        <v>185</v>
      </c>
      <c r="AX30" s="10">
        <f t="shared" si="4"/>
        <v>7</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6"/>
        <v>5</v>
      </c>
      <c r="Y31">
        <v>2</v>
      </c>
      <c r="Z31">
        <v>3</v>
      </c>
      <c r="AA31">
        <v>16</v>
      </c>
      <c r="AB31" t="s">
        <v>98</v>
      </c>
      <c r="AC31">
        <v>1</v>
      </c>
      <c r="AD31">
        <v>8</v>
      </c>
      <c r="AE31" s="10" t="s">
        <v>100</v>
      </c>
      <c r="AF31" s="13">
        <v>78019</v>
      </c>
      <c r="AG31" s="13">
        <v>3033</v>
      </c>
      <c r="AH31">
        <f>AF31+AG31</f>
        <v>81052</v>
      </c>
      <c r="AI31">
        <f t="shared" si="11"/>
        <v>76989.258353221856</v>
      </c>
      <c r="AJ31" s="10" t="s">
        <v>109</v>
      </c>
      <c r="AK31">
        <v>125</v>
      </c>
      <c r="AL31">
        <v>1169</v>
      </c>
      <c r="AM31" s="20">
        <v>414</v>
      </c>
      <c r="AN31">
        <v>112</v>
      </c>
      <c r="AO31">
        <v>800</v>
      </c>
      <c r="AP31">
        <v>400</v>
      </c>
      <c r="AQ31" s="20" t="s">
        <v>48</v>
      </c>
      <c r="AR31">
        <f t="shared" si="8"/>
        <v>6</v>
      </c>
      <c r="AS31">
        <f t="shared" si="16"/>
        <v>184</v>
      </c>
      <c r="AT31">
        <f t="shared" si="17"/>
        <v>7</v>
      </c>
      <c r="AU31" s="20" t="s">
        <v>48</v>
      </c>
      <c r="AV31">
        <f t="shared" si="2"/>
        <v>7</v>
      </c>
      <c r="AW31">
        <f t="shared" si="3"/>
        <v>185</v>
      </c>
      <c r="AX31" s="10">
        <f t="shared" si="4"/>
        <v>7</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6"/>
        <v>5</v>
      </c>
      <c r="Y32">
        <v>2</v>
      </c>
      <c r="Z32">
        <v>3</v>
      </c>
      <c r="AA32">
        <v>16</v>
      </c>
      <c r="AB32" t="s">
        <v>98</v>
      </c>
      <c r="AC32">
        <v>1</v>
      </c>
      <c r="AD32">
        <v>8</v>
      </c>
      <c r="AE32" s="10" t="s">
        <v>100</v>
      </c>
      <c r="AF32" s="13" t="s">
        <v>8</v>
      </c>
      <c r="AG32" s="13" t="s">
        <v>8</v>
      </c>
      <c r="AH32">
        <v>81052</v>
      </c>
      <c r="AI32">
        <f t="shared" si="11"/>
        <v>76989.258353221856</v>
      </c>
      <c r="AJ32" s="10" t="s">
        <v>109</v>
      </c>
      <c r="AK32">
        <v>125</v>
      </c>
      <c r="AL32">
        <v>1169</v>
      </c>
      <c r="AM32" s="20">
        <v>414</v>
      </c>
      <c r="AN32">
        <v>112</v>
      </c>
      <c r="AO32">
        <v>800</v>
      </c>
      <c r="AP32">
        <v>400</v>
      </c>
      <c r="AQ32" s="20" t="s">
        <v>48</v>
      </c>
      <c r="AR32">
        <f t="shared" si="8"/>
        <v>6</v>
      </c>
      <c r="AS32">
        <f t="shared" si="16"/>
        <v>184</v>
      </c>
      <c r="AT32">
        <f t="shared" si="17"/>
        <v>7</v>
      </c>
      <c r="AU32" s="20" t="s">
        <v>48</v>
      </c>
      <c r="AV32">
        <f t="shared" si="2"/>
        <v>7</v>
      </c>
      <c r="AW32">
        <f t="shared" si="3"/>
        <v>185</v>
      </c>
      <c r="AX32" s="10">
        <f t="shared" si="4"/>
        <v>7</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6"/>
        <v>6</v>
      </c>
      <c r="Y33">
        <v>1</v>
      </c>
      <c r="Z33">
        <v>3</v>
      </c>
      <c r="AA33">
        <v>16</v>
      </c>
      <c r="AB33" t="s">
        <v>98</v>
      </c>
      <c r="AC33">
        <v>1</v>
      </c>
      <c r="AD33">
        <v>8</v>
      </c>
      <c r="AE33" s="10" t="s">
        <v>100</v>
      </c>
      <c r="AF33" t="s">
        <v>8</v>
      </c>
      <c r="AG33" s="13" t="s">
        <v>8</v>
      </c>
      <c r="AH33">
        <v>81052</v>
      </c>
      <c r="AI33">
        <f t="shared" si="11"/>
        <v>76989.258353221856</v>
      </c>
      <c r="AJ33" s="10" t="s">
        <v>109</v>
      </c>
      <c r="AK33">
        <v>125</v>
      </c>
      <c r="AL33">
        <v>1169</v>
      </c>
      <c r="AM33" s="20">
        <v>414</v>
      </c>
      <c r="AN33">
        <v>112</v>
      </c>
      <c r="AO33">
        <v>800</v>
      </c>
      <c r="AP33">
        <v>400</v>
      </c>
      <c r="AQ33" s="20" t="s">
        <v>48</v>
      </c>
      <c r="AR33">
        <f t="shared" si="8"/>
        <v>6</v>
      </c>
      <c r="AS33">
        <f t="shared" si="16"/>
        <v>184</v>
      </c>
      <c r="AT33">
        <f t="shared" si="17"/>
        <v>7</v>
      </c>
      <c r="AU33" s="20" t="s">
        <v>48</v>
      </c>
      <c r="AV33">
        <f t="shared" si="2"/>
        <v>7</v>
      </c>
      <c r="AW33">
        <f t="shared" si="3"/>
        <v>185</v>
      </c>
      <c r="AX33" s="10">
        <f t="shared" si="4"/>
        <v>7</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6"/>
        <v>6</v>
      </c>
      <c r="Y34">
        <v>1</v>
      </c>
      <c r="Z34">
        <v>3</v>
      </c>
      <c r="AA34">
        <v>16</v>
      </c>
      <c r="AB34" t="s">
        <v>98</v>
      </c>
      <c r="AC34">
        <v>1</v>
      </c>
      <c r="AD34">
        <v>8</v>
      </c>
      <c r="AE34" s="10" t="s">
        <v>100</v>
      </c>
      <c r="AF34" t="s">
        <v>8</v>
      </c>
      <c r="AG34" t="s">
        <v>8</v>
      </c>
      <c r="AH34">
        <v>81052</v>
      </c>
      <c r="AI34">
        <f t="shared" ref="AI34:AI45" si="18" xml:space="preserve"> 1508.06553301511 + 0.00210606006752809 * (AN34*AO34*AP34) / 5 * X34</f>
        <v>74549.706201272784</v>
      </c>
      <c r="AJ34" s="10" t="s">
        <v>109</v>
      </c>
      <c r="AK34">
        <v>125</v>
      </c>
      <c r="AL34">
        <v>1169</v>
      </c>
      <c r="AM34" s="20">
        <v>414</v>
      </c>
      <c r="AN34">
        <v>96</v>
      </c>
      <c r="AO34">
        <v>784</v>
      </c>
      <c r="AP34">
        <v>384</v>
      </c>
      <c r="AQ34" s="20" t="s">
        <v>48</v>
      </c>
      <c r="AR34">
        <f t="shared" si="8"/>
        <v>14</v>
      </c>
      <c r="AS34">
        <f t="shared" si="16"/>
        <v>192</v>
      </c>
      <c r="AT34">
        <f t="shared" si="17"/>
        <v>15</v>
      </c>
      <c r="AU34" s="20" t="s">
        <v>48</v>
      </c>
      <c r="AV34">
        <f t="shared" si="2"/>
        <v>15</v>
      </c>
      <c r="AW34">
        <f t="shared" si="3"/>
        <v>193</v>
      </c>
      <c r="AX34" s="10">
        <f t="shared" si="4"/>
        <v>15</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9" xml:space="preserve"> V35 + W35</f>
        <v>6</v>
      </c>
      <c r="Y35">
        <v>1</v>
      </c>
      <c r="Z35">
        <v>3</v>
      </c>
      <c r="AA35">
        <v>16</v>
      </c>
      <c r="AB35" t="s">
        <v>98</v>
      </c>
      <c r="AC35">
        <v>1</v>
      </c>
      <c r="AD35">
        <v>8</v>
      </c>
      <c r="AE35" s="10" t="s">
        <v>100</v>
      </c>
      <c r="AF35" t="s">
        <v>8</v>
      </c>
      <c r="AG35" t="s">
        <v>8</v>
      </c>
      <c r="AH35">
        <v>81052</v>
      </c>
      <c r="AI35">
        <f t="shared" si="18"/>
        <v>76071.407048528155</v>
      </c>
      <c r="AJ35" s="10" t="s">
        <v>109</v>
      </c>
      <c r="AK35">
        <v>125</v>
      </c>
      <c r="AL35">
        <v>1169</v>
      </c>
      <c r="AM35" s="20">
        <v>414</v>
      </c>
      <c r="AN35">
        <v>98</v>
      </c>
      <c r="AO35">
        <v>784</v>
      </c>
      <c r="AP35">
        <v>384</v>
      </c>
      <c r="AQ35" s="20" t="s">
        <v>48</v>
      </c>
      <c r="AR35">
        <f t="shared" ref="AR35" si="20" xml:space="preserve"> _xlfn.FLOOR.MATH((AK35 - AN35) / 2)</f>
        <v>13</v>
      </c>
      <c r="AS35">
        <f t="shared" ref="AS35" si="21" xml:space="preserve"> _xlfn.FLOOR.MATH((AL35 - AO35) / 2)</f>
        <v>192</v>
      </c>
      <c r="AT35">
        <f t="shared" ref="AT35" si="22" xml:space="preserve"> _xlfn.FLOOR.MATH((AM35 - AP35) / 2)</f>
        <v>15</v>
      </c>
      <c r="AU35" s="20" t="s">
        <v>48</v>
      </c>
      <c r="AV35">
        <f t="shared" si="2"/>
        <v>14</v>
      </c>
      <c r="AW35">
        <f t="shared" si="3"/>
        <v>193</v>
      </c>
      <c r="AX35" s="10">
        <f t="shared" si="4"/>
        <v>15</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23" xml:space="preserve"> V36 + W36</f>
        <v>6</v>
      </c>
      <c r="Y36">
        <v>1</v>
      </c>
      <c r="Z36">
        <v>3</v>
      </c>
      <c r="AA36">
        <v>16</v>
      </c>
      <c r="AB36" t="s">
        <v>98</v>
      </c>
      <c r="AC36">
        <v>1</v>
      </c>
      <c r="AD36">
        <v>8</v>
      </c>
      <c r="AE36" s="10" t="s">
        <v>100</v>
      </c>
      <c r="AF36" t="s">
        <v>8</v>
      </c>
      <c r="AG36" t="s">
        <v>8</v>
      </c>
      <c r="AH36">
        <v>81052</v>
      </c>
      <c r="AI36">
        <f t="shared" si="18"/>
        <v>76071.407048528155</v>
      </c>
      <c r="AJ36" s="10" t="s">
        <v>109</v>
      </c>
      <c r="AK36">
        <v>125</v>
      </c>
      <c r="AL36">
        <v>1169</v>
      </c>
      <c r="AM36" s="20">
        <v>414</v>
      </c>
      <c r="AN36">
        <v>98</v>
      </c>
      <c r="AO36">
        <v>784</v>
      </c>
      <c r="AP36">
        <v>384</v>
      </c>
      <c r="AQ36" s="20" t="s">
        <v>48</v>
      </c>
      <c r="AR36">
        <f t="shared" ref="AR36" si="24" xml:space="preserve"> _xlfn.FLOOR.MATH((AK36 - AN36) / 2)</f>
        <v>13</v>
      </c>
      <c r="AS36">
        <f t="shared" ref="AS36" si="25" xml:space="preserve"> _xlfn.FLOOR.MATH((AL36 - AO36) / 2)</f>
        <v>192</v>
      </c>
      <c r="AT36">
        <f t="shared" ref="AT36" si="26" xml:space="preserve"> _xlfn.FLOOR.MATH((AM36 - AP36) / 2)</f>
        <v>15</v>
      </c>
      <c r="AU36" s="20" t="s">
        <v>48</v>
      </c>
      <c r="AV36">
        <f t="shared" si="2"/>
        <v>14</v>
      </c>
      <c r="AW36">
        <f t="shared" si="3"/>
        <v>193</v>
      </c>
      <c r="AX36" s="10">
        <f t="shared" si="4"/>
        <v>15</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7" xml:space="preserve"> V37 + W37</f>
        <v>6</v>
      </c>
      <c r="Y37">
        <v>1</v>
      </c>
      <c r="Z37">
        <v>3</v>
      </c>
      <c r="AA37">
        <v>16</v>
      </c>
      <c r="AB37" t="s">
        <v>98</v>
      </c>
      <c r="AC37">
        <v>1</v>
      </c>
      <c r="AD37">
        <v>8</v>
      </c>
      <c r="AE37" s="10" t="s">
        <v>100</v>
      </c>
      <c r="AF37" t="s">
        <v>8</v>
      </c>
      <c r="AG37" t="s">
        <v>8</v>
      </c>
      <c r="AH37">
        <v>81052</v>
      </c>
      <c r="AI37">
        <f t="shared" si="18"/>
        <v>74549.706201272784</v>
      </c>
      <c r="AJ37" s="10" t="s">
        <v>109</v>
      </c>
      <c r="AK37">
        <v>125</v>
      </c>
      <c r="AL37">
        <v>1169</v>
      </c>
      <c r="AM37" s="20">
        <v>414</v>
      </c>
      <c r="AN37">
        <v>96</v>
      </c>
      <c r="AO37">
        <v>784</v>
      </c>
      <c r="AP37">
        <v>384</v>
      </c>
      <c r="AQ37" s="20" t="s">
        <v>48</v>
      </c>
      <c r="AR37">
        <f t="shared" ref="AR37" si="28" xml:space="preserve"> _xlfn.FLOOR.MATH((AK37 - AN37) / 2)</f>
        <v>14</v>
      </c>
      <c r="AS37">
        <f t="shared" ref="AS37" si="29" xml:space="preserve"> _xlfn.FLOOR.MATH((AL37 - AO37) / 2)</f>
        <v>192</v>
      </c>
      <c r="AT37">
        <f t="shared" ref="AT37" si="30" xml:space="preserve"> _xlfn.FLOOR.MATH((AM37 - AP37) / 2)</f>
        <v>15</v>
      </c>
      <c r="AU37" s="20" t="s">
        <v>48</v>
      </c>
      <c r="AV37">
        <f t="shared" si="2"/>
        <v>15</v>
      </c>
      <c r="AW37">
        <f t="shared" si="3"/>
        <v>193</v>
      </c>
      <c r="AX37" s="10">
        <f t="shared" si="4"/>
        <v>15</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31" xml:space="preserve"> V38 + W38</f>
        <v>6</v>
      </c>
      <c r="Y38">
        <v>1</v>
      </c>
      <c r="Z38">
        <v>3</v>
      </c>
      <c r="AA38">
        <v>16</v>
      </c>
      <c r="AB38" t="s">
        <v>98</v>
      </c>
      <c r="AC38">
        <v>1</v>
      </c>
      <c r="AD38">
        <v>8</v>
      </c>
      <c r="AE38" s="10" t="s">
        <v>100</v>
      </c>
      <c r="AF38" t="s">
        <v>8</v>
      </c>
      <c r="AG38" t="s">
        <v>8</v>
      </c>
      <c r="AH38">
        <v>81052</v>
      </c>
      <c r="AI38">
        <f t="shared" si="18"/>
        <v>74549.706201272784</v>
      </c>
      <c r="AJ38" s="10" t="s">
        <v>109</v>
      </c>
      <c r="AK38">
        <v>125</v>
      </c>
      <c r="AL38">
        <v>1169</v>
      </c>
      <c r="AM38" s="20">
        <v>414</v>
      </c>
      <c r="AN38">
        <v>96</v>
      </c>
      <c r="AO38">
        <v>784</v>
      </c>
      <c r="AP38">
        <v>384</v>
      </c>
      <c r="AQ38" s="20" t="s">
        <v>48</v>
      </c>
      <c r="AR38">
        <f t="shared" ref="AR38" si="32" xml:space="preserve"> _xlfn.FLOOR.MATH((AK38 - AN38) / 2)</f>
        <v>14</v>
      </c>
      <c r="AS38">
        <f t="shared" ref="AS38" si="33" xml:space="preserve"> _xlfn.FLOOR.MATH((AL38 - AO38) / 2)</f>
        <v>192</v>
      </c>
      <c r="AT38">
        <f t="shared" ref="AT38" si="34" xml:space="preserve"> _xlfn.FLOOR.MATH((AM38 - AP38) / 2)</f>
        <v>15</v>
      </c>
      <c r="AU38" s="20" t="s">
        <v>48</v>
      </c>
      <c r="AV38">
        <f t="shared" si="2"/>
        <v>15</v>
      </c>
      <c r="AW38">
        <f t="shared" si="3"/>
        <v>193</v>
      </c>
      <c r="AX38" s="10">
        <f t="shared" si="4"/>
        <v>15</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5" xml:space="preserve"> V39 + W39</f>
        <v>6</v>
      </c>
      <c r="Y39">
        <v>1</v>
      </c>
      <c r="Z39">
        <v>3</v>
      </c>
      <c r="AA39">
        <v>16</v>
      </c>
      <c r="AB39" t="s">
        <v>98</v>
      </c>
      <c r="AC39">
        <v>1</v>
      </c>
      <c r="AD39">
        <v>8</v>
      </c>
      <c r="AE39" s="10" t="s">
        <v>100</v>
      </c>
      <c r="AF39" t="s">
        <v>8</v>
      </c>
      <c r="AG39" t="s">
        <v>8</v>
      </c>
      <c r="AH39">
        <v>81052</v>
      </c>
      <c r="AI39">
        <f t="shared" si="18"/>
        <v>74549.706201272784</v>
      </c>
      <c r="AJ39" s="10" t="s">
        <v>109</v>
      </c>
      <c r="AK39">
        <v>125</v>
      </c>
      <c r="AL39">
        <v>1169</v>
      </c>
      <c r="AM39" s="20">
        <v>414</v>
      </c>
      <c r="AN39">
        <v>96</v>
      </c>
      <c r="AO39">
        <v>784</v>
      </c>
      <c r="AP39">
        <v>384</v>
      </c>
      <c r="AQ39" s="20" t="s">
        <v>48</v>
      </c>
      <c r="AR39">
        <f t="shared" ref="AR39" si="36" xml:space="preserve"> _xlfn.FLOOR.MATH((AK39 - AN39) / 2)</f>
        <v>14</v>
      </c>
      <c r="AS39">
        <f t="shared" ref="AS39" si="37" xml:space="preserve"> _xlfn.FLOOR.MATH((AL39 - AO39) / 2)</f>
        <v>192</v>
      </c>
      <c r="AT39">
        <f t="shared" ref="AT39" si="38" xml:space="preserve"> _xlfn.FLOOR.MATH((AM39 - AP39) / 2)</f>
        <v>15</v>
      </c>
      <c r="AU39" s="20" t="s">
        <v>48</v>
      </c>
      <c r="AV39">
        <f t="shared" si="2"/>
        <v>15</v>
      </c>
      <c r="AW39">
        <f t="shared" si="3"/>
        <v>193</v>
      </c>
      <c r="AX39" s="10">
        <f t="shared" si="4"/>
        <v>15</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9" xml:space="preserve"> V40 + W40</f>
        <v>6</v>
      </c>
      <c r="Y40">
        <v>1</v>
      </c>
      <c r="Z40">
        <v>3</v>
      </c>
      <c r="AA40">
        <v>16</v>
      </c>
      <c r="AB40" t="s">
        <v>98</v>
      </c>
      <c r="AC40">
        <v>1</v>
      </c>
      <c r="AD40">
        <v>8</v>
      </c>
      <c r="AE40" s="10" t="s">
        <v>100</v>
      </c>
      <c r="AF40" t="s">
        <v>8</v>
      </c>
      <c r="AG40" t="s">
        <v>8</v>
      </c>
      <c r="AH40">
        <v>81052</v>
      </c>
      <c r="AI40">
        <f t="shared" si="18"/>
        <v>74549.706201272784</v>
      </c>
      <c r="AJ40" s="10" t="s">
        <v>109</v>
      </c>
      <c r="AK40">
        <v>125</v>
      </c>
      <c r="AL40">
        <v>1169</v>
      </c>
      <c r="AM40" s="20">
        <v>414</v>
      </c>
      <c r="AN40">
        <v>96</v>
      </c>
      <c r="AO40">
        <v>784</v>
      </c>
      <c r="AP40">
        <v>384</v>
      </c>
      <c r="AQ40" s="20" t="s">
        <v>48</v>
      </c>
      <c r="AR40">
        <f t="shared" ref="AR40" si="40" xml:space="preserve"> _xlfn.FLOOR.MATH((AK40 - AN40) / 2)</f>
        <v>14</v>
      </c>
      <c r="AS40">
        <f t="shared" ref="AS40" si="41" xml:space="preserve"> _xlfn.FLOOR.MATH((AL40 - AO40) / 2)</f>
        <v>192</v>
      </c>
      <c r="AT40">
        <f t="shared" ref="AT40" si="42" xml:space="preserve"> _xlfn.FLOOR.MATH((AM40 - AP40) / 2)</f>
        <v>15</v>
      </c>
      <c r="AU40" s="20" t="s">
        <v>48</v>
      </c>
      <c r="AV40">
        <f t="shared" si="2"/>
        <v>15</v>
      </c>
      <c r="AW40">
        <f t="shared" si="3"/>
        <v>193</v>
      </c>
      <c r="AX40" s="10">
        <f t="shared" si="4"/>
        <v>15</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43" xml:space="preserve"> V41 + W41</f>
        <v>6</v>
      </c>
      <c r="Y41">
        <v>1</v>
      </c>
      <c r="Z41">
        <v>3</v>
      </c>
      <c r="AA41">
        <v>16</v>
      </c>
      <c r="AB41" t="s">
        <v>98</v>
      </c>
      <c r="AC41">
        <v>1</v>
      </c>
      <c r="AD41">
        <v>8</v>
      </c>
      <c r="AE41" s="10" t="s">
        <v>100</v>
      </c>
      <c r="AF41" t="s">
        <v>8</v>
      </c>
      <c r="AG41" t="s">
        <v>8</v>
      </c>
      <c r="AH41">
        <v>81052</v>
      </c>
      <c r="AI41">
        <f t="shared" si="18"/>
        <v>74549.706201272784</v>
      </c>
      <c r="AJ41" s="10" t="s">
        <v>109</v>
      </c>
      <c r="AK41">
        <v>125</v>
      </c>
      <c r="AL41">
        <v>1169</v>
      </c>
      <c r="AM41" s="20">
        <v>414</v>
      </c>
      <c r="AN41">
        <v>96</v>
      </c>
      <c r="AO41">
        <v>784</v>
      </c>
      <c r="AP41">
        <v>384</v>
      </c>
      <c r="AQ41" s="20" t="s">
        <v>48</v>
      </c>
      <c r="AR41">
        <f t="shared" ref="AR41" si="44" xml:space="preserve"> _xlfn.FLOOR.MATH((AK41 - AN41) / 2)</f>
        <v>14</v>
      </c>
      <c r="AS41">
        <f t="shared" ref="AS41" si="45" xml:space="preserve"> _xlfn.FLOOR.MATH((AL41 - AO41) / 2)</f>
        <v>192</v>
      </c>
      <c r="AT41">
        <f t="shared" ref="AT41" si="46" xml:space="preserve"> _xlfn.FLOOR.MATH((AM41 - AP41) / 2)</f>
        <v>15</v>
      </c>
      <c r="AU41" s="20" t="s">
        <v>48</v>
      </c>
      <c r="AV41">
        <f t="shared" si="2"/>
        <v>15</v>
      </c>
      <c r="AW41">
        <f t="shared" si="3"/>
        <v>193</v>
      </c>
      <c r="AX41" s="10">
        <f t="shared" si="4"/>
        <v>15</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7" xml:space="preserve"> V42 + W42</f>
        <v>6</v>
      </c>
      <c r="Y42">
        <v>1</v>
      </c>
      <c r="Z42">
        <v>3</v>
      </c>
      <c r="AA42">
        <v>16</v>
      </c>
      <c r="AB42" t="s">
        <v>98</v>
      </c>
      <c r="AC42">
        <v>1</v>
      </c>
      <c r="AD42">
        <v>8</v>
      </c>
      <c r="AE42" s="10" t="s">
        <v>100</v>
      </c>
      <c r="AF42" t="s">
        <v>8</v>
      </c>
      <c r="AG42" t="s">
        <v>8</v>
      </c>
      <c r="AH42">
        <v>81052</v>
      </c>
      <c r="AI42">
        <f t="shared" si="18"/>
        <v>74549.706201272784</v>
      </c>
      <c r="AJ42" s="10" t="s">
        <v>109</v>
      </c>
      <c r="AK42">
        <v>125</v>
      </c>
      <c r="AL42">
        <v>1169</v>
      </c>
      <c r="AM42" s="20">
        <v>414</v>
      </c>
      <c r="AN42">
        <v>96</v>
      </c>
      <c r="AO42">
        <v>784</v>
      </c>
      <c r="AP42">
        <v>384</v>
      </c>
      <c r="AQ42" s="20" t="s">
        <v>48</v>
      </c>
      <c r="AR42">
        <f t="shared" ref="AR42" si="48" xml:space="preserve"> _xlfn.FLOOR.MATH((AK42 - AN42) / 2)</f>
        <v>14</v>
      </c>
      <c r="AS42">
        <f t="shared" ref="AS42" si="49" xml:space="preserve"> _xlfn.FLOOR.MATH((AL42 - AO42) / 2)</f>
        <v>192</v>
      </c>
      <c r="AT42">
        <f t="shared" ref="AT42" si="50" xml:space="preserve"> _xlfn.FLOOR.MATH((AM42 - AP42) / 2)</f>
        <v>15</v>
      </c>
      <c r="AU42" s="20" t="s">
        <v>48</v>
      </c>
      <c r="AV42">
        <f t="shared" si="2"/>
        <v>15</v>
      </c>
      <c r="AW42">
        <f t="shared" si="3"/>
        <v>193</v>
      </c>
      <c r="AX42" s="10">
        <f t="shared" si="4"/>
        <v>15</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51" xml:space="preserve"> V43 + W43</f>
        <v>6</v>
      </c>
      <c r="Y43">
        <v>1</v>
      </c>
      <c r="Z43">
        <v>3</v>
      </c>
      <c r="AA43">
        <v>16</v>
      </c>
      <c r="AB43" t="s">
        <v>98</v>
      </c>
      <c r="AC43">
        <v>1</v>
      </c>
      <c r="AD43">
        <v>8</v>
      </c>
      <c r="AE43" s="10" t="s">
        <v>100</v>
      </c>
      <c r="AF43" t="s">
        <v>8</v>
      </c>
      <c r="AG43" t="s">
        <v>8</v>
      </c>
      <c r="AH43">
        <v>81052</v>
      </c>
      <c r="AI43">
        <f t="shared" si="18"/>
        <v>74549.706201272784</v>
      </c>
      <c r="AJ43" s="10" t="s">
        <v>109</v>
      </c>
      <c r="AK43">
        <v>125</v>
      </c>
      <c r="AL43">
        <v>1169</v>
      </c>
      <c r="AM43" s="20">
        <v>414</v>
      </c>
      <c r="AN43">
        <v>96</v>
      </c>
      <c r="AO43">
        <v>784</v>
      </c>
      <c r="AP43">
        <v>384</v>
      </c>
      <c r="AQ43" s="20" t="s">
        <v>48</v>
      </c>
      <c r="AR43">
        <f t="shared" ref="AR43" si="52" xml:space="preserve"> _xlfn.FLOOR.MATH((AK43 - AN43) / 2)</f>
        <v>14</v>
      </c>
      <c r="AS43">
        <f t="shared" ref="AS43" si="53" xml:space="preserve"> _xlfn.FLOOR.MATH((AL43 - AO43) / 2)</f>
        <v>192</v>
      </c>
      <c r="AT43">
        <f t="shared" ref="AT43" si="54" xml:space="preserve"> _xlfn.FLOOR.MATH((AM43 - AP43) / 2)</f>
        <v>15</v>
      </c>
      <c r="AU43" s="20" t="s">
        <v>48</v>
      </c>
      <c r="AV43">
        <f t="shared" si="2"/>
        <v>15</v>
      </c>
      <c r="AW43">
        <f t="shared" si="3"/>
        <v>193</v>
      </c>
      <c r="AX43" s="10">
        <f t="shared" si="4"/>
        <v>15</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5" xml:space="preserve"> V44 + W44</f>
        <v>6</v>
      </c>
      <c r="Y44">
        <v>1</v>
      </c>
      <c r="Z44">
        <v>3</v>
      </c>
      <c r="AA44">
        <v>16</v>
      </c>
      <c r="AB44" t="s">
        <v>98</v>
      </c>
      <c r="AC44">
        <v>1</v>
      </c>
      <c r="AD44">
        <v>8</v>
      </c>
      <c r="AE44" s="10" t="s">
        <v>100</v>
      </c>
      <c r="AF44">
        <v>74967</v>
      </c>
      <c r="AG44">
        <v>6085</v>
      </c>
      <c r="AH44">
        <f t="shared" ref="AH44:AH63" si="56">AF44+AG44</f>
        <v>81052</v>
      </c>
      <c r="AI44">
        <f t="shared" si="18"/>
        <v>74549.706201272784</v>
      </c>
      <c r="AJ44" s="10" t="s">
        <v>109</v>
      </c>
      <c r="AK44">
        <v>125</v>
      </c>
      <c r="AL44">
        <v>1169</v>
      </c>
      <c r="AM44" s="20">
        <v>414</v>
      </c>
      <c r="AN44">
        <v>96</v>
      </c>
      <c r="AO44">
        <v>784</v>
      </c>
      <c r="AP44">
        <v>384</v>
      </c>
      <c r="AQ44" s="20" t="s">
        <v>48</v>
      </c>
      <c r="AR44">
        <f t="shared" ref="AR44" si="57" xml:space="preserve"> _xlfn.FLOOR.MATH((AK44 - AN44) / 2)</f>
        <v>14</v>
      </c>
      <c r="AS44">
        <f t="shared" ref="AS44" si="58" xml:space="preserve"> _xlfn.FLOOR.MATH((AL44 - AO44) / 2)</f>
        <v>192</v>
      </c>
      <c r="AT44">
        <f t="shared" ref="AT44" si="59" xml:space="preserve"> _xlfn.FLOOR.MATH((AM44 - AP44) / 2)</f>
        <v>15</v>
      </c>
      <c r="AU44" s="20" t="s">
        <v>48</v>
      </c>
      <c r="AV44">
        <f t="shared" si="2"/>
        <v>15</v>
      </c>
      <c r="AW44">
        <f t="shared" si="3"/>
        <v>193</v>
      </c>
      <c r="AX44" s="10">
        <f t="shared" si="4"/>
        <v>15</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60" xml:space="preserve"> V45 + W45</f>
        <v>6</v>
      </c>
      <c r="Y45" s="4">
        <v>1</v>
      </c>
      <c r="Z45" s="4">
        <v>3</v>
      </c>
      <c r="AA45" s="4">
        <v>16</v>
      </c>
      <c r="AB45" s="4" t="s">
        <v>98</v>
      </c>
      <c r="AC45" s="4">
        <v>1</v>
      </c>
      <c r="AD45" s="4">
        <v>8</v>
      </c>
      <c r="AE45" s="29" t="s">
        <v>100</v>
      </c>
      <c r="AF45" s="4">
        <v>74965</v>
      </c>
      <c r="AG45" s="4">
        <v>6087</v>
      </c>
      <c r="AH45" s="4">
        <f t="shared" si="56"/>
        <v>81052</v>
      </c>
      <c r="AI45" s="4">
        <f t="shared" si="18"/>
        <v>74549.706201272784</v>
      </c>
      <c r="AJ45" s="29" t="s">
        <v>109</v>
      </c>
      <c r="AK45" s="4">
        <v>125</v>
      </c>
      <c r="AL45" s="4">
        <v>1169</v>
      </c>
      <c r="AM45" s="22">
        <v>414</v>
      </c>
      <c r="AN45" s="4">
        <v>96</v>
      </c>
      <c r="AO45" s="4">
        <v>784</v>
      </c>
      <c r="AP45" s="4">
        <v>384</v>
      </c>
      <c r="AQ45" s="22" t="s">
        <v>48</v>
      </c>
      <c r="AR45" s="4">
        <f t="shared" ref="AR45" si="61" xml:space="preserve"> _xlfn.FLOOR.MATH((AK45 - AN45) / 2)</f>
        <v>14</v>
      </c>
      <c r="AS45" s="4">
        <f t="shared" ref="AS45" si="62" xml:space="preserve"> _xlfn.FLOOR.MATH((AL45 - AO45) / 2)</f>
        <v>192</v>
      </c>
      <c r="AT45" s="4">
        <f t="shared" ref="AT45" si="63" xml:space="preserve"> _xlfn.FLOOR.MATH((AM45 - AP45) / 2)</f>
        <v>15</v>
      </c>
      <c r="AU45" s="22" t="s">
        <v>48</v>
      </c>
      <c r="AV45" s="4">
        <f t="shared" si="2"/>
        <v>15</v>
      </c>
      <c r="AW45" s="4">
        <f t="shared" si="3"/>
        <v>193</v>
      </c>
      <c r="AX45" s="29">
        <f t="shared" si="4"/>
        <v>15</v>
      </c>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60"/>
        <v>6</v>
      </c>
      <c r="Y46">
        <v>1</v>
      </c>
      <c r="Z46">
        <v>3</v>
      </c>
      <c r="AA46">
        <v>16</v>
      </c>
      <c r="AB46" t="s">
        <v>98</v>
      </c>
      <c r="AC46">
        <v>1</v>
      </c>
      <c r="AD46">
        <v>8</v>
      </c>
      <c r="AE46" s="10" t="s">
        <v>100</v>
      </c>
      <c r="AF46">
        <v>74967</v>
      </c>
      <c r="AG46">
        <v>6085</v>
      </c>
      <c r="AH46">
        <f t="shared" si="56"/>
        <v>81052</v>
      </c>
      <c r="AI46">
        <f t="shared" ref="AI46:AI63" si="64"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5" xml:space="preserve"> _xlfn.FLOOR.MATH((AK46 - AN46) / 2)</f>
        <v>14</v>
      </c>
      <c r="AS46">
        <f t="shared" ref="AS46:AS47" si="66" xml:space="preserve"> _xlfn.FLOOR.MATH((AL46 - AO46) / 2)</f>
        <v>192</v>
      </c>
      <c r="AT46">
        <f t="shared" ref="AT46:AT47" si="67" xml:space="preserve"> _xlfn.FLOOR.MATH((AM46 - AP46) / 2)</f>
        <v>15</v>
      </c>
      <c r="AU46" s="20" t="s">
        <v>48</v>
      </c>
      <c r="AV46">
        <f t="shared" si="2"/>
        <v>15</v>
      </c>
      <c r="AW46">
        <f t="shared" si="3"/>
        <v>193</v>
      </c>
      <c r="AX46" s="10">
        <f t="shared" si="4"/>
        <v>15</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60"/>
        <v>6</v>
      </c>
      <c r="Y47">
        <v>1</v>
      </c>
      <c r="Z47">
        <v>3</v>
      </c>
      <c r="AA47">
        <v>16</v>
      </c>
      <c r="AB47" t="s">
        <v>98</v>
      </c>
      <c r="AC47">
        <v>1</v>
      </c>
      <c r="AD47">
        <v>8</v>
      </c>
      <c r="AE47" s="10" t="s">
        <v>100</v>
      </c>
      <c r="AF47">
        <v>23033</v>
      </c>
      <c r="AG47">
        <v>58019</v>
      </c>
      <c r="AH47">
        <f t="shared" si="56"/>
        <v>81052</v>
      </c>
      <c r="AI47">
        <f t="shared" si="64"/>
        <v>22708.360330151121</v>
      </c>
      <c r="AJ47" s="10" t="s">
        <v>109</v>
      </c>
      <c r="AK47">
        <v>125</v>
      </c>
      <c r="AL47">
        <v>1169</v>
      </c>
      <c r="AM47" s="20">
        <v>414</v>
      </c>
      <c r="AN47">
        <v>64</v>
      </c>
      <c r="AO47">
        <v>512</v>
      </c>
      <c r="AP47">
        <v>256</v>
      </c>
      <c r="AQ47" s="20" t="s">
        <v>48</v>
      </c>
      <c r="AR47">
        <f t="shared" si="65"/>
        <v>30</v>
      </c>
      <c r="AS47">
        <f t="shared" si="66"/>
        <v>328</v>
      </c>
      <c r="AT47">
        <f t="shared" si="67"/>
        <v>79</v>
      </c>
      <c r="AU47" s="20" t="s">
        <v>48</v>
      </c>
      <c r="AV47">
        <f t="shared" si="2"/>
        <v>31</v>
      </c>
      <c r="AW47">
        <f t="shared" si="3"/>
        <v>329</v>
      </c>
      <c r="AX47" s="10">
        <f t="shared" si="4"/>
        <v>79</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60"/>
        <v>6</v>
      </c>
      <c r="Y48">
        <v>1</v>
      </c>
      <c r="Z48">
        <v>3</v>
      </c>
      <c r="AA48">
        <v>16</v>
      </c>
      <c r="AB48" t="s">
        <v>98</v>
      </c>
      <c r="AC48">
        <v>1</v>
      </c>
      <c r="AD48">
        <v>8</v>
      </c>
      <c r="AE48" s="10" t="s">
        <v>100</v>
      </c>
      <c r="AF48">
        <v>4739</v>
      </c>
      <c r="AG48">
        <v>76313</v>
      </c>
      <c r="AH48">
        <f t="shared" si="56"/>
        <v>81052</v>
      </c>
      <c r="AI48">
        <f t="shared" si="64"/>
        <v>4158.1023826571118</v>
      </c>
      <c r="AJ48" s="10" t="s">
        <v>109</v>
      </c>
      <c r="AK48">
        <v>125</v>
      </c>
      <c r="AL48">
        <v>1169</v>
      </c>
      <c r="AM48" s="20">
        <v>414</v>
      </c>
      <c r="AN48">
        <v>32</v>
      </c>
      <c r="AO48">
        <v>256</v>
      </c>
      <c r="AP48">
        <v>128</v>
      </c>
      <c r="AQ48" s="20" t="s">
        <v>48</v>
      </c>
      <c r="AR48">
        <f t="shared" ref="AR48:AR63" si="68" xml:space="preserve"> _xlfn.FLOOR.MATH((AK48 - AN48) / 2)</f>
        <v>46</v>
      </c>
      <c r="AS48">
        <f t="shared" ref="AS48:AS63" si="69" xml:space="preserve"> _xlfn.FLOOR.MATH((AL48 - AO48) / 2)</f>
        <v>456</v>
      </c>
      <c r="AT48">
        <f t="shared" ref="AT48:AT63" si="70" xml:space="preserve"> _xlfn.FLOOR.MATH((AM48 - AP48) / 2)</f>
        <v>143</v>
      </c>
      <c r="AU48" s="20" t="s">
        <v>48</v>
      </c>
      <c r="AV48">
        <f t="shared" si="2"/>
        <v>47</v>
      </c>
      <c r="AW48">
        <f t="shared" si="3"/>
        <v>457</v>
      </c>
      <c r="AX48" s="10">
        <f t="shared" si="4"/>
        <v>143</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60"/>
        <v>6</v>
      </c>
      <c r="Y49">
        <v>1</v>
      </c>
      <c r="Z49">
        <v>2</v>
      </c>
      <c r="AA49">
        <v>16</v>
      </c>
      <c r="AB49" t="s">
        <v>98</v>
      </c>
      <c r="AC49">
        <v>1</v>
      </c>
      <c r="AD49">
        <v>8</v>
      </c>
      <c r="AE49" s="10" t="s">
        <v>100</v>
      </c>
      <c r="AF49">
        <v>74853</v>
      </c>
      <c r="AG49">
        <v>6199</v>
      </c>
      <c r="AH49">
        <f t="shared" si="56"/>
        <v>81052</v>
      </c>
      <c r="AI49">
        <f t="shared" si="64"/>
        <v>53680.666010342022</v>
      </c>
      <c r="AJ49" s="10" t="s">
        <v>109</v>
      </c>
      <c r="AK49">
        <v>125</v>
      </c>
      <c r="AL49">
        <v>1169</v>
      </c>
      <c r="AM49" s="20">
        <v>414</v>
      </c>
      <c r="AN49">
        <v>96</v>
      </c>
      <c r="AO49">
        <v>784</v>
      </c>
      <c r="AP49">
        <v>384</v>
      </c>
      <c r="AQ49" s="20" t="s">
        <v>48</v>
      </c>
      <c r="AR49">
        <f t="shared" si="68"/>
        <v>14</v>
      </c>
      <c r="AS49">
        <f t="shared" si="69"/>
        <v>192</v>
      </c>
      <c r="AT49">
        <f t="shared" si="70"/>
        <v>15</v>
      </c>
      <c r="AU49" s="20" t="s">
        <v>48</v>
      </c>
      <c r="AV49">
        <f t="shared" si="2"/>
        <v>15</v>
      </c>
      <c r="AW49">
        <f t="shared" si="3"/>
        <v>193</v>
      </c>
      <c r="AX49" s="10">
        <f t="shared" si="4"/>
        <v>15</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60"/>
        <v>6</v>
      </c>
      <c r="Y50">
        <v>1</v>
      </c>
      <c r="Z50">
        <v>2</v>
      </c>
      <c r="AA50">
        <v>16</v>
      </c>
      <c r="AB50" t="s">
        <v>98</v>
      </c>
      <c r="AC50">
        <v>1</v>
      </c>
      <c r="AD50">
        <v>8</v>
      </c>
      <c r="AE50" s="10" t="s">
        <v>100</v>
      </c>
      <c r="AF50">
        <v>22999</v>
      </c>
      <c r="AG50">
        <v>58053</v>
      </c>
      <c r="AH50">
        <f t="shared" si="56"/>
        <v>81052</v>
      </c>
      <c r="AI50">
        <f t="shared" si="64"/>
        <v>16651.133245255118</v>
      </c>
      <c r="AJ50" s="10" t="s">
        <v>109</v>
      </c>
      <c r="AK50">
        <v>125</v>
      </c>
      <c r="AL50">
        <v>1169</v>
      </c>
      <c r="AM50" s="20">
        <v>414</v>
      </c>
      <c r="AN50">
        <v>64</v>
      </c>
      <c r="AO50">
        <v>512</v>
      </c>
      <c r="AP50">
        <v>256</v>
      </c>
      <c r="AQ50" s="20" t="s">
        <v>48</v>
      </c>
      <c r="AR50">
        <f t="shared" si="68"/>
        <v>30</v>
      </c>
      <c r="AS50">
        <f t="shared" si="69"/>
        <v>328</v>
      </c>
      <c r="AT50">
        <f t="shared" si="70"/>
        <v>79</v>
      </c>
      <c r="AU50" s="20" t="s">
        <v>48</v>
      </c>
      <c r="AV50">
        <f t="shared" si="2"/>
        <v>31</v>
      </c>
      <c r="AW50">
        <f t="shared" si="3"/>
        <v>329</v>
      </c>
      <c r="AX50" s="10">
        <f t="shared" si="4"/>
        <v>79</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60"/>
        <v>6</v>
      </c>
      <c r="Y51">
        <v>1</v>
      </c>
      <c r="Z51">
        <v>2</v>
      </c>
      <c r="AA51">
        <v>16</v>
      </c>
      <c r="AB51" t="s">
        <v>98</v>
      </c>
      <c r="AC51">
        <v>1</v>
      </c>
      <c r="AD51">
        <v>8</v>
      </c>
      <c r="AE51" s="10" t="s">
        <v>100</v>
      </c>
      <c r="AF51">
        <v>4727</v>
      </c>
      <c r="AG51">
        <v>76325</v>
      </c>
      <c r="AH51">
        <f t="shared" si="56"/>
        <v>81052</v>
      </c>
      <c r="AI51">
        <f t="shared" si="64"/>
        <v>3400.9489970451114</v>
      </c>
      <c r="AJ51" s="10" t="s">
        <v>109</v>
      </c>
      <c r="AK51">
        <v>125</v>
      </c>
      <c r="AL51">
        <v>1169</v>
      </c>
      <c r="AM51" s="20">
        <v>414</v>
      </c>
      <c r="AN51">
        <v>32</v>
      </c>
      <c r="AO51">
        <v>256</v>
      </c>
      <c r="AP51">
        <v>128</v>
      </c>
      <c r="AQ51" s="20" t="s">
        <v>48</v>
      </c>
      <c r="AR51">
        <f t="shared" si="68"/>
        <v>46</v>
      </c>
      <c r="AS51">
        <f t="shared" si="69"/>
        <v>456</v>
      </c>
      <c r="AT51">
        <f t="shared" si="70"/>
        <v>143</v>
      </c>
      <c r="AU51" s="20" t="s">
        <v>48</v>
      </c>
      <c r="AV51">
        <f t="shared" si="2"/>
        <v>47</v>
      </c>
      <c r="AW51">
        <f t="shared" si="3"/>
        <v>457</v>
      </c>
      <c r="AX51" s="10">
        <f t="shared" si="4"/>
        <v>143</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60"/>
        <v>6</v>
      </c>
      <c r="Y52">
        <v>1</v>
      </c>
      <c r="Z52">
        <v>1</v>
      </c>
      <c r="AA52">
        <v>16</v>
      </c>
      <c r="AB52" t="s">
        <v>98</v>
      </c>
      <c r="AC52">
        <v>1</v>
      </c>
      <c r="AD52">
        <v>8</v>
      </c>
      <c r="AE52" s="10" t="s">
        <v>100</v>
      </c>
      <c r="AF52">
        <v>74743</v>
      </c>
      <c r="AG52">
        <v>6309</v>
      </c>
      <c r="AH52">
        <f t="shared" si="56"/>
        <v>81052</v>
      </c>
      <c r="AI52">
        <f t="shared" si="64"/>
        <v>32811.625819411252</v>
      </c>
      <c r="AJ52" s="10" t="s">
        <v>109</v>
      </c>
      <c r="AK52">
        <v>125</v>
      </c>
      <c r="AL52">
        <v>1169</v>
      </c>
      <c r="AM52" s="20">
        <v>414</v>
      </c>
      <c r="AN52">
        <v>96</v>
      </c>
      <c r="AO52">
        <v>784</v>
      </c>
      <c r="AP52">
        <v>384</v>
      </c>
      <c r="AQ52" s="20" t="s">
        <v>48</v>
      </c>
      <c r="AR52">
        <f t="shared" si="68"/>
        <v>14</v>
      </c>
      <c r="AS52">
        <f t="shared" si="69"/>
        <v>192</v>
      </c>
      <c r="AT52">
        <f t="shared" si="70"/>
        <v>15</v>
      </c>
      <c r="AU52" s="20" t="s">
        <v>48</v>
      </c>
      <c r="AV52">
        <f t="shared" si="2"/>
        <v>15</v>
      </c>
      <c r="AW52">
        <f t="shared" si="3"/>
        <v>193</v>
      </c>
      <c r="AX52" s="10">
        <f t="shared" si="4"/>
        <v>15</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60"/>
        <v>6</v>
      </c>
      <c r="Y53">
        <v>1</v>
      </c>
      <c r="Z53">
        <v>1</v>
      </c>
      <c r="AA53">
        <v>16</v>
      </c>
      <c r="AB53" t="s">
        <v>98</v>
      </c>
      <c r="AC53">
        <v>1</v>
      </c>
      <c r="AD53">
        <v>8</v>
      </c>
      <c r="AE53" s="10" t="s">
        <v>100</v>
      </c>
      <c r="AF53">
        <v>22967</v>
      </c>
      <c r="AG53">
        <v>58085</v>
      </c>
      <c r="AH53">
        <f t="shared" si="56"/>
        <v>81052</v>
      </c>
      <c r="AI53">
        <f t="shared" si="64"/>
        <v>10593.906160359114</v>
      </c>
      <c r="AJ53" s="10" t="s">
        <v>109</v>
      </c>
      <c r="AK53">
        <v>125</v>
      </c>
      <c r="AL53">
        <v>1169</v>
      </c>
      <c r="AM53" s="20">
        <v>414</v>
      </c>
      <c r="AN53">
        <v>64</v>
      </c>
      <c r="AO53">
        <v>512</v>
      </c>
      <c r="AP53">
        <v>256</v>
      </c>
      <c r="AQ53" s="20" t="s">
        <v>48</v>
      </c>
      <c r="AR53">
        <f t="shared" si="68"/>
        <v>30</v>
      </c>
      <c r="AS53">
        <f t="shared" si="69"/>
        <v>328</v>
      </c>
      <c r="AT53">
        <f t="shared" si="70"/>
        <v>79</v>
      </c>
      <c r="AU53" s="20" t="s">
        <v>48</v>
      </c>
      <c r="AV53">
        <f t="shared" si="2"/>
        <v>31</v>
      </c>
      <c r="AW53">
        <f t="shared" si="3"/>
        <v>329</v>
      </c>
      <c r="AX53" s="10">
        <f t="shared" si="4"/>
        <v>79</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60"/>
        <v>6</v>
      </c>
      <c r="Y54">
        <v>1</v>
      </c>
      <c r="Z54">
        <v>1</v>
      </c>
      <c r="AA54">
        <v>16</v>
      </c>
      <c r="AB54" t="s">
        <v>98</v>
      </c>
      <c r="AC54">
        <v>1</v>
      </c>
      <c r="AD54">
        <v>8</v>
      </c>
      <c r="AE54" s="10" t="s">
        <v>100</v>
      </c>
      <c r="AF54">
        <v>4727</v>
      </c>
      <c r="AG54">
        <v>76325</v>
      </c>
      <c r="AH54">
        <f t="shared" si="56"/>
        <v>81052</v>
      </c>
      <c r="AI54">
        <f t="shared" si="64"/>
        <v>2643.7956114331109</v>
      </c>
      <c r="AJ54" s="10" t="s">
        <v>109</v>
      </c>
      <c r="AK54">
        <v>125</v>
      </c>
      <c r="AL54">
        <v>1169</v>
      </c>
      <c r="AM54" s="20">
        <v>414</v>
      </c>
      <c r="AN54">
        <v>32</v>
      </c>
      <c r="AO54">
        <v>256</v>
      </c>
      <c r="AP54">
        <v>128</v>
      </c>
      <c r="AQ54" s="20" t="s">
        <v>48</v>
      </c>
      <c r="AR54">
        <f t="shared" si="68"/>
        <v>46</v>
      </c>
      <c r="AS54">
        <f t="shared" si="69"/>
        <v>456</v>
      </c>
      <c r="AT54">
        <f t="shared" si="70"/>
        <v>143</v>
      </c>
      <c r="AU54" s="20" t="s">
        <v>48</v>
      </c>
      <c r="AV54">
        <f t="shared" si="2"/>
        <v>47</v>
      </c>
      <c r="AW54">
        <f t="shared" si="3"/>
        <v>457</v>
      </c>
      <c r="AX54" s="10">
        <f t="shared" si="4"/>
        <v>143</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60"/>
        <v>6</v>
      </c>
      <c r="Y55">
        <v>1</v>
      </c>
      <c r="Z55">
        <v>3</v>
      </c>
      <c r="AA55">
        <v>8</v>
      </c>
      <c r="AB55" t="s">
        <v>100</v>
      </c>
      <c r="AC55">
        <v>1</v>
      </c>
      <c r="AD55">
        <v>8</v>
      </c>
      <c r="AE55" s="10" t="s">
        <v>100</v>
      </c>
      <c r="AF55">
        <v>74965</v>
      </c>
      <c r="AG55">
        <v>6087</v>
      </c>
      <c r="AH55">
        <f t="shared" si="56"/>
        <v>81052</v>
      </c>
      <c r="AI55">
        <f t="shared" si="64"/>
        <v>43246.145914876637</v>
      </c>
      <c r="AJ55" s="10" t="s">
        <v>109</v>
      </c>
      <c r="AK55">
        <v>125</v>
      </c>
      <c r="AL55">
        <v>1169</v>
      </c>
      <c r="AM55" s="20">
        <v>414</v>
      </c>
      <c r="AN55">
        <v>96</v>
      </c>
      <c r="AO55">
        <v>784</v>
      </c>
      <c r="AP55">
        <v>384</v>
      </c>
      <c r="AQ55" s="20" t="s">
        <v>48</v>
      </c>
      <c r="AR55">
        <f t="shared" si="68"/>
        <v>14</v>
      </c>
      <c r="AS55">
        <f t="shared" si="69"/>
        <v>192</v>
      </c>
      <c r="AT55">
        <f t="shared" si="70"/>
        <v>15</v>
      </c>
      <c r="AU55" s="20" t="s">
        <v>48</v>
      </c>
      <c r="AV55">
        <f t="shared" si="2"/>
        <v>15</v>
      </c>
      <c r="AW55">
        <f t="shared" si="3"/>
        <v>193</v>
      </c>
      <c r="AX55" s="10">
        <f t="shared" si="4"/>
        <v>15</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60"/>
        <v>6</v>
      </c>
      <c r="Y56">
        <v>1</v>
      </c>
      <c r="Z56">
        <v>3</v>
      </c>
      <c r="AA56">
        <v>8</v>
      </c>
      <c r="AB56" t="s">
        <v>100</v>
      </c>
      <c r="AC56">
        <v>1</v>
      </c>
      <c r="AD56">
        <v>8</v>
      </c>
      <c r="AE56" s="10" t="s">
        <v>100</v>
      </c>
      <c r="AF56">
        <v>23033</v>
      </c>
      <c r="AG56">
        <v>58019</v>
      </c>
      <c r="AH56">
        <f t="shared" si="56"/>
        <v>81052</v>
      </c>
      <c r="AI56">
        <f t="shared" si="64"/>
        <v>13622.519702807114</v>
      </c>
      <c r="AJ56" s="10" t="s">
        <v>109</v>
      </c>
      <c r="AK56">
        <v>125</v>
      </c>
      <c r="AL56">
        <v>1169</v>
      </c>
      <c r="AM56" s="20">
        <v>414</v>
      </c>
      <c r="AN56">
        <v>64</v>
      </c>
      <c r="AO56">
        <v>512</v>
      </c>
      <c r="AP56">
        <v>256</v>
      </c>
      <c r="AQ56" s="20" t="s">
        <v>48</v>
      </c>
      <c r="AR56">
        <f t="shared" si="68"/>
        <v>30</v>
      </c>
      <c r="AS56">
        <f t="shared" si="69"/>
        <v>328</v>
      </c>
      <c r="AT56">
        <f t="shared" si="70"/>
        <v>79</v>
      </c>
      <c r="AU56" s="20" t="s">
        <v>48</v>
      </c>
      <c r="AV56">
        <f t="shared" si="2"/>
        <v>31</v>
      </c>
      <c r="AW56">
        <f t="shared" si="3"/>
        <v>329</v>
      </c>
      <c r="AX56" s="10">
        <f t="shared" si="4"/>
        <v>79</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60"/>
        <v>6</v>
      </c>
      <c r="Y57">
        <v>1</v>
      </c>
      <c r="Z57">
        <v>3</v>
      </c>
      <c r="AA57">
        <v>8</v>
      </c>
      <c r="AB57" t="s">
        <v>100</v>
      </c>
      <c r="AC57">
        <v>1</v>
      </c>
      <c r="AD57">
        <v>8</v>
      </c>
      <c r="AE57" s="10" t="s">
        <v>100</v>
      </c>
      <c r="AF57">
        <v>4739</v>
      </c>
      <c r="AG57">
        <v>76313</v>
      </c>
      <c r="AH57">
        <f t="shared" si="56"/>
        <v>81052</v>
      </c>
      <c r="AI57">
        <f t="shared" si="64"/>
        <v>3022.3723042391107</v>
      </c>
      <c r="AJ57" s="10" t="s">
        <v>109</v>
      </c>
      <c r="AK57">
        <v>125</v>
      </c>
      <c r="AL57">
        <v>1169</v>
      </c>
      <c r="AM57" s="20">
        <v>414</v>
      </c>
      <c r="AN57">
        <v>32</v>
      </c>
      <c r="AO57">
        <v>256</v>
      </c>
      <c r="AP57">
        <v>128</v>
      </c>
      <c r="AQ57" s="20" t="s">
        <v>48</v>
      </c>
      <c r="AR57">
        <f t="shared" si="68"/>
        <v>46</v>
      </c>
      <c r="AS57">
        <f t="shared" si="69"/>
        <v>456</v>
      </c>
      <c r="AT57">
        <f t="shared" si="70"/>
        <v>143</v>
      </c>
      <c r="AU57" s="20" t="s">
        <v>48</v>
      </c>
      <c r="AV57">
        <f t="shared" si="2"/>
        <v>47</v>
      </c>
      <c r="AW57">
        <f t="shared" si="3"/>
        <v>457</v>
      </c>
      <c r="AX57" s="10">
        <f t="shared" si="4"/>
        <v>143</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60"/>
        <v>6</v>
      </c>
      <c r="Y58">
        <v>1</v>
      </c>
      <c r="Z58">
        <v>2</v>
      </c>
      <c r="AA58">
        <v>8</v>
      </c>
      <c r="AB58" t="s">
        <v>100</v>
      </c>
      <c r="AC58">
        <v>1</v>
      </c>
      <c r="AD58">
        <v>8</v>
      </c>
      <c r="AE58" s="10" t="s">
        <v>100</v>
      </c>
      <c r="AF58">
        <v>74853</v>
      </c>
      <c r="AG58">
        <v>6199</v>
      </c>
      <c r="AH58">
        <f t="shared" si="56"/>
        <v>81052</v>
      </c>
      <c r="AI58">
        <f t="shared" si="64"/>
        <v>32811.625819411252</v>
      </c>
      <c r="AJ58" s="10" t="s">
        <v>109</v>
      </c>
      <c r="AK58">
        <v>125</v>
      </c>
      <c r="AL58">
        <v>1169</v>
      </c>
      <c r="AM58" s="20">
        <v>414</v>
      </c>
      <c r="AN58">
        <v>96</v>
      </c>
      <c r="AO58">
        <v>784</v>
      </c>
      <c r="AP58">
        <v>384</v>
      </c>
      <c r="AQ58" s="20" t="s">
        <v>48</v>
      </c>
      <c r="AR58">
        <f t="shared" si="68"/>
        <v>14</v>
      </c>
      <c r="AS58">
        <f t="shared" si="69"/>
        <v>192</v>
      </c>
      <c r="AT58">
        <f t="shared" si="70"/>
        <v>15</v>
      </c>
      <c r="AU58" s="20" t="s">
        <v>48</v>
      </c>
      <c r="AV58">
        <f t="shared" si="2"/>
        <v>15</v>
      </c>
      <c r="AW58">
        <f t="shared" si="3"/>
        <v>193</v>
      </c>
      <c r="AX58" s="10">
        <f t="shared" si="4"/>
        <v>15</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60"/>
        <v>6</v>
      </c>
      <c r="Y59">
        <v>1</v>
      </c>
      <c r="Z59">
        <v>2</v>
      </c>
      <c r="AA59">
        <v>8</v>
      </c>
      <c r="AB59" t="s">
        <v>100</v>
      </c>
      <c r="AC59">
        <v>1</v>
      </c>
      <c r="AD59">
        <v>8</v>
      </c>
      <c r="AE59" s="10" t="s">
        <v>100</v>
      </c>
      <c r="AF59">
        <v>22999</v>
      </c>
      <c r="AG59">
        <v>58053</v>
      </c>
      <c r="AH59">
        <f t="shared" si="56"/>
        <v>81052</v>
      </c>
      <c r="AI59">
        <f t="shared" si="64"/>
        <v>10593.906160359114</v>
      </c>
      <c r="AJ59" s="10" t="s">
        <v>109</v>
      </c>
      <c r="AK59">
        <v>125</v>
      </c>
      <c r="AL59">
        <v>1169</v>
      </c>
      <c r="AM59" s="20">
        <v>414</v>
      </c>
      <c r="AN59">
        <v>64</v>
      </c>
      <c r="AO59">
        <v>512</v>
      </c>
      <c r="AP59">
        <v>256</v>
      </c>
      <c r="AQ59" s="20" t="s">
        <v>48</v>
      </c>
      <c r="AR59">
        <f t="shared" si="68"/>
        <v>30</v>
      </c>
      <c r="AS59">
        <f t="shared" si="69"/>
        <v>328</v>
      </c>
      <c r="AT59">
        <f t="shared" si="70"/>
        <v>79</v>
      </c>
      <c r="AU59" s="20" t="s">
        <v>48</v>
      </c>
      <c r="AV59">
        <f t="shared" si="2"/>
        <v>31</v>
      </c>
      <c r="AW59">
        <f t="shared" si="3"/>
        <v>329</v>
      </c>
      <c r="AX59" s="10">
        <f t="shared" si="4"/>
        <v>79</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60"/>
        <v>6</v>
      </c>
      <c r="Y60">
        <v>1</v>
      </c>
      <c r="Z60">
        <v>2</v>
      </c>
      <c r="AA60">
        <v>8</v>
      </c>
      <c r="AB60" t="s">
        <v>100</v>
      </c>
      <c r="AC60">
        <v>1</v>
      </c>
      <c r="AD60">
        <v>8</v>
      </c>
      <c r="AE60" s="10" t="s">
        <v>100</v>
      </c>
      <c r="AF60">
        <v>4727</v>
      </c>
      <c r="AG60">
        <v>76325</v>
      </c>
      <c r="AH60">
        <f t="shared" si="56"/>
        <v>81052</v>
      </c>
      <c r="AI60">
        <f t="shared" si="64"/>
        <v>2643.7956114331109</v>
      </c>
      <c r="AJ60" s="10" t="s">
        <v>109</v>
      </c>
      <c r="AK60">
        <v>125</v>
      </c>
      <c r="AL60">
        <v>1169</v>
      </c>
      <c r="AM60" s="20">
        <v>414</v>
      </c>
      <c r="AN60">
        <v>32</v>
      </c>
      <c r="AO60">
        <v>256</v>
      </c>
      <c r="AP60">
        <v>128</v>
      </c>
      <c r="AQ60" s="20" t="s">
        <v>48</v>
      </c>
      <c r="AR60">
        <f t="shared" si="68"/>
        <v>46</v>
      </c>
      <c r="AS60">
        <f t="shared" si="69"/>
        <v>456</v>
      </c>
      <c r="AT60">
        <f t="shared" si="70"/>
        <v>143</v>
      </c>
      <c r="AU60" s="20" t="s">
        <v>48</v>
      </c>
      <c r="AV60">
        <f t="shared" si="2"/>
        <v>47</v>
      </c>
      <c r="AW60">
        <f t="shared" si="3"/>
        <v>457</v>
      </c>
      <c r="AX60" s="10">
        <f t="shared" si="4"/>
        <v>143</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60"/>
        <v>6</v>
      </c>
      <c r="Y61">
        <v>1</v>
      </c>
      <c r="Z61">
        <v>1</v>
      </c>
      <c r="AA61">
        <v>8</v>
      </c>
      <c r="AB61" t="s">
        <v>100</v>
      </c>
      <c r="AC61">
        <v>1</v>
      </c>
      <c r="AD61">
        <v>8</v>
      </c>
      <c r="AE61" s="10" t="s">
        <v>100</v>
      </c>
      <c r="AF61">
        <v>74743</v>
      </c>
      <c r="AG61">
        <v>6309</v>
      </c>
      <c r="AH61">
        <f t="shared" si="56"/>
        <v>81052</v>
      </c>
      <c r="AI61">
        <f t="shared" si="64"/>
        <v>22377.105723945871</v>
      </c>
      <c r="AJ61" s="10" t="s">
        <v>109</v>
      </c>
      <c r="AK61">
        <v>125</v>
      </c>
      <c r="AL61">
        <v>1169</v>
      </c>
      <c r="AM61" s="20">
        <v>414</v>
      </c>
      <c r="AN61">
        <v>96</v>
      </c>
      <c r="AO61">
        <v>784</v>
      </c>
      <c r="AP61">
        <v>384</v>
      </c>
      <c r="AQ61" s="20" t="s">
        <v>48</v>
      </c>
      <c r="AR61">
        <f t="shared" si="68"/>
        <v>14</v>
      </c>
      <c r="AS61">
        <f t="shared" si="69"/>
        <v>192</v>
      </c>
      <c r="AT61">
        <f t="shared" si="70"/>
        <v>15</v>
      </c>
      <c r="AU61" s="20" t="s">
        <v>48</v>
      </c>
      <c r="AV61">
        <f t="shared" si="2"/>
        <v>15</v>
      </c>
      <c r="AW61">
        <f t="shared" si="3"/>
        <v>193</v>
      </c>
      <c r="AX61" s="10">
        <f t="shared" si="4"/>
        <v>15</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60"/>
        <v>6</v>
      </c>
      <c r="Y62">
        <v>1</v>
      </c>
      <c r="Z62">
        <v>1</v>
      </c>
      <c r="AA62">
        <v>8</v>
      </c>
      <c r="AB62" t="s">
        <v>100</v>
      </c>
      <c r="AC62">
        <v>1</v>
      </c>
      <c r="AD62">
        <v>8</v>
      </c>
      <c r="AE62" s="10" t="s">
        <v>100</v>
      </c>
      <c r="AF62">
        <v>22967</v>
      </c>
      <c r="AG62">
        <v>58085</v>
      </c>
      <c r="AH62">
        <f t="shared" si="56"/>
        <v>81052</v>
      </c>
      <c r="AI62">
        <f t="shared" si="64"/>
        <v>7565.2926179111128</v>
      </c>
      <c r="AJ62" s="10" t="s">
        <v>109</v>
      </c>
      <c r="AK62">
        <v>125</v>
      </c>
      <c r="AL62">
        <v>1169</v>
      </c>
      <c r="AM62" s="20">
        <v>414</v>
      </c>
      <c r="AN62">
        <v>64</v>
      </c>
      <c r="AO62">
        <v>512</v>
      </c>
      <c r="AP62">
        <v>256</v>
      </c>
      <c r="AQ62" s="20" t="s">
        <v>48</v>
      </c>
      <c r="AR62">
        <f t="shared" si="68"/>
        <v>30</v>
      </c>
      <c r="AS62">
        <f t="shared" si="69"/>
        <v>328</v>
      </c>
      <c r="AT62">
        <f t="shared" si="70"/>
        <v>79</v>
      </c>
      <c r="AU62" s="20" t="s">
        <v>48</v>
      </c>
      <c r="AV62">
        <f t="shared" si="2"/>
        <v>31</v>
      </c>
      <c r="AW62">
        <f t="shared" si="3"/>
        <v>329</v>
      </c>
      <c r="AX62" s="10">
        <f t="shared" si="4"/>
        <v>79</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60"/>
        <v>6</v>
      </c>
      <c r="Y63" s="4">
        <v>1</v>
      </c>
      <c r="Z63" s="4">
        <v>1</v>
      </c>
      <c r="AA63" s="4">
        <v>8</v>
      </c>
      <c r="AB63" s="4" t="s">
        <v>100</v>
      </c>
      <c r="AC63" s="4">
        <v>1</v>
      </c>
      <c r="AD63" s="4">
        <v>8</v>
      </c>
      <c r="AE63" s="29" t="s">
        <v>100</v>
      </c>
      <c r="AF63" s="4">
        <v>4727</v>
      </c>
      <c r="AG63" s="4">
        <v>76325</v>
      </c>
      <c r="AH63" s="4">
        <f t="shared" si="56"/>
        <v>81052</v>
      </c>
      <c r="AI63" s="4">
        <f t="shared" si="64"/>
        <v>2265.2189186271103</v>
      </c>
      <c r="AJ63" s="29" t="s">
        <v>109</v>
      </c>
      <c r="AK63" s="4">
        <v>125</v>
      </c>
      <c r="AL63" s="4">
        <v>1169</v>
      </c>
      <c r="AM63" s="22">
        <v>414</v>
      </c>
      <c r="AN63" s="4">
        <v>32</v>
      </c>
      <c r="AO63" s="4">
        <v>256</v>
      </c>
      <c r="AP63" s="4">
        <v>128</v>
      </c>
      <c r="AQ63" s="22" t="s">
        <v>48</v>
      </c>
      <c r="AR63" s="4">
        <f t="shared" si="68"/>
        <v>46</v>
      </c>
      <c r="AS63" s="4">
        <f t="shared" si="69"/>
        <v>456</v>
      </c>
      <c r="AT63" s="4">
        <f t="shared" si="70"/>
        <v>143</v>
      </c>
      <c r="AU63" s="22" t="s">
        <v>48</v>
      </c>
      <c r="AV63" s="4">
        <f t="shared" si="2"/>
        <v>47</v>
      </c>
      <c r="AW63" s="4">
        <f t="shared" si="3"/>
        <v>457</v>
      </c>
      <c r="AX63" s="29">
        <f t="shared" si="4"/>
        <v>143</v>
      </c>
      <c r="AY63" s="4" t="s">
        <v>240</v>
      </c>
      <c r="AZ63" s="4" t="s">
        <v>166</v>
      </c>
      <c r="BA63" s="14">
        <v>0</v>
      </c>
      <c r="BB63" s="14" t="s">
        <v>8</v>
      </c>
      <c r="BC63" s="14" t="s">
        <v>8</v>
      </c>
    </row>
    <row r="64" spans="1:55" x14ac:dyDescent="0.25">
      <c r="A64" s="12" t="s">
        <v>273</v>
      </c>
      <c r="B64" t="s">
        <v>123</v>
      </c>
      <c r="C64" s="12" t="s">
        <v>276</v>
      </c>
      <c r="D64" t="s">
        <v>271</v>
      </c>
      <c r="E64" t="s">
        <v>277</v>
      </c>
      <c r="F64" s="6">
        <v>1</v>
      </c>
      <c r="G64">
        <v>0</v>
      </c>
      <c r="H64" s="13" t="s">
        <v>8</v>
      </c>
      <c r="I64">
        <v>0</v>
      </c>
      <c r="J64" s="13" t="s">
        <v>8</v>
      </c>
      <c r="K64">
        <v>1</v>
      </c>
      <c r="L64">
        <v>1</v>
      </c>
      <c r="M64">
        <v>1</v>
      </c>
      <c r="N64">
        <v>1</v>
      </c>
      <c r="O64">
        <v>1</v>
      </c>
      <c r="P64" t="s">
        <v>121</v>
      </c>
      <c r="Q64" t="s">
        <v>121</v>
      </c>
      <c r="R64" s="20">
        <v>1</v>
      </c>
      <c r="S64" t="s">
        <v>274</v>
      </c>
      <c r="T64">
        <v>6</v>
      </c>
      <c r="U64">
        <v>6</v>
      </c>
      <c r="V64">
        <v>5</v>
      </c>
      <c r="W64">
        <v>1</v>
      </c>
      <c r="X64">
        <v>6</v>
      </c>
      <c r="Y64">
        <v>1</v>
      </c>
      <c r="Z64">
        <v>1</v>
      </c>
      <c r="AA64">
        <v>16</v>
      </c>
      <c r="AB64" t="s">
        <v>98</v>
      </c>
      <c r="AC64">
        <v>1</v>
      </c>
      <c r="AD64">
        <v>8</v>
      </c>
      <c r="AE64" s="10" t="s">
        <v>100</v>
      </c>
      <c r="AF64" t="s">
        <v>121</v>
      </c>
      <c r="AG64" t="s">
        <v>121</v>
      </c>
      <c r="AH64" t="s">
        <v>121</v>
      </c>
      <c r="AI64">
        <f xml:space="preserve"> 1508.06553301511 + 0.00210606006752809 * (AN64*AO64*AP64) * (X64 / 5) + 441</f>
        <v>74990.706201272769</v>
      </c>
      <c r="AJ64" s="10" t="s">
        <v>109</v>
      </c>
      <c r="AK64">
        <v>125</v>
      </c>
      <c r="AL64">
        <v>1169</v>
      </c>
      <c r="AM64" s="20">
        <v>414</v>
      </c>
      <c r="AN64">
        <v>96</v>
      </c>
      <c r="AO64">
        <v>784</v>
      </c>
      <c r="AP64">
        <v>384</v>
      </c>
      <c r="AQ64" s="20" t="s">
        <v>48</v>
      </c>
      <c r="AR64">
        <f t="shared" ref="AR64" si="71" xml:space="preserve"> _xlfn.FLOOR.MATH((AK64 - AN64) / 2)</f>
        <v>14</v>
      </c>
      <c r="AS64">
        <f t="shared" ref="AS64" si="72" xml:space="preserve"> _xlfn.FLOOR.MATH((AL64 - AO64) / 2)</f>
        <v>192</v>
      </c>
      <c r="AT64">
        <f t="shared" ref="AT64" si="73" xml:space="preserve"> _xlfn.FLOOR.MATH((AM64 - AP64) / 2)</f>
        <v>15</v>
      </c>
      <c r="AU64" s="20" t="s">
        <v>48</v>
      </c>
      <c r="AV64">
        <f t="shared" si="2"/>
        <v>15</v>
      </c>
      <c r="AW64">
        <f t="shared" si="3"/>
        <v>193</v>
      </c>
      <c r="AX64" s="10">
        <f t="shared" si="4"/>
        <v>15</v>
      </c>
      <c r="AY64" t="s">
        <v>272</v>
      </c>
      <c r="AZ64" t="s">
        <v>166</v>
      </c>
      <c r="BA64">
        <v>0</v>
      </c>
      <c r="BB64" s="13" t="s">
        <v>8</v>
      </c>
      <c r="BC64" s="13"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t="s">
        <v>121</v>
      </c>
      <c r="U65" t="s">
        <v>121</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 t="shared" si="2"/>
        <v>5</v>
      </c>
      <c r="AW65">
        <f t="shared" si="3"/>
        <v>909</v>
      </c>
      <c r="AX65" s="10">
        <f t="shared" si="4"/>
        <v>154</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t="s">
        <v>121</v>
      </c>
      <c r="U66" t="s">
        <v>121</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si="2"/>
        <v>5</v>
      </c>
      <c r="AW66">
        <f t="shared" si="3"/>
        <v>909</v>
      </c>
      <c r="AX66" s="10">
        <f t="shared" si="4"/>
        <v>154</v>
      </c>
      <c r="AY66" t="s">
        <v>286</v>
      </c>
      <c r="AZ66" t="s">
        <v>287</v>
      </c>
      <c r="BA66">
        <v>1</v>
      </c>
      <c r="BB66" s="13" t="s">
        <v>291</v>
      </c>
      <c r="BC66" s="13" t="s">
        <v>292</v>
      </c>
    </row>
    <row r="67" spans="1:55" x14ac:dyDescent="0.25">
      <c r="A67" s="12" t="s">
        <v>296</v>
      </c>
      <c r="B67" t="s">
        <v>281</v>
      </c>
      <c r="C67" s="12" t="s">
        <v>297</v>
      </c>
      <c r="D67" s="12" t="s">
        <v>297</v>
      </c>
      <c r="E67" t="s">
        <v>300</v>
      </c>
      <c r="F67" s="6">
        <v>0</v>
      </c>
      <c r="G67">
        <v>1</v>
      </c>
      <c r="H67" s="13" t="s">
        <v>191</v>
      </c>
      <c r="I67" s="12">
        <v>0</v>
      </c>
      <c r="J67" s="13" t="s">
        <v>8</v>
      </c>
      <c r="K67" t="s">
        <v>8</v>
      </c>
      <c r="L67" s="13" t="s">
        <v>8</v>
      </c>
      <c r="M67" t="s">
        <v>8</v>
      </c>
      <c r="N67" s="13" t="s">
        <v>8</v>
      </c>
      <c r="O67" t="s">
        <v>8</v>
      </c>
      <c r="P67" s="13" t="s">
        <v>8</v>
      </c>
      <c r="Q67" s="13" t="s">
        <v>8</v>
      </c>
      <c r="R67" s="23">
        <v>0</v>
      </c>
      <c r="S67" t="s">
        <v>274</v>
      </c>
      <c r="T67" t="s">
        <v>121</v>
      </c>
      <c r="U67" t="s">
        <v>121</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ref="AV67:AV68" si="74">AK67-(AN67+AR67)</f>
        <v>15</v>
      </c>
      <c r="AW67">
        <f t="shared" ref="AW67:AW68" si="75">AL67-(AO67+AS67)</f>
        <v>193</v>
      </c>
      <c r="AX67" s="10">
        <f t="shared" ref="AX67:AX68" si="76">AM67-(AP67+AT67)</f>
        <v>15</v>
      </c>
      <c r="AY67" t="s">
        <v>293</v>
      </c>
      <c r="AZ67" t="s">
        <v>294</v>
      </c>
      <c r="BA67">
        <v>1</v>
      </c>
      <c r="BB67" t="s">
        <v>298</v>
      </c>
      <c r="BC67" t="s">
        <v>292</v>
      </c>
    </row>
    <row r="68" spans="1:55" x14ac:dyDescent="0.25">
      <c r="A68" s="12" t="s">
        <v>301</v>
      </c>
      <c r="B68" t="s">
        <v>281</v>
      </c>
      <c r="C68" s="12" t="s">
        <v>299</v>
      </c>
      <c r="D68" s="12" t="s">
        <v>299</v>
      </c>
      <c r="E68" t="s">
        <v>317</v>
      </c>
      <c r="F68" s="6">
        <v>0</v>
      </c>
      <c r="G68">
        <v>1</v>
      </c>
      <c r="H68" s="13" t="s">
        <v>304</v>
      </c>
      <c r="I68">
        <v>0</v>
      </c>
      <c r="J68" s="13" t="s">
        <v>8</v>
      </c>
      <c r="K68" t="s">
        <v>8</v>
      </c>
      <c r="L68" s="13" t="s">
        <v>8</v>
      </c>
      <c r="M68" t="s">
        <v>8</v>
      </c>
      <c r="N68" s="13" t="s">
        <v>8</v>
      </c>
      <c r="O68" t="s">
        <v>8</v>
      </c>
      <c r="P68" s="13" t="s">
        <v>8</v>
      </c>
      <c r="Q68" s="13" t="s">
        <v>8</v>
      </c>
      <c r="R68" s="23">
        <v>0</v>
      </c>
      <c r="S68" t="s">
        <v>274</v>
      </c>
      <c r="T68" t="s">
        <v>121</v>
      </c>
      <c r="U68" t="s">
        <v>121</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4"/>
        <v>5</v>
      </c>
      <c r="AW68">
        <f t="shared" si="75"/>
        <v>9</v>
      </c>
      <c r="AX68" s="10">
        <f t="shared" si="76"/>
        <v>14</v>
      </c>
      <c r="AY68" t="s">
        <v>305</v>
      </c>
      <c r="AZ68" t="s">
        <v>305</v>
      </c>
      <c r="BA68">
        <v>1</v>
      </c>
      <c r="BB68" s="13" t="s">
        <v>306</v>
      </c>
      <c r="BC68" t="s">
        <v>292</v>
      </c>
    </row>
    <row r="69" spans="1:55" x14ac:dyDescent="0.25">
      <c r="A69" s="12" t="s">
        <v>8</v>
      </c>
      <c r="B69" t="s">
        <v>8</v>
      </c>
      <c r="C69" s="12" t="s">
        <v>8</v>
      </c>
      <c r="D69" t="s">
        <v>8</v>
      </c>
      <c r="E69" s="12" t="s">
        <v>8</v>
      </c>
      <c r="F69" s="6" t="s">
        <v>8</v>
      </c>
      <c r="G69" s="12" t="s">
        <v>8</v>
      </c>
      <c r="H69" t="s">
        <v>8</v>
      </c>
      <c r="I69" s="12" t="s">
        <v>8</v>
      </c>
      <c r="J69" t="s">
        <v>8</v>
      </c>
      <c r="K69" s="12" t="s">
        <v>8</v>
      </c>
      <c r="L69" t="s">
        <v>8</v>
      </c>
      <c r="M69" s="12" t="s">
        <v>8</v>
      </c>
      <c r="N69" t="s">
        <v>8</v>
      </c>
      <c r="O69" s="12" t="s">
        <v>8</v>
      </c>
      <c r="P69" t="s">
        <v>8</v>
      </c>
      <c r="Q69" s="12" t="s">
        <v>8</v>
      </c>
      <c r="R69" s="20" t="s">
        <v>8</v>
      </c>
      <c r="S69" s="12" t="s">
        <v>8</v>
      </c>
      <c r="T69" t="s">
        <v>8</v>
      </c>
      <c r="U69" s="12" t="s">
        <v>8</v>
      </c>
      <c r="V69" t="s">
        <v>8</v>
      </c>
      <c r="W69" s="12" t="s">
        <v>8</v>
      </c>
      <c r="X69" t="s">
        <v>8</v>
      </c>
      <c r="Y69" s="12" t="s">
        <v>8</v>
      </c>
      <c r="Z69" t="s">
        <v>8</v>
      </c>
      <c r="AA69" s="12" t="s">
        <v>8</v>
      </c>
      <c r="AB69" t="s">
        <v>8</v>
      </c>
      <c r="AC69" s="12" t="s">
        <v>8</v>
      </c>
      <c r="AD69" t="s">
        <v>8</v>
      </c>
      <c r="AE69" s="30" t="s">
        <v>8</v>
      </c>
      <c r="AF69" t="s">
        <v>8</v>
      </c>
      <c r="AG69" s="12" t="s">
        <v>8</v>
      </c>
      <c r="AH69" t="s">
        <v>8</v>
      </c>
      <c r="AI69" s="12" t="s">
        <v>8</v>
      </c>
      <c r="AJ69" s="10" t="s">
        <v>8</v>
      </c>
      <c r="AK69" s="12" t="s">
        <v>8</v>
      </c>
      <c r="AL69" t="s">
        <v>8</v>
      </c>
      <c r="AM69" s="25" t="s">
        <v>8</v>
      </c>
      <c r="AN69" t="s">
        <v>8</v>
      </c>
      <c r="AO69" s="12" t="s">
        <v>8</v>
      </c>
      <c r="AP69" t="s">
        <v>8</v>
      </c>
      <c r="AQ69" s="20" t="s">
        <v>8</v>
      </c>
      <c r="AR69" t="s">
        <v>8</v>
      </c>
      <c r="AS69" s="12" t="s">
        <v>8</v>
      </c>
      <c r="AT69" t="s">
        <v>8</v>
      </c>
      <c r="AU69" s="25" t="s">
        <v>8</v>
      </c>
      <c r="AV69" s="12" t="s">
        <v>8</v>
      </c>
      <c r="AW69" s="12" t="s">
        <v>8</v>
      </c>
      <c r="AX69" s="30" t="s">
        <v>8</v>
      </c>
      <c r="AY69" t="s">
        <v>8</v>
      </c>
      <c r="AZ69" s="12" t="s">
        <v>8</v>
      </c>
      <c r="BA69" t="s">
        <v>8</v>
      </c>
      <c r="BB69" s="12" t="s">
        <v>8</v>
      </c>
      <c r="BC69" t="s">
        <v>8</v>
      </c>
    </row>
    <row r="70" spans="1:55" x14ac:dyDescent="0.25">
      <c r="A70" s="12" t="s">
        <v>302</v>
      </c>
      <c r="B70" t="s">
        <v>281</v>
      </c>
      <c r="C70" s="12" t="s">
        <v>303</v>
      </c>
      <c r="D70" s="12" t="s">
        <v>303</v>
      </c>
      <c r="E70" t="s">
        <v>316</v>
      </c>
      <c r="F70" s="6">
        <v>0</v>
      </c>
      <c r="G70">
        <v>1</v>
      </c>
      <c r="H70" s="13" t="s">
        <v>304</v>
      </c>
      <c r="I70">
        <v>0</v>
      </c>
      <c r="J70" t="s">
        <v>8</v>
      </c>
      <c r="K70" s="12" t="s">
        <v>8</v>
      </c>
      <c r="L70" t="s">
        <v>8</v>
      </c>
      <c r="M70" s="12" t="s">
        <v>8</v>
      </c>
      <c r="N70" t="s">
        <v>8</v>
      </c>
      <c r="O70" s="12" t="s">
        <v>8</v>
      </c>
      <c r="P70" t="s">
        <v>8</v>
      </c>
      <c r="Q70" s="12" t="s">
        <v>8</v>
      </c>
      <c r="R70" s="20">
        <v>0</v>
      </c>
      <c r="S70" t="s">
        <v>274</v>
      </c>
      <c r="T70" t="s">
        <v>121</v>
      </c>
      <c r="U70" t="s">
        <v>121</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v>32</v>
      </c>
      <c r="AS70">
        <v>288</v>
      </c>
      <c r="AT70">
        <v>96</v>
      </c>
      <c r="AU70" s="25" t="s">
        <v>8</v>
      </c>
      <c r="AV70">
        <f t="shared" ref="AV70" si="77">AK70-(AN70+AR70)</f>
        <v>13</v>
      </c>
      <c r="AW70">
        <f t="shared" ref="AW70" si="78">AL70-(AO70+AS70)</f>
        <v>281</v>
      </c>
      <c r="AX70" s="10">
        <f t="shared" ref="AX70" si="79">AM70-(AP70+AT70)</f>
        <v>94</v>
      </c>
      <c r="AY70" t="s">
        <v>307</v>
      </c>
      <c r="AZ70" t="s">
        <v>310</v>
      </c>
      <c r="BA70">
        <v>1</v>
      </c>
      <c r="BB70" t="s">
        <v>306</v>
      </c>
      <c r="BC70" t="s">
        <v>292</v>
      </c>
    </row>
    <row r="71" spans="1:55" x14ac:dyDescent="0.25">
      <c r="A71" s="12" t="s">
        <v>308</v>
      </c>
      <c r="B71" t="s">
        <v>281</v>
      </c>
      <c r="C71" s="12" t="s">
        <v>303</v>
      </c>
      <c r="D71" s="12" t="s">
        <v>303</v>
      </c>
      <c r="E71" t="s">
        <v>316</v>
      </c>
      <c r="F71" s="6">
        <v>0</v>
      </c>
      <c r="G71">
        <v>1</v>
      </c>
      <c r="H71" s="13" t="s">
        <v>304</v>
      </c>
      <c r="I71">
        <v>0</v>
      </c>
      <c r="J71" t="s">
        <v>8</v>
      </c>
      <c r="K71" s="12" t="s">
        <v>8</v>
      </c>
      <c r="L71" t="s">
        <v>8</v>
      </c>
      <c r="M71" s="12" t="s">
        <v>8</v>
      </c>
      <c r="N71" t="s">
        <v>8</v>
      </c>
      <c r="O71" s="12" t="s">
        <v>8</v>
      </c>
      <c r="P71" t="s">
        <v>8</v>
      </c>
      <c r="Q71" s="12" t="s">
        <v>8</v>
      </c>
      <c r="R71" s="20">
        <v>0</v>
      </c>
      <c r="S71" t="s">
        <v>274</v>
      </c>
      <c r="T71" t="s">
        <v>121</v>
      </c>
      <c r="U71" t="s">
        <v>121</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f t="shared" ref="AR71" si="80" xml:space="preserve"> _xlfn.FLOOR.MATH((AK71 - AN71) / 2)</f>
        <v>22</v>
      </c>
      <c r="AS71">
        <f t="shared" ref="AS71" si="81" xml:space="preserve"> _xlfn.FLOOR.MATH((AL71 - AO71) / 2)</f>
        <v>284</v>
      </c>
      <c r="AT71">
        <f t="shared" ref="AT71" si="82" xml:space="preserve"> _xlfn.FLOOR.MATH((AM71 - AP71) / 2)</f>
        <v>95</v>
      </c>
      <c r="AU71" s="25" t="s">
        <v>8</v>
      </c>
      <c r="AV71">
        <f t="shared" ref="AV71" si="83">AK71-(AN71+AR71)</f>
        <v>23</v>
      </c>
      <c r="AW71">
        <f t="shared" ref="AW71" si="84">AL71-(AO71+AS71)</f>
        <v>285</v>
      </c>
      <c r="AX71" s="10">
        <f t="shared" ref="AX71" si="85">AM71-(AP71+AT71)</f>
        <v>95</v>
      </c>
      <c r="AY71" t="s">
        <v>307</v>
      </c>
      <c r="AZ71" t="s">
        <v>166</v>
      </c>
      <c r="BA71">
        <v>1</v>
      </c>
      <c r="BB71" t="s">
        <v>306</v>
      </c>
      <c r="BC71" t="s">
        <v>292</v>
      </c>
    </row>
    <row r="72" spans="1:55" x14ac:dyDescent="0.25">
      <c r="A72" s="12" t="s">
        <v>309</v>
      </c>
      <c r="B72" t="s">
        <v>281</v>
      </c>
      <c r="C72" s="12" t="s">
        <v>303</v>
      </c>
      <c r="D72" s="12" t="s">
        <v>303</v>
      </c>
      <c r="E72" t="s">
        <v>316</v>
      </c>
      <c r="F72" s="6">
        <v>0</v>
      </c>
      <c r="G72">
        <v>1</v>
      </c>
      <c r="H72" s="13" t="s">
        <v>304</v>
      </c>
      <c r="I72">
        <v>0</v>
      </c>
      <c r="J72" t="s">
        <v>8</v>
      </c>
      <c r="K72" s="12" t="s">
        <v>8</v>
      </c>
      <c r="L72" t="s">
        <v>8</v>
      </c>
      <c r="M72" s="12" t="s">
        <v>8</v>
      </c>
      <c r="N72" t="s">
        <v>8</v>
      </c>
      <c r="O72" s="12" t="s">
        <v>8</v>
      </c>
      <c r="P72" t="s">
        <v>8</v>
      </c>
      <c r="Q72" s="12" t="s">
        <v>8</v>
      </c>
      <c r="R72" s="20">
        <v>0</v>
      </c>
      <c r="S72" t="s">
        <v>274</v>
      </c>
      <c r="T72" t="s">
        <v>121</v>
      </c>
      <c r="U72" t="s">
        <v>121</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80</v>
      </c>
      <c r="AO72">
        <v>600</v>
      </c>
      <c r="AP72">
        <v>224</v>
      </c>
      <c r="AQ72" s="25" t="s">
        <v>8</v>
      </c>
      <c r="AR72">
        <v>16</v>
      </c>
      <c r="AS72">
        <v>272</v>
      </c>
      <c r="AT72">
        <v>80</v>
      </c>
      <c r="AU72" s="25" t="s">
        <v>8</v>
      </c>
      <c r="AV72">
        <f t="shared" ref="AV72" si="86">AK72-(AN72+AR72)</f>
        <v>29</v>
      </c>
      <c r="AW72">
        <f t="shared" ref="AW72" si="87">AL72-(AO72+AS72)</f>
        <v>297</v>
      </c>
      <c r="AX72" s="10">
        <f t="shared" ref="AX72" si="88">AM72-(AP72+AT72)</f>
        <v>110</v>
      </c>
      <c r="AY72" t="s">
        <v>307</v>
      </c>
      <c r="AZ72" t="s">
        <v>311</v>
      </c>
      <c r="BA72">
        <v>1</v>
      </c>
      <c r="BB72" t="s">
        <v>306</v>
      </c>
      <c r="BC72" t="s">
        <v>292</v>
      </c>
    </row>
    <row r="73" spans="1:55" x14ac:dyDescent="0.25">
      <c r="A73" s="12" t="s">
        <v>314</v>
      </c>
      <c r="B73" t="s">
        <v>281</v>
      </c>
      <c r="C73" s="12" t="s">
        <v>315</v>
      </c>
      <c r="D73" s="12" t="s">
        <v>315</v>
      </c>
      <c r="E73" s="12" t="s">
        <v>121</v>
      </c>
      <c r="F73" s="6" t="s">
        <v>121</v>
      </c>
      <c r="G73" t="s">
        <v>121</v>
      </c>
      <c r="H73" t="s">
        <v>121</v>
      </c>
      <c r="I73" t="s">
        <v>121</v>
      </c>
      <c r="J73" t="s">
        <v>121</v>
      </c>
      <c r="K73" t="s">
        <v>121</v>
      </c>
      <c r="L73" t="s">
        <v>121</v>
      </c>
      <c r="M73" t="s">
        <v>121</v>
      </c>
      <c r="N73" t="s">
        <v>121</v>
      </c>
      <c r="O73" t="s">
        <v>121</v>
      </c>
      <c r="P73" t="s">
        <v>121</v>
      </c>
      <c r="Q73" t="s">
        <v>121</v>
      </c>
      <c r="R73" s="20" t="s">
        <v>121</v>
      </c>
      <c r="S73" t="s">
        <v>121</v>
      </c>
      <c r="T73" t="s">
        <v>121</v>
      </c>
      <c r="U73" t="s">
        <v>121</v>
      </c>
      <c r="V73" t="s">
        <v>121</v>
      </c>
      <c r="W73" t="s">
        <v>121</v>
      </c>
      <c r="X73" t="s">
        <v>121</v>
      </c>
      <c r="Y73" t="s">
        <v>121</v>
      </c>
      <c r="Z73" t="s">
        <v>121</v>
      </c>
      <c r="AA73" t="s">
        <v>121</v>
      </c>
      <c r="AB73" t="s">
        <v>121</v>
      </c>
      <c r="AC73" t="s">
        <v>121</v>
      </c>
      <c r="AD73" t="s">
        <v>121</v>
      </c>
      <c r="AE73" s="10" t="s">
        <v>121</v>
      </c>
      <c r="AF73" t="s">
        <v>121</v>
      </c>
      <c r="AG73" t="s">
        <v>121</v>
      </c>
      <c r="AH73" t="s">
        <v>121</v>
      </c>
      <c r="AI73" t="s">
        <v>285</v>
      </c>
      <c r="AJ73" s="10" t="s">
        <v>109</v>
      </c>
      <c r="AK73">
        <v>125</v>
      </c>
      <c r="AL73">
        <v>1169</v>
      </c>
      <c r="AM73" s="20">
        <v>414</v>
      </c>
      <c r="AN73">
        <v>96</v>
      </c>
      <c r="AO73">
        <v>784</v>
      </c>
      <c r="AP73">
        <v>384</v>
      </c>
      <c r="AQ73" s="25" t="s">
        <v>8</v>
      </c>
      <c r="AR73">
        <v>0</v>
      </c>
      <c r="AS73">
        <v>0</v>
      </c>
      <c r="AT73">
        <v>0</v>
      </c>
      <c r="AU73" s="25" t="s">
        <v>8</v>
      </c>
      <c r="AV73">
        <f t="shared" ref="AV73" si="89">AK73-(AN73+AR73)</f>
        <v>29</v>
      </c>
      <c r="AW73">
        <f t="shared" ref="AW73" si="90">AL73-(AO73+AS73)</f>
        <v>385</v>
      </c>
      <c r="AX73" s="10">
        <f t="shared" ref="AX73" si="91">AM73-(AP73+AT73)</f>
        <v>30</v>
      </c>
      <c r="AY73" t="s">
        <v>293</v>
      </c>
      <c r="AZ73" t="s">
        <v>318</v>
      </c>
      <c r="BA73" t="s">
        <v>121</v>
      </c>
      <c r="BB73" t="s">
        <v>121</v>
      </c>
      <c r="BC73" t="s">
        <v>121</v>
      </c>
    </row>
    <row r="77" spans="1:55" x14ac:dyDescent="0.25">
      <c r="A77" t="s">
        <v>121</v>
      </c>
      <c r="B77" t="s">
        <v>281</v>
      </c>
      <c r="C77" t="s">
        <v>313</v>
      </c>
      <c r="D77" t="s">
        <v>121</v>
      </c>
      <c r="E77" t="s">
        <v>121</v>
      </c>
      <c r="F77" s="6" t="s">
        <v>121</v>
      </c>
      <c r="G77" t="s">
        <v>121</v>
      </c>
      <c r="H77" t="s">
        <v>121</v>
      </c>
      <c r="I77" t="s">
        <v>121</v>
      </c>
      <c r="J77" t="s">
        <v>121</v>
      </c>
      <c r="K77" t="s">
        <v>121</v>
      </c>
      <c r="L77" t="s">
        <v>121</v>
      </c>
      <c r="M77" t="s">
        <v>121</v>
      </c>
      <c r="N77" t="s">
        <v>121</v>
      </c>
      <c r="O77" t="s">
        <v>121</v>
      </c>
      <c r="P77" t="s">
        <v>121</v>
      </c>
      <c r="Q77" t="s">
        <v>121</v>
      </c>
      <c r="R77" s="20" t="s">
        <v>121</v>
      </c>
      <c r="S77" t="s">
        <v>121</v>
      </c>
      <c r="T77" t="s">
        <v>121</v>
      </c>
      <c r="U77" t="s">
        <v>121</v>
      </c>
      <c r="V77" t="s">
        <v>121</v>
      </c>
      <c r="W77" t="s">
        <v>121</v>
      </c>
      <c r="X77" t="s">
        <v>121</v>
      </c>
      <c r="Y77" t="s">
        <v>121</v>
      </c>
      <c r="Z77" t="s">
        <v>121</v>
      </c>
      <c r="AA77" t="s">
        <v>121</v>
      </c>
      <c r="AB77" t="s">
        <v>121</v>
      </c>
      <c r="AC77" t="s">
        <v>121</v>
      </c>
      <c r="AD77" t="s">
        <v>121</v>
      </c>
      <c r="AE77" s="10" t="s">
        <v>121</v>
      </c>
      <c r="AF77" t="s">
        <v>121</v>
      </c>
      <c r="AG77" t="s">
        <v>121</v>
      </c>
      <c r="AH77" t="s">
        <v>121</v>
      </c>
      <c r="AI77" t="s">
        <v>121</v>
      </c>
      <c r="AJ77" s="10" t="s">
        <v>121</v>
      </c>
      <c r="AK77" t="s">
        <v>121</v>
      </c>
      <c r="AL77" t="s">
        <v>121</v>
      </c>
      <c r="AM77" s="20" t="s">
        <v>121</v>
      </c>
      <c r="AN77" t="s">
        <v>121</v>
      </c>
      <c r="AO77" t="s">
        <v>121</v>
      </c>
      <c r="AP77" t="s">
        <v>121</v>
      </c>
      <c r="AQ77" s="20" t="s">
        <v>121</v>
      </c>
      <c r="AR77" t="s">
        <v>121</v>
      </c>
      <c r="AS77" t="s">
        <v>121</v>
      </c>
      <c r="AT77" t="s">
        <v>121</v>
      </c>
      <c r="AU77" s="20" t="s">
        <v>121</v>
      </c>
      <c r="AV77" t="s">
        <v>121</v>
      </c>
      <c r="AW77" t="s">
        <v>121</v>
      </c>
      <c r="AX77" s="10" t="s">
        <v>121</v>
      </c>
      <c r="AY77" t="s">
        <v>121</v>
      </c>
      <c r="AZ77" t="s">
        <v>312</v>
      </c>
      <c r="BA77" t="s">
        <v>121</v>
      </c>
      <c r="BB77" t="s">
        <v>121</v>
      </c>
      <c r="BC77" t="s">
        <v>121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2023-10-10T10:56:10Z</dcterms:modified>
</cp:coreProperties>
</file>