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0D004188-A03C-434E-A7BB-DD0F7F75A369}" xr6:coauthVersionLast="47" xr6:coauthVersionMax="47" xr10:uidLastSave="{00000000-0000-0000-0000-000000000000}"/>
  <bookViews>
    <workbookView xWindow="-108" yWindow="-108" windowWidth="23256" windowHeight="13176"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70" i="1" l="1"/>
  <c r="AV170" i="1"/>
  <c r="AU170" i="1"/>
  <c r="AL170" i="1"/>
  <c r="AK170" i="1"/>
  <c r="AA170" i="1"/>
  <c r="AA178" i="1"/>
  <c r="AL178" i="1" s="1"/>
  <c r="AK178" i="1"/>
  <c r="AU178" i="1"/>
  <c r="AY178" i="1" s="1"/>
  <c r="AV178" i="1"/>
  <c r="AZ178" i="1" s="1"/>
  <c r="AW178" i="1"/>
  <c r="BA178" i="1" s="1"/>
  <c r="AA174" i="1"/>
  <c r="AL174" i="1" s="1"/>
  <c r="AK174" i="1"/>
  <c r="AU174" i="1"/>
  <c r="AY174" i="1" s="1"/>
  <c r="AV174" i="1"/>
  <c r="AW174" i="1"/>
  <c r="BA174" i="1" s="1"/>
  <c r="AZ174" i="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BA173" i="1"/>
  <c r="AW173" i="1"/>
  <c r="AV173" i="1"/>
  <c r="AZ173" i="1" s="1"/>
  <c r="AU173" i="1"/>
  <c r="AY173" i="1" s="1"/>
  <c r="AK173" i="1"/>
  <c r="AA173" i="1"/>
  <c r="AL173" i="1" s="1"/>
  <c r="BA172" i="1"/>
  <c r="AW172" i="1"/>
  <c r="AV172" i="1"/>
  <c r="AZ172" i="1" s="1"/>
  <c r="AU172" i="1"/>
  <c r="AY172" i="1" s="1"/>
  <c r="AK172" i="1"/>
  <c r="AA172" i="1"/>
  <c r="AL172" i="1" s="1"/>
  <c r="AW171" i="1"/>
  <c r="BA171" i="1" s="1"/>
  <c r="AV171" i="1"/>
  <c r="AZ171" i="1" s="1"/>
  <c r="AU171" i="1"/>
  <c r="AY171" i="1" s="1"/>
  <c r="AL171" i="1"/>
  <c r="AK171" i="1"/>
  <c r="AA171" i="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<sst xmlns="http://schemas.openxmlformats.org/spreadsheetml/2006/main" count="4820" uniqueCount="705">
  <si>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</si>
  <si>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</si>
  <si>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</si>
  <si>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</si>
  <si>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</si>
  <si>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</si>
  <si>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</si>
  <si>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</si>
  <si>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</si>
  <si>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</si>
  <si>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</si>
  <si>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</si>
  <si>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</si>
  <si>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</si>
  <si>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</si>
  <si>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</si>
  <si>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</si>
  <si>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</si>
  <si>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</si>
  <si>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</si>
  <si>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</si>
  <si>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</si>
  <si>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</si>
  <si>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</si>
  <si>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</si>
  <si>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</si>
  <si>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</si>
  <si>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</si>
  <si>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</si>
  <si>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</si>
  <si>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</si>
  <si>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</si>
  <si>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</si>
  <si>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</si>
  <si>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</si>
  <si>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</si>
  <si>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</si>
  <si>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</si>
  <si>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</si>
  <si>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</si>
  <si>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</si>
  <si>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</si>
  <si>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</si>
  <si>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</si>
  <si>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</si>
  <si>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</si>
  <si>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</si>
  <si>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</si>
  <si>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</si>
  <si>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</si>
  <si>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</si>
  <si>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</si>
  <si>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</si>
  <si>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</si>
  <si>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</si>
  <si>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</si>
  <si>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</si>
  <si>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</si>
  <si>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</si>
  <si>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</si>
  <si>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</si>
  <si>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</si>
  <si>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</si>
  <si>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</si>
  <si>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</si>
  <si>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</si>
  <si>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</si>
  <si>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</si>
  <si>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</si>
  <si>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</si>
  <si>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</si>
  <si>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</si>
  <si>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</si>
  <si>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</si>
  <si>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</si>
  <si>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</si>
  <si>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</si>
  <si>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</si>
  <si>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</si>
  <si>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</si>
  <si>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</si>
  <si>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</si>
  <si>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</si>
  <si>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</si>
  <si>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</si>
  <si>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</si>
  <si>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</si>
  <si>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</si>
  <si>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</si>
  <si>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</si>
  <si>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</si>
  <si>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</si>
  <si>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</si>
  <si>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</si>
  <si>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</si>
  <si>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</si>
  <si>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</si>
  <si>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</si>
  <si>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</si>
  <si>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</si>
  <si>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</si>
  <si>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</si>
  <si>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</si>
  <si>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</si>
  <si>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</si>
  <si>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</si>
  <si>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</si>
  <si>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</si>
  <si>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</si>
  <si>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</si>
  <si>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</si>
  <si>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</si>
  <si>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</si>
  <si>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</si>
  <si>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</si>
  <si>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</si>
  <si>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</si>
  <si>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</si>
  <si>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</si>
  <si>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</si>
  <si>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</si>
  <si>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</si>
  <si>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</si>
  <si>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</si>
  <si>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</si>
  <si>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</si>
  <si>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</si>
  <si>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</si>
  <si>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</si>
  <si>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</si>
  <si>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</si>
  <si>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</si>
  <si>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</si>
  <si>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</si>
  <si>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</si>
  <si>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</si>
  <si>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</si>
  <si>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</si>
  <si>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</si>
  <si>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</si>
  <si>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</si>
  <si>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</si>
  <si>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</si>
  <si>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</si>
  <si>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</si>
  <si>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</si>
  <si>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</si>
  <si>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</si>
  <si>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</si>
  <si>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</si>
  <si>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</si>
  <si>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</si>
  <si>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</si>
  <si>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</si>
  <si>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</si>
  <si>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</si>
  <si>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</si>
  <si>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</si>
  <si>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</si>
  <si>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</si>
  <si>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</si>
  <si>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</si>
  <si>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</si>
  <si>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</si>
  <si>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</si>
  <si>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</si>
  <si>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</si>
  <si>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</si>
  <si>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</si>
  <si>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</si>
  <si>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</si>
  <si>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</si>
  <si>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</si>
  <si>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</si>
  <si>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</si>
  <si>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</si>
  <si>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</si>
  <si>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</si>
  <si>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</si>
  <si>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</si>
  <si>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</si>
  <si>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</si>
  <si>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</si>
  <si>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</si>
  <si>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</si>
  <si>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</si>
  <si>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</si>
  <si>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</si>
  <si>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</si>
  <si>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</si>
  <si>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</si>
  <si>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</si>
  <si>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</si>
  <si>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</si>
  <si>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</si>
  <si>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</si>
  <si>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</si>
  <si>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</si>
  <si>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</si>
  <si>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</si>
  <si>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</si>
  <si>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</si>
  <si>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</si>
  <si>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</si>
  <si>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</si>
  <si>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</si>
  <si>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</si>
  <si>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</si>
  <si>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</si>
  <si>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</si>
  <si>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</si>
  <si>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</si>
  <si>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</si>
  <si>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</si>
  <si>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</si>
  <si>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</si>
  <si>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</si>
  <si>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</si>
  <si>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</si>
  <si>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</si>
  <si>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</si>
  <si>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</si>
  <si>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</si>
  <si>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</si>
  <si>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</si>
  <si>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</si>
  <si>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</si>
  <si>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</si>
  <si>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</si>
  <si>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</si>
  <si>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</si>
  <si>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</si>
  <si>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</si>
  <si>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</si>
  <si>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</si>
  <si>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</si>
  <si>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</si>
  <si>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</si>
  <si>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</si>
  <si>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</si>
  <si>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</si>
  <si>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</si>
  <si>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</si>
  <si>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</si>
  <si>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</si>
  <si>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</si>
  <si>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</si>
  <si>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</si>
  <si>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</si>
  <si>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</si>
  <si>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</si>
  <si>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</si>
  <si>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</si>
  <si>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</si>
  <si>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</si>
  <si>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</si>
  <si>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</si>
  <si>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</si>
  <si>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</si>
  <si>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</si>
  <si>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</si>
  <si>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</si>
  <si>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</si>
  <si>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</si>
  <si>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</si>
  <si>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</si>
  <si>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</si>
  <si>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</si>
  <si>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</si>
  <si>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</si>
  <si>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</si>
  <si>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</si>
  <si>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</si>
  <si>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</si>
  <si>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</si>
  <si>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</si>
  <si>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</si>
  <si>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</si>
  <si>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</si>
  <si>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</si>
  <si>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</si>
  <si>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</si>
  <si>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</si>
  <si>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</si>
  <si>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</si>
  <si>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</si>
  <si>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</si>
  <si>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</si>
  <si>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</si>
  <si>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</si>
  <si>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</si>
  <si>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</si>
  <si>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</si>
  <si>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</si>
  <si>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</si>
  <si>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</si>
  <si>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</si>
  <si>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</si>
  <si>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</si>
  <si>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</si>
  <si>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</si>
  <si>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</si>
  <si>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</si>
  <si>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</si>
  <si>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</si>
  <si>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</si>
  <si>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</si>
  <si>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</si>
  <si>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</si>
  <si>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</si>
  <si>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</si>
  <si>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</si>
  <si>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</si>
  <si>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</si>
  <si>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</si>
  <si>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</si>
  <si>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</si>
  <si>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</si>
  <si>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</si>
  <si>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</si>
  <si>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</si>
  <si>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</si>
  <si>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</si>
  <si>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</si>
  <si>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</si>
  <si>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</si>
  <si>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</si>
  <si>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</si>
  <si>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</si>
  <si>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</si>
  <si>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</si>
  <si>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</si>
  <si>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</si>
  <si>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</si>
  <si>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</si>
  <si>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</si>
  <si>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</si>
  <si>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</si>
  <si>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</si>
  <si>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</si>
  <si>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</si>
  <si>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</si>
  <si>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</si>
  <si>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</si>
  <si>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</si>
  <si>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</si>
  <si>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</si>
  <si>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</si>
  <si>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</si>
  <si>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</si>
  <si>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</si>
  <si>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</si>
  <si>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</si>
  <si>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</si>
  <si>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</si>
  <si>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</si>
  <si>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</si>
  <si>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</si>
  <si>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</si>
  <si>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</si>
  <si>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</si>
  <si>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</si>
  <si>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</si>
  <si>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</si>
  <si>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</si>
  <si>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</si>
  <si>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</si>
  <si>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</si>
  <si>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</si>
  <si>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</si>
  <si>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</si>
  <si>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</si>
  <si>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</si>
  <si>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</si>
  <si>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</si>
  <si>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</si>
  <si>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</si>
  <si>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</si>
  <si>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</si>
  <si>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</si>
  <si>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</si>
  <si>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</si>
  <si>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</si>
  <si>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</si>
  <si>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</si>
  <si>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</si>
  <si>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</si>
  <si>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</si>
  <si>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</si>
  <si>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</si>
  <si>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</si>
  <si>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</si>
  <si>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</si>
  <si>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</si>
  <si>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</si>
  <si>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</si>
  <si>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</si>
  <si>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</si>
  <si>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</si>
  <si>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</si>
  <si>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</si>
  <si>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</si>
  <si>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</si>
  <si>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</si>
  <si>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</si>
  <si>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</si>
  <si>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</si>
  <si>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</si>
  <si>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</si>
  <si>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</si>
  <si>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</si>
  <si>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</si>
  <si>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</si>
  <si>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</si>
  <si>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</si>
  <si>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</si>
  <si>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</si>
  <si>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</si>
  <si>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</si>
  <si>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</si>
  <si>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</si>
  <si>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</si>
  <si>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</si>
  <si>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</si>
  <si>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</si>
  <si>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</si>
  <si>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</si>
  <si>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</si>
  <si>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</si>
  <si>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</si>
  <si>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</si>
  <si>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</si>
  <si>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</si>
  <si>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</si>
  <si>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</si>
  <si>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</si>
  <si>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</si>
  <si>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</si>
  <si>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</si>
  <si>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</si>
  <si>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</si>
  <si>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</si>
  <si>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</si>
  <si>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</si>
  <si>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</si>
  <si>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</si>
  <si>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</si>
  <si>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</si>
  <si>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</si>
  <si>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</si>
  <si>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</si>
  <si>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</si>
  <si>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</si>
  <si>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</si>
  <si>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</si>
  <si>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</si>
  <si>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</si>
  <si>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</si>
  <si>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</si>
  <si>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</si>
  <si>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</si>
  <si>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</si>
  <si>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</si>
  <si>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</si>
  <si>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</si>
  <si>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</si>
  <si>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</si>
  <si>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</si>
  <si>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</si>
  <si>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</si>
  <si>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</si>
  <si>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</si>
  <si>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</si>
  <si>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</si>
  <si>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</si>
  <si>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</si>
  <si>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</si>
  <si>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</si>
  <si>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</si>
  <si>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</si>
  <si>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</si>
  <si>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</si>
  <si>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</si>
  <si>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</si>
  <si>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</si>
  <si>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</si>
  <si>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</si>
  <si>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</si>
  <si>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</si>
  <si>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</si>
  <si>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</si>
  <si>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</si>
  <si>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</si>
  <si>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</si>
  <si>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</si>
  <si>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</si>
  <si>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</si>
  <si>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</si>
  <si>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</si>
  <si>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</si>
  <si>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</si>
  <si>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</si>
  <si>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</si>
  <si>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</si>
  <si>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</si>
  <si>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</si>
  <si>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</si>
  <si>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</si>
  <si>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</si>
  <si>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</si>
  <si>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</si>
  <si>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</si>
  <si>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</si>
  <si>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</si>
  <si>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</si>
  <si>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</si>
  <si>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</si>
  <si>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</si>
  <si>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</si>
  <si>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</si>
  <si>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</si>
  <si>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</si>
  <si>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</si>
  <si>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</si>
  <si>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</si>
  <si>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</si>
  <si>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</si>
  <si>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</si>
  <si>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</si>
  <si>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</si>
  <si>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</si>
  <si>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</si>
  <si>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</si>
  <si>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</si>
  <si>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</si>
  <si>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</si>
  <si>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</si>
  <si>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</si>
  <si>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</si>
  <si>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</si>
  <si>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</si>
  <si>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</si>
  <si>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</si>
  <si>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</si>
  <si>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</si>
  <si>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</si>
  <si>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</si>
  <si>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</si>
  <si>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</si>
  <si>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</si>
  <si>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</si>
  <si>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</si>
  <si>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</si>
  <si>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</si>
  <si>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</si>
  <si>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</si>
  <si>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</si>
  <si>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</si>
  <si>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</si>
  <si>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</si>
  <si>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</si>
  <si>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</si>
  <si>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</si>
  <si>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</si>
  <si>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</si>
  <si>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</si>
  <si>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</si>
  <si>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</si>
  <si>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</si>
  <si>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</si>
  <si>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</si>
  <si>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</si>
  <si>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</si>
  <si>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</si>
  <si>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</si>
  <si>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</si>
  <si>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</si>
  <si>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</si>
  <si>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</si>
  <si>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</si>
  <si>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</si>
  <si>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</si>
  <si>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</si>
  <si>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</si>
  <si>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</si>
  <si>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</si>
  <si>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</si>
  <si>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</si>
  <si>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</si>
  <si>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</si>
  <si>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</si>
  <si>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</si>
  <si>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</si>
  <si>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</si>
  <si>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</si>
  <si>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</si>
  <si>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</si>
  <si>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</si>
  <si>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</si>
  <si>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</si>
  <si>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</si>
  <si>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</si>
  <si>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</si>
  <si>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</si>
  <si>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</si>
  <si>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</si>
  <si>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</si>
  <si>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</si>
  <si>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</si>
  <si>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</si>
  <si>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</si>
  <si>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</si>
  <si>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</si>
  <si>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</si>
  <si>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</si>
  <si>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</si>
  <si>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</si>
  <si>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</si>
  <si>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</si>
  <si>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</si>
  <si>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</si>
  <si>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</si>
  <si>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</si>
  <si>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</si>
  <si>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</si>
  <si>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</si>
  <si>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</si>
  <si>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</si>
  <si>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</si>
  <si>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</si>
  <si>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</si>
  <si>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</si>
  <si>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</si>
  <si>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</si>
  <si>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</si>
  <si>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</si>
  <si>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</si>
  <si>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</si>
  <si>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</si>
  <si>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</si>
  <si>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</si>
  <si>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</si>
  <si>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</si>
  <si>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</si>
  <si>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</si>
  <si>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</si>
  <si>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</si>
  <si>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</si>
  <si>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</si>
  <si>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</si>
  <si>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</si>
  <si>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</si>
  <si>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</si>
  <si>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</si>
  <si>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</si>
  <si>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</si>
  <si>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</si>
  <si>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</si>
  <si>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</si>
  <si>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</si>
  <si>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</si>
  <si>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</si>
  <si>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</si>
  <si>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</si>
  <si>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</si>
  <si>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</si>
  <si>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</si>
  <si>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</si>
  <si>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</si>
  <si>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</si>
  <si>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</si>
  <si>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</si>
  <si>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</si>
  <si>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</si>
  <si>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</si>
  <si>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</si>
  <si>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</si>
  <si>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</si>
  <si>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</si>
  <si>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</si>
  <si>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</si>
  <si>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</si>
  <si>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</si>
  <si>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</si>
  <si>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</si>
  <si>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240205-0</t>
  </si>
  <si>
    <t>240205-1</t>
  </si>
  <si>
    <t>240205-2</t>
  </si>
  <si>
    <t>240205-3</t>
  </si>
  <si>
    <t>240205-4</t>
  </si>
  <si>
    <t>240205-5</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</si>
  <si>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</si>
  <si>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</si>
  <si>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</si>
  <si>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</si>
  <si>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</si>
  <si>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</si>
  <si>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</si>
  <si>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240205-6</t>
  </si>
  <si>
    <t>240205-7</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</si>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</sst>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0">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79"/>
  <sheetViews>
    <sheetView tabSelected="1" zoomScaleNormal="100" workbookViewId="0">
      <pane xSplit="1" ySplit="1" topLeftCell="J154" activePane="bottomRight" state="frozen"/>
      <selection pane="topRight" activeCell="B1" sqref="B1"/>
      <selection pane="bottomLeft" activeCell="A2" sqref="A2"/>
      <selection pane="bottomRight" activeCell="A171" sqref="A171"/>
    </sheetView>
  </sheetViews>
  <sheetFormatPr defaultRowHeight="14.4" outlineLevelRow="1" outlineLevelCol="1" x14ac:dyDescent="0.3"/>
  <cols>
    <col min="1" max="1" width="11.109375" customWidth="1"/>
    <col min="2" max="2" width="102.21875" bestFit="1" customWidth="1"/>
    <col min="3" max="3" width="15.109375" customWidth="1"/>
    <col min="4" max="4" width="18.44140625" customWidth="1"/>
    <col min="5" max="5" width="6.5546875" customWidth="1"/>
    <col min="6" max="6" width="30.109375" customWidth="1"/>
    <col min="7" max="7" width="57" style="38" customWidth="1" outlineLevel="1"/>
    <col min="8" max="8" width="35.5546875" customWidth="1" outlineLevel="1"/>
    <col min="9" max="9" width="64.5546875" customWidth="1" outlineLevel="1"/>
    <col min="10" max="10" width="14.5546875" style="4" customWidth="1"/>
    <col min="11" max="11" width="8.5546875" customWidth="1"/>
    <col min="12" max="12" width="30.6640625" customWidth="1"/>
    <col min="13" max="13" width="9.44140625" customWidth="1"/>
    <col min="14" max="14" width="33" customWidth="1"/>
    <col min="15" max="21" width="9.109375" hidden="1" customWidth="1" outlineLevel="1"/>
    <col min="22" max="22" width="9.109375" style="17" collapsed="1"/>
    <col min="23" max="23" width="9.109375" customWidth="1"/>
    <col min="24" max="24" width="6.6640625" customWidth="1"/>
    <col min="25" max="25" width="5.109375" customWidth="1"/>
    <col min="26" max="26" width="6" customWidth="1"/>
    <col min="27" max="27" width="11.109375" customWidth="1"/>
    <col min="29" max="29" width="7.6640625" customWidth="1"/>
    <col min="30" max="30" width="9.5546875" customWidth="1"/>
    <col min="31" max="31" width="9" customWidth="1"/>
    <col min="32" max="32" width="8.88671875" customWidth="1"/>
    <col min="33" max="33" width="9.88671875" customWidth="1"/>
    <col min="34" max="34" width="9.6640625" style="8" customWidth="1"/>
    <col min="35" max="35" width="11.6640625" customWidth="1"/>
    <col min="36" max="36" width="10.44140625" customWidth="1"/>
    <col min="37" max="37" width="9.6640625" customWidth="1"/>
    <col min="38" max="38" width="15.44140625" customWidth="1"/>
    <col min="39" max="39" width="26.33203125" style="8" hidden="1" customWidth="1" outlineLevel="1"/>
    <col min="40" max="40" width="6.5546875" customWidth="1" collapsed="1"/>
    <col min="41" max="41" width="6.6640625" customWidth="1"/>
    <col min="42" max="42" width="6.6640625" style="17" customWidth="1"/>
    <col min="43" max="43" width="5.33203125" customWidth="1"/>
    <col min="44" max="44" width="6.109375" customWidth="1"/>
    <col min="45" max="45" width="5" customWidth="1"/>
    <col min="46" max="46" width="5" style="17" customWidth="1"/>
    <col min="47" max="47" width="6.109375" customWidth="1"/>
    <col min="48" max="48" width="6.5546875" customWidth="1"/>
    <col min="49" max="49" width="5" customWidth="1"/>
    <col min="50" max="50" width="6" style="17" customWidth="1"/>
    <col min="51" max="52" width="6" hidden="1" customWidth="1" outlineLevel="1"/>
    <col min="53" max="53" width="6" style="8" hidden="1" customWidth="1" outlineLevel="1"/>
    <col min="54" max="54" width="32.109375" customWidth="1" collapsed="1"/>
    <col min="55" max="55" width="35.44140625" customWidth="1"/>
    <col min="56" max="56" width="5.109375" customWidth="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3" customFormat="1" x14ac:dyDescent="0.3">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3">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3">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 outlineLevel="1" thickBot="1" x14ac:dyDescent="0.35">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3">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3">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3">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3">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3">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3">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3">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3">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3">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3">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3">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3">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3">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3">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3">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3">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3">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3">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3">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3">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3">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3">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3">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3">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3">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3">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3">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3">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3">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3">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3">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3">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3">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3">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3">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3">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3">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3">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3">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3">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3">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3">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3">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3">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3">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3">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3">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3">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3">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3">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3">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3">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3">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3">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3">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3">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3">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3">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3">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3">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3">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3">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3">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3">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3">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3">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3">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3">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3">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3">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3">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3">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3">
      <c r="A77" s="10" t="s">
        <v>350</v>
      </c>
      <c r="B77" s="10"/>
      <c r="BE77" t="s">
        <v>348</v>
      </c>
    </row>
    <row r="78" spans="1:58" outlineLevel="1" x14ac:dyDescent="0.3">
      <c r="A78" s="10" t="s">
        <v>350</v>
      </c>
      <c r="B78" s="10"/>
      <c r="BE78" t="s">
        <v>349</v>
      </c>
    </row>
    <row r="79" spans="1:58" outlineLevel="1" x14ac:dyDescent="0.3">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3">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3">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3">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3">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3">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3">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3">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3">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3">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3">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3">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3">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3">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3">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3">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3">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3">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3">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3">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3">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3">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3">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28.8" outlineLevel="1" x14ac:dyDescent="0.3">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3">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28.8" outlineLevel="1" x14ac:dyDescent="0.3">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28.8" outlineLevel="1" x14ac:dyDescent="0.3">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28.8" outlineLevel="1" x14ac:dyDescent="0.3">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3">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3">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28.8" outlineLevel="1" x14ac:dyDescent="0.3">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3">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3">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 thickBot="1" x14ac:dyDescent="0.35">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3">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3">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3">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3">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3">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3">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3">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3">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3">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3">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3">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3">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3">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3">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3">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3">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3">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3">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3">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3">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3">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3">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3">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3">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3">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3">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3">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3">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3">
      <c r="A141" s="10" t="s">
        <v>578</v>
      </c>
      <c r="B141" s="10" t="s">
        <v>576</v>
      </c>
      <c r="C141" t="s">
        <v>525</v>
      </c>
      <c r="D141" t="s">
        <v>477</v>
      </c>
      <c r="E141" t="s">
        <v>406</v>
      </c>
      <c r="F141" t="s">
        <v>409</v>
      </c>
      <c r="G141" s="40" t="s">
        <v>117</v>
      </c>
      <c r="H141" s="10" t="s">
        <v>117</v>
      </c>
      <c r="I141" s="10" t="s">
        <v>117</v>
      </c>
      <c r="J141" s="4">
        <v>1</v>
      </c>
      <c r="U141" s="10"/>
      <c r="V141" s="17" t="s">
        <v>117</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3">
      <c r="A142" s="10" t="s">
        <v>579</v>
      </c>
      <c r="B142" s="10" t="s">
        <v>577</v>
      </c>
      <c r="C142" t="s">
        <v>525</v>
      </c>
      <c r="D142" t="s">
        <v>477</v>
      </c>
      <c r="E142" t="s">
        <v>406</v>
      </c>
      <c r="F142" t="s">
        <v>409</v>
      </c>
      <c r="G142" s="40" t="s">
        <v>117</v>
      </c>
      <c r="H142" s="10" t="s">
        <v>117</v>
      </c>
      <c r="I142" s="10" t="s">
        <v>117</v>
      </c>
      <c r="J142" s="4">
        <v>1</v>
      </c>
      <c r="U142" s="10"/>
      <c r="V142" s="17" t="s">
        <v>117</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3">
      <c r="A143" s="10" t="s">
        <v>580</v>
      </c>
      <c r="B143" s="10" t="s">
        <v>589</v>
      </c>
      <c r="C143" t="s">
        <v>525</v>
      </c>
      <c r="D143" t="s">
        <v>477</v>
      </c>
      <c r="E143" t="s">
        <v>406</v>
      </c>
      <c r="F143" t="s">
        <v>409</v>
      </c>
      <c r="G143" s="40" t="s">
        <v>117</v>
      </c>
      <c r="H143" s="10" t="s">
        <v>117</v>
      </c>
      <c r="I143" s="10" t="s">
        <v>117</v>
      </c>
      <c r="J143" s="4">
        <v>1</v>
      </c>
      <c r="U143" s="10"/>
      <c r="V143" s="17" t="s">
        <v>117</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3">
      <c r="A144" s="10" t="s">
        <v>581</v>
      </c>
      <c r="B144" s="10" t="s">
        <v>590</v>
      </c>
      <c r="C144" t="s">
        <v>525</v>
      </c>
      <c r="D144" t="s">
        <v>477</v>
      </c>
      <c r="E144" t="s">
        <v>406</v>
      </c>
      <c r="F144" t="s">
        <v>409</v>
      </c>
      <c r="G144" s="40" t="s">
        <v>117</v>
      </c>
      <c r="H144" s="10" t="s">
        <v>117</v>
      </c>
      <c r="I144" s="10" t="s">
        <v>117</v>
      </c>
      <c r="J144" s="4">
        <v>1</v>
      </c>
      <c r="U144" s="10"/>
      <c r="V144" s="17" t="s">
        <v>117</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3">
      <c r="A145" s="10" t="s">
        <v>582</v>
      </c>
      <c r="B145" s="10" t="s">
        <v>591</v>
      </c>
      <c r="C145" t="s">
        <v>540</v>
      </c>
      <c r="D145" t="s">
        <v>477</v>
      </c>
      <c r="E145" t="s">
        <v>406</v>
      </c>
      <c r="F145" t="s">
        <v>409</v>
      </c>
      <c r="G145" s="40" t="s">
        <v>117</v>
      </c>
      <c r="H145" s="10" t="s">
        <v>117</v>
      </c>
      <c r="I145" s="10" t="s">
        <v>117</v>
      </c>
      <c r="J145" s="4">
        <v>1</v>
      </c>
      <c r="U145" s="10"/>
      <c r="V145" s="17" t="s">
        <v>117</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3">
      <c r="A146" s="10" t="s">
        <v>583</v>
      </c>
      <c r="B146" s="10" t="s">
        <v>592</v>
      </c>
      <c r="C146" t="s">
        <v>540</v>
      </c>
      <c r="D146" t="s">
        <v>477</v>
      </c>
      <c r="E146" t="s">
        <v>406</v>
      </c>
      <c r="F146" t="s">
        <v>409</v>
      </c>
      <c r="G146" s="40" t="s">
        <v>117</v>
      </c>
      <c r="H146" s="10" t="s">
        <v>117</v>
      </c>
      <c r="I146" s="10" t="s">
        <v>117</v>
      </c>
      <c r="J146" s="4">
        <v>1</v>
      </c>
      <c r="U146" s="10"/>
      <c r="V146" s="17" t="s">
        <v>117</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3">
      <c r="A147" s="10" t="s">
        <v>584</v>
      </c>
      <c r="B147" s="10" t="s">
        <v>593</v>
      </c>
      <c r="C147" t="s">
        <v>540</v>
      </c>
      <c r="D147" t="s">
        <v>477</v>
      </c>
      <c r="E147" t="s">
        <v>406</v>
      </c>
      <c r="F147" t="s">
        <v>409</v>
      </c>
      <c r="G147" s="40" t="s">
        <v>117</v>
      </c>
      <c r="H147" s="10" t="s">
        <v>117</v>
      </c>
      <c r="I147" s="10" t="s">
        <v>117</v>
      </c>
      <c r="J147" s="4">
        <v>1</v>
      </c>
      <c r="U147" s="10"/>
      <c r="V147" s="17" t="s">
        <v>117</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3">
      <c r="A148" s="10" t="s">
        <v>585</v>
      </c>
      <c r="B148" s="10" t="s">
        <v>594</v>
      </c>
      <c r="C148" t="s">
        <v>540</v>
      </c>
      <c r="D148" t="s">
        <v>477</v>
      </c>
      <c r="E148" t="s">
        <v>406</v>
      </c>
      <c r="F148" t="s">
        <v>409</v>
      </c>
      <c r="G148" s="40" t="s">
        <v>117</v>
      </c>
      <c r="H148" s="10" t="s">
        <v>117</v>
      </c>
      <c r="I148" s="10" t="s">
        <v>117</v>
      </c>
      <c r="J148" s="4">
        <v>1</v>
      </c>
      <c r="U148" s="10"/>
      <c r="V148" s="17" t="s">
        <v>117</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3">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3">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3">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3">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3">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3">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3">
      <c r="A155" s="10" t="s">
        <v>610</v>
      </c>
      <c r="B155" s="10" t="s">
        <v>622</v>
      </c>
      <c r="C155" t="s">
        <v>525</v>
      </c>
      <c r="D155" t="s">
        <v>477</v>
      </c>
      <c r="E155" t="s">
        <v>406</v>
      </c>
      <c r="F155" t="s">
        <v>409</v>
      </c>
      <c r="G155" s="40" t="s">
        <v>623</v>
      </c>
      <c r="H155" s="10" t="s">
        <v>117</v>
      </c>
      <c r="I155" s="10" t="s">
        <v>117</v>
      </c>
      <c r="J155" s="4">
        <v>1</v>
      </c>
      <c r="U155" s="10"/>
      <c r="V155" s="17" t="s">
        <v>117</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3">
      <c r="A156" s="10" t="s">
        <v>611</v>
      </c>
      <c r="B156" s="10" t="s">
        <v>621</v>
      </c>
      <c r="C156" t="s">
        <v>525</v>
      </c>
      <c r="D156" t="s">
        <v>477</v>
      </c>
      <c r="E156" t="s">
        <v>406</v>
      </c>
      <c r="F156" t="s">
        <v>409</v>
      </c>
      <c r="G156" s="40" t="s">
        <v>624</v>
      </c>
      <c r="H156" s="10" t="s">
        <v>117</v>
      </c>
      <c r="I156" s="10" t="s">
        <v>117</v>
      </c>
      <c r="J156" s="4">
        <v>1</v>
      </c>
      <c r="U156" s="10"/>
      <c r="V156" s="17" t="s">
        <v>117</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3">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3">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3">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3">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3">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3">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3">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3">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3">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x14ac:dyDescent="0.3">
      <c r="A166" s="68" t="s">
        <v>661</v>
      </c>
      <c r="B166" s="68" t="s">
        <v>677</v>
      </c>
      <c r="C166" s="69" t="s">
        <v>525</v>
      </c>
      <c r="D166" s="69" t="s">
        <v>457</v>
      </c>
      <c r="E166" s="69" t="s">
        <v>406</v>
      </c>
      <c r="F166" s="69" t="s">
        <v>636</v>
      </c>
      <c r="G166" s="40" t="s">
        <v>662</v>
      </c>
      <c r="H166" s="10" t="s">
        <v>663</v>
      </c>
      <c r="I166" s="32" t="s">
        <v>675</v>
      </c>
      <c r="J166" s="4">
        <v>0</v>
      </c>
      <c r="M166">
        <v>1</v>
      </c>
      <c r="N166" t="s">
        <v>676</v>
      </c>
      <c r="U166" s="10"/>
      <c r="V166" s="17">
        <v>1</v>
      </c>
      <c r="W166">
        <v>6</v>
      </c>
      <c r="X166">
        <v>5</v>
      </c>
      <c r="Y166">
        <v>1</v>
      </c>
      <c r="Z166">
        <v>1</v>
      </c>
      <c r="AA166">
        <f t="shared" si="49"/>
        <v>6</v>
      </c>
      <c r="AB166">
        <v>6</v>
      </c>
      <c r="AC166">
        <v>3</v>
      </c>
      <c r="AE166" t="s">
        <v>94</v>
      </c>
      <c r="AH166" s="8" t="s">
        <v>96</v>
      </c>
      <c r="AI166">
        <v>78075</v>
      </c>
      <c r="AJ166" s="10">
        <v>2977</v>
      </c>
      <c r="AK166">
        <f t="shared" si="50"/>
        <v>81052</v>
      </c>
      <c r="AL166" s="67">
        <f t="shared" ref="AL166" si="54" xml:space="preserve"> 1508.06553301511 + 0.00210606006752809 * (AQ166*AR166*AS166) * (AA166 / 5) + 441</f>
        <v>74552.537876951479</v>
      </c>
      <c r="AM166" s="8" t="s">
        <v>105</v>
      </c>
      <c r="AN166">
        <v>173</v>
      </c>
      <c r="AO166">
        <v>743</v>
      </c>
      <c r="AP166" s="17">
        <v>435</v>
      </c>
      <c r="AQ166">
        <v>133</v>
      </c>
      <c r="AR166">
        <v>720</v>
      </c>
      <c r="AS166">
        <v>300</v>
      </c>
      <c r="AT166" s="47" t="s">
        <v>45</v>
      </c>
      <c r="AU166">
        <f t="shared" si="43"/>
        <v>20</v>
      </c>
      <c r="AV166">
        <f t="shared" si="44"/>
        <v>11</v>
      </c>
      <c r="AW166">
        <f t="shared" si="45"/>
        <v>67</v>
      </c>
      <c r="AX166" s="47" t="s">
        <v>45</v>
      </c>
      <c r="AY166">
        <f t="shared" ref="AY166:BA167" si="55">AQ166-AU166</f>
        <v>113</v>
      </c>
      <c r="AZ166">
        <f t="shared" si="55"/>
        <v>709</v>
      </c>
      <c r="BA166" s="8">
        <f t="shared" si="55"/>
        <v>233</v>
      </c>
      <c r="BB166" t="s">
        <v>664</v>
      </c>
      <c r="BC166" t="s">
        <v>665</v>
      </c>
      <c r="BD166">
        <v>0</v>
      </c>
    </row>
    <row r="167" spans="1:56" x14ac:dyDescent="0.3">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3">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3">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3">
      <c r="A170" s="68" t="s">
        <v>702</v>
      </c>
      <c r="B170" s="68" t="s">
        <v>703</v>
      </c>
      <c r="C170" s="69" t="s">
        <v>691</v>
      </c>
      <c r="D170" s="69" t="s">
        <v>457</v>
      </c>
      <c r="E170" s="69" t="s">
        <v>406</v>
      </c>
      <c r="F170" s="69" t="s">
        <v>636</v>
      </c>
      <c r="G170" s="40" t="s">
        <v>704</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3">
      <c r="A171" s="10" t="s">
        <v>685</v>
      </c>
      <c r="B171" t="s">
        <v>694</v>
      </c>
      <c r="C171" t="s">
        <v>678</v>
      </c>
      <c r="D171" t="s">
        <v>477</v>
      </c>
      <c r="E171" t="s">
        <v>406</v>
      </c>
      <c r="F171" t="s">
        <v>636</v>
      </c>
      <c r="G171" s="40" t="s">
        <v>117</v>
      </c>
      <c r="H171" s="10" t="s">
        <v>117</v>
      </c>
      <c r="I171" s="10" t="s">
        <v>117</v>
      </c>
      <c r="J171" s="4" t="s">
        <v>117</v>
      </c>
      <c r="U171" s="10"/>
      <c r="V171" s="17" t="s">
        <v>117</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t="s">
        <v>117</v>
      </c>
    </row>
    <row r="172" spans="1:56" x14ac:dyDescent="0.3">
      <c r="A172" s="10" t="s">
        <v>686</v>
      </c>
      <c r="B172" t="s">
        <v>695</v>
      </c>
      <c r="C172" t="s">
        <v>679</v>
      </c>
      <c r="D172" t="s">
        <v>477</v>
      </c>
      <c r="E172" t="s">
        <v>406</v>
      </c>
      <c r="F172" t="s">
        <v>636</v>
      </c>
      <c r="G172" s="40" t="s">
        <v>117</v>
      </c>
      <c r="H172" s="10" t="s">
        <v>117</v>
      </c>
      <c r="I172" s="10" t="s">
        <v>117</v>
      </c>
      <c r="J172" s="4" t="s">
        <v>117</v>
      </c>
      <c r="U172" s="10"/>
      <c r="V172" s="17" t="s">
        <v>117</v>
      </c>
      <c r="W172">
        <v>1</v>
      </c>
      <c r="X172">
        <v>5</v>
      </c>
      <c r="Y172">
        <v>1</v>
      </c>
      <c r="Z172">
        <v>1</v>
      </c>
      <c r="AA172">
        <f t="shared" ref="AA172:AA176" si="83">X172+Y172</f>
        <v>6</v>
      </c>
      <c r="AB172">
        <v>6</v>
      </c>
      <c r="AC172">
        <v>3</v>
      </c>
      <c r="AE172" t="s">
        <v>94</v>
      </c>
      <c r="AH172" s="8" t="s">
        <v>96</v>
      </c>
      <c r="AJ172" s="10"/>
      <c r="AK172">
        <f t="shared" ref="AK172:AK176" si="84">AI172+AJ172</f>
        <v>0</v>
      </c>
      <c r="AL172" s="67">
        <f t="shared" ref="AL172:AL176"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6" si="86" xml:space="preserve"> _xlfn.FLOOR.MATH((AN172 - AQ172) / 2)</f>
        <v>20</v>
      </c>
      <c r="AV172">
        <f t="shared" ref="AV172:AV176" si="87" xml:space="preserve"> _xlfn.FLOOR.MATH((AO172 - AR172) / 2)</f>
        <v>11</v>
      </c>
      <c r="AW172">
        <f t="shared" ref="AW172:AW176" si="88" xml:space="preserve"> _xlfn.FLOOR.MATH((AP172 - AS172) / 2)</f>
        <v>67</v>
      </c>
      <c r="AX172" s="47" t="s">
        <v>8</v>
      </c>
      <c r="AY172">
        <f t="shared" ref="AY172:AY176" si="89">AQ172-AU172</f>
        <v>113</v>
      </c>
      <c r="AZ172">
        <f t="shared" ref="AZ172:AZ176" si="90">AR172-AV172</f>
        <v>709</v>
      </c>
      <c r="BA172" s="8">
        <f t="shared" ref="BA172:BA176" si="91">AS172-AW172</f>
        <v>233</v>
      </c>
      <c r="BB172" t="s">
        <v>672</v>
      </c>
      <c r="BC172" t="s">
        <v>673</v>
      </c>
      <c r="BD172" t="s">
        <v>117</v>
      </c>
    </row>
    <row r="173" spans="1:56" x14ac:dyDescent="0.3">
      <c r="A173" s="10" t="s">
        <v>687</v>
      </c>
      <c r="B173" t="s">
        <v>692</v>
      </c>
      <c r="C173" t="s">
        <v>680</v>
      </c>
      <c r="D173" t="s">
        <v>477</v>
      </c>
      <c r="E173" t="s">
        <v>406</v>
      </c>
      <c r="F173" t="s">
        <v>636</v>
      </c>
      <c r="G173" s="40" t="s">
        <v>117</v>
      </c>
      <c r="H173" s="10" t="s">
        <v>117</v>
      </c>
      <c r="I173" s="10" t="s">
        <v>117</v>
      </c>
      <c r="J173" s="4" t="s">
        <v>117</v>
      </c>
      <c r="U173" s="10"/>
      <c r="V173" s="17" t="s">
        <v>117</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t="s">
        <v>117</v>
      </c>
    </row>
    <row r="174" spans="1:56" x14ac:dyDescent="0.3">
      <c r="A174" s="10" t="s">
        <v>688</v>
      </c>
      <c r="B174" t="s">
        <v>701</v>
      </c>
      <c r="C174" t="s">
        <v>691</v>
      </c>
      <c r="D174" t="s">
        <v>477</v>
      </c>
      <c r="E174" t="s">
        <v>406</v>
      </c>
      <c r="F174" t="s">
        <v>636</v>
      </c>
      <c r="G174" s="40" t="s">
        <v>117</v>
      </c>
      <c r="H174" s="10" t="s">
        <v>117</v>
      </c>
      <c r="I174" s="10" t="s">
        <v>117</v>
      </c>
      <c r="J174" s="4" t="s">
        <v>117</v>
      </c>
      <c r="U174" s="10"/>
      <c r="V174" s="17" t="s">
        <v>117</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t="s">
        <v>117</v>
      </c>
    </row>
    <row r="175" spans="1:56" x14ac:dyDescent="0.3">
      <c r="A175" s="10" t="s">
        <v>689</v>
      </c>
      <c r="B175" t="s">
        <v>696</v>
      </c>
      <c r="C175" t="s">
        <v>678</v>
      </c>
      <c r="D175" t="s">
        <v>477</v>
      </c>
      <c r="E175" t="s">
        <v>406</v>
      </c>
      <c r="F175" t="s">
        <v>636</v>
      </c>
      <c r="G175" s="40" t="s">
        <v>117</v>
      </c>
      <c r="H175" s="10" t="s">
        <v>117</v>
      </c>
      <c r="I175" s="10" t="s">
        <v>117</v>
      </c>
      <c r="J175" s="4" t="s">
        <v>117</v>
      </c>
      <c r="U175" s="10"/>
      <c r="V175" s="17" t="s">
        <v>117</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xml:space="preserve"> _xlfn.FLOOR.MATH((AN175 - AQ175) / 2)</f>
        <v>20</v>
      </c>
      <c r="AV175">
        <f xml:space="preserve"> _xlfn.FLOOR.MATH((AO175 - AR175) / 2)</f>
        <v>11</v>
      </c>
      <c r="AW175">
        <f xml:space="preserve"> _xlfn.FLOOR.MATH((AP175 - AS175) / 2)</f>
        <v>67</v>
      </c>
      <c r="AX175" s="47" t="s">
        <v>8</v>
      </c>
      <c r="AY175">
        <f>AQ175-AU175</f>
        <v>113</v>
      </c>
      <c r="AZ175">
        <f>AR175-AV175</f>
        <v>709</v>
      </c>
      <c r="BA175" s="8">
        <f>AS175-AW175</f>
        <v>233</v>
      </c>
      <c r="BB175" t="s">
        <v>672</v>
      </c>
      <c r="BC175" t="s">
        <v>673</v>
      </c>
      <c r="BD175" t="s">
        <v>117</v>
      </c>
    </row>
    <row r="176" spans="1:56" x14ac:dyDescent="0.3">
      <c r="A176" s="10" t="s">
        <v>690</v>
      </c>
      <c r="B176" t="s">
        <v>697</v>
      </c>
      <c r="C176" t="s">
        <v>679</v>
      </c>
      <c r="D176" t="s">
        <v>477</v>
      </c>
      <c r="E176" t="s">
        <v>406</v>
      </c>
      <c r="F176" t="s">
        <v>636</v>
      </c>
      <c r="G176" s="40" t="s">
        <v>117</v>
      </c>
      <c r="H176" s="10" t="s">
        <v>117</v>
      </c>
      <c r="I176" s="10" t="s">
        <v>117</v>
      </c>
      <c r="J176" s="4" t="s">
        <v>117</v>
      </c>
      <c r="U176" s="10"/>
      <c r="V176" s="17" t="s">
        <v>117</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xml:space="preserve"> _xlfn.FLOOR.MATH((AN176 - AQ176) / 2)</f>
        <v>20</v>
      </c>
      <c r="AV176">
        <f xml:space="preserve"> _xlfn.FLOOR.MATH((AO176 - AR176) / 2)</f>
        <v>11</v>
      </c>
      <c r="AW176">
        <f xml:space="preserve"> _xlfn.FLOOR.MATH((AP176 - AS176) / 2)</f>
        <v>67</v>
      </c>
      <c r="AX176" s="47" t="s">
        <v>8</v>
      </c>
      <c r="AY176">
        <f>AQ176-AU176</f>
        <v>113</v>
      </c>
      <c r="AZ176">
        <f>AR176-AV176</f>
        <v>709</v>
      </c>
      <c r="BA176" s="8">
        <f>AS176-AW176</f>
        <v>233</v>
      </c>
      <c r="BB176" t="s">
        <v>672</v>
      </c>
      <c r="BC176" t="s">
        <v>673</v>
      </c>
      <c r="BD176" t="s">
        <v>117</v>
      </c>
    </row>
    <row r="177" spans="1:56" x14ac:dyDescent="0.3">
      <c r="A177" s="10" t="s">
        <v>698</v>
      </c>
      <c r="B177" t="s">
        <v>693</v>
      </c>
      <c r="C177" t="s">
        <v>680</v>
      </c>
      <c r="D177" t="s">
        <v>477</v>
      </c>
      <c r="E177" t="s">
        <v>406</v>
      </c>
      <c r="F177" t="s">
        <v>636</v>
      </c>
      <c r="G177" s="40" t="s">
        <v>117</v>
      </c>
      <c r="H177" s="10" t="s">
        <v>117</v>
      </c>
      <c r="I177" s="10" t="s">
        <v>117</v>
      </c>
      <c r="J177" s="4" t="s">
        <v>117</v>
      </c>
      <c r="U177" s="10"/>
      <c r="V177" s="17" t="s">
        <v>117</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xml:space="preserve"> _xlfn.FLOOR.MATH((AN177 - AQ177) / 2)</f>
        <v>20</v>
      </c>
      <c r="AV177">
        <f xml:space="preserve"> _xlfn.FLOOR.MATH((AO177 - AR177) / 2)</f>
        <v>11</v>
      </c>
      <c r="AW177">
        <f xml:space="preserve"> _xlfn.FLOOR.MATH((AP177 - AS177) / 2)</f>
        <v>67</v>
      </c>
      <c r="AX177" s="47" t="s">
        <v>8</v>
      </c>
      <c r="AY177">
        <f>AQ177-AU177</f>
        <v>113</v>
      </c>
      <c r="AZ177">
        <f>AR177-AV177</f>
        <v>709</v>
      </c>
      <c r="BA177" s="8">
        <f>AS177-AW177</f>
        <v>233</v>
      </c>
      <c r="BB177" t="s">
        <v>672</v>
      </c>
      <c r="BC177" t="s">
        <v>673</v>
      </c>
      <c r="BD177" t="s">
        <v>117</v>
      </c>
    </row>
    <row r="178" spans="1:56" x14ac:dyDescent="0.3">
      <c r="A178" s="10" t="s">
        <v>699</v>
      </c>
      <c r="B178" t="s">
        <v>700</v>
      </c>
      <c r="C178" t="s">
        <v>691</v>
      </c>
      <c r="D178" t="s">
        <v>477</v>
      </c>
      <c r="E178" t="s">
        <v>406</v>
      </c>
      <c r="F178" t="s">
        <v>636</v>
      </c>
      <c r="G178" s="40" t="s">
        <v>117</v>
      </c>
      <c r="H178" s="10" t="s">
        <v>117</v>
      </c>
      <c r="I178" s="10" t="s">
        <v>117</v>
      </c>
      <c r="J178" s="4" t="s">
        <v>117</v>
      </c>
      <c r="U178" s="10"/>
      <c r="V178" s="17" t="s">
        <v>117</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xml:space="preserve"> _xlfn.FLOOR.MATH((AN178 - AQ178) / 2)</f>
        <v>20</v>
      </c>
      <c r="AV178">
        <f xml:space="preserve"> _xlfn.FLOOR.MATH((AO178 - AR178) / 2)</f>
        <v>11</v>
      </c>
      <c r="AW178">
        <f xml:space="preserve"> _xlfn.FLOOR.MATH((AP178 - AS178) / 2)</f>
        <v>67</v>
      </c>
      <c r="AX178" s="47" t="s">
        <v>8</v>
      </c>
      <c r="AY178">
        <f>AQ178-AU178</f>
        <v>113</v>
      </c>
      <c r="AZ178">
        <f>AR178-AV178</f>
        <v>709</v>
      </c>
      <c r="BA178" s="8">
        <f>AS178-AW178</f>
        <v>233</v>
      </c>
      <c r="BB178" t="s">
        <v>672</v>
      </c>
      <c r="BC178" t="s">
        <v>673</v>
      </c>
      <c r="BD178" t="s">
        <v>117</v>
      </c>
    </row>
    <row r="179" spans="1:56" x14ac:dyDescent="0.3">
      <c r="A179" s="10" t="s">
        <v>117</v>
      </c>
      <c r="B179" s="10" t="s">
        <v>117</v>
      </c>
      <c r="C179" t="s">
        <v>117</v>
      </c>
      <c r="D179" t="s">
        <v>117</v>
      </c>
      <c r="E179" t="s">
        <v>117</v>
      </c>
      <c r="F179" t="s">
        <v>117</v>
      </c>
      <c r="G179" s="40" t="s">
        <v>117</v>
      </c>
      <c r="H179" s="10" t="s">
        <v>117</v>
      </c>
      <c r="I179" s="10" t="s">
        <v>117</v>
      </c>
      <c r="J179" s="4" t="s">
        <v>117</v>
      </c>
      <c r="U179" s="10"/>
      <c r="V179" s="17" t="s">
        <v>117</v>
      </c>
      <c r="W179" t="s">
        <v>117</v>
      </c>
      <c r="X179" t="s">
        <v>117</v>
      </c>
      <c r="Y179" t="s">
        <v>117</v>
      </c>
      <c r="Z179" t="s">
        <v>117</v>
      </c>
      <c r="AA179" t="s">
        <v>117</v>
      </c>
      <c r="AB179" t="s">
        <v>117</v>
      </c>
      <c r="AC179" t="s">
        <v>117</v>
      </c>
      <c r="AE179" t="s">
        <v>117</v>
      </c>
      <c r="AH179" s="8" t="s">
        <v>117</v>
      </c>
      <c r="AI179" t="s">
        <v>117</v>
      </c>
      <c r="AJ179" t="s">
        <v>117</v>
      </c>
      <c r="AK179" t="e">
        <f t="shared" ref="AK178:AK179" si="101">AI179+AJ179</f>
        <v>#VALUE!</v>
      </c>
      <c r="AL179" t="e">
        <f t="shared" ref="AL178:AL179" si="102" xml:space="preserve"> 1508.06553301511 + 0.00210606006752809 * (AQ179*AR179*AS179) * (AA179 / 5) + 441</f>
        <v>#VALUE!</v>
      </c>
      <c r="AM179" s="8" t="s">
        <v>105</v>
      </c>
      <c r="AN179" t="s">
        <v>117</v>
      </c>
      <c r="AO179" t="s">
        <v>117</v>
      </c>
      <c r="AP179" s="17" t="s">
        <v>117</v>
      </c>
      <c r="AQ179" t="s">
        <v>117</v>
      </c>
      <c r="AR179" t="s">
        <v>117</v>
      </c>
      <c r="AS179" t="s">
        <v>117</v>
      </c>
      <c r="AT179" s="47" t="s">
        <v>8</v>
      </c>
      <c r="AU179" t="s">
        <v>117</v>
      </c>
      <c r="AV179" t="s">
        <v>117</v>
      </c>
      <c r="AW179" t="s">
        <v>117</v>
      </c>
      <c r="AX179" s="47" t="s">
        <v>8</v>
      </c>
      <c r="AY179" t="e">
        <f t="shared" ref="AY178:AY179" si="103">AQ179-AU179</f>
        <v>#VALUE!</v>
      </c>
      <c r="AZ179" t="e">
        <f t="shared" ref="AZ178:AZ179" si="104">AR179-AV179</f>
        <v>#VALUE!</v>
      </c>
      <c r="BA179" s="8" t="e">
        <f t="shared" ref="BA178:BA179" si="105">AS179-AW179</f>
        <v>#VALUE!</v>
      </c>
      <c r="BB179" t="s">
        <v>117</v>
      </c>
      <c r="BC179" t="s">
        <v>117</v>
      </c>
      <c r="BD179"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2024-02-05T07:14:57Z</dcterms:modified>
</cp:coreProperties>
</file>