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cloud\"/>
    </mc:Choice>
  </mc:AlternateContent>
  <xr:revisionPtr revIDLastSave="0" documentId="13_ncr:1_{52A98E99-82A8-4B2A-BEDD-91A00AA34CFC}" xr6:coauthVersionLast="47" xr6:coauthVersionMax="47" xr10:uidLastSave="{00000000-0000-0000-0000-000000000000}"/>
  <bookViews>
    <workbookView xWindow="-120" yWindow="-120" windowWidth="29040" windowHeight="16440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AD7" i="1" s="1"/>
  <c r="Y7" i="1"/>
  <c r="AC7" i="1" s="1"/>
  <c r="X7" i="1"/>
  <c r="AB7" i="1" s="1"/>
</calcChain>
</file>

<file path=xl/sharedStrings.xml><?xml version="1.0" encoding="utf-8"?>
<sst xmlns="http://schemas.openxmlformats.org/spreadsheetml/2006/main" count="311" uniqueCount="113">
  <si>
    <t>patch z</t>
  </si>
  <si>
    <t>patch y</t>
  </si>
  <si>
    <t>patch x</t>
  </si>
  <si>
    <t>n images</t>
  </si>
  <si>
    <t>n patches</t>
  </si>
  <si>
    <t>n raw channels</t>
  </si>
  <si>
    <t>230901-0</t>
  </si>
  <si>
    <t>230901-1</t>
  </si>
  <si>
    <t>NA</t>
  </si>
  <si>
    <t>stride = resolution - patch</t>
  </si>
  <si>
    <t>stride = (resolution - patch) + 1</t>
  </si>
  <si>
    <t>res. Z</t>
  </si>
  <si>
    <t>res. Y</t>
  </si>
  <si>
    <t>res. X</t>
  </si>
  <si>
    <t>error</t>
  </si>
  <si>
    <t>AssertionError: datasets should not be an empty iterable</t>
  </si>
  <si>
    <t>stride = (resolution - patch) / 2</t>
  </si>
  <si>
    <t>230901-2</t>
  </si>
  <si>
    <t>230901-3</t>
  </si>
  <si>
    <t>230901-4</t>
  </si>
  <si>
    <t>230901-5</t>
  </si>
  <si>
    <t>230901-6</t>
  </si>
  <si>
    <t>torch.cuda.OutOfMemoryError: CUDA out of memory. Tried to allocate 1.20 GiB (GPU 0; 31.74 GiB total capacity; 29.37 GiB already allocated; 1.06 GiB free; 29.47 GiB reserved in total by PyTorch) If reserved memory is &gt;&gt; allocated memory try setting max_split_size_mb to avoid fragmentation.  See documentation for Memory Management and PYTORCH_CUDA_ALLOC_CONF</t>
  </si>
  <si>
    <t>comments to stride</t>
  </si>
  <si>
    <t>comments to patch</t>
  </si>
  <si>
    <t>patch = (resolution - arbitrary_value)</t>
  </si>
  <si>
    <t>ValueError: requested an output size of torch.Size([9, 38, 116]), but valid sizes range from [7, 37, 115] to [8, 38, 116] (for an input of torch.Size([4, 19, 58]))</t>
  </si>
  <si>
    <t>file of error origin</t>
  </si>
  <si>
    <t>output padding, assignment of 'output_padding'</t>
  </si>
  <si>
    <t>patch = an arbitrary even int_2^3</t>
  </si>
  <si>
    <t>patch = an arbitrary int_2^3 (odd, even mixed)</t>
  </si>
  <si>
    <t>stride = (resolution - patch) / 2, round down to largest odd int_2^3</t>
  </si>
  <si>
    <t>torch.cuda.OutOfMemoryError: CUDA out of memory. Tried to allocate 70.00 MiB (GPU 0; 31.74 GiB total capacity; 30.43 GiB already allocated; 11.12 MiB free; 30.53 GiB reserved in total by PyTorch) If reserved memory is &gt;&gt; allocated memory try setting max_split_size_mb to avoid fragmentation.  See documentation for Memory Management and PYTORCH_CUDA_ALLOC_CONF</t>
  </si>
  <si>
    <t>230901-7</t>
  </si>
  <si>
    <t xml:space="preserve">  File "/home/dwalth/data/conda/envs/3dunet/lib/python3.11/site-packages/torch/nn/functional.py", line 3165, in binary_cross_entropy_with_logits
    return torch.binary_cross_entropy_with_logits(input, target, weight, pos_weight, reduction_enum)</t>
  </si>
  <si>
    <t>Tesla V100-SXM2-32GB</t>
  </si>
  <si>
    <t>&gt;32768</t>
  </si>
  <si>
    <t>patch = an arbitrary odd int_2^3</t>
  </si>
  <si>
    <t>230901-8</t>
  </si>
  <si>
    <t>session</t>
  </si>
  <si>
    <t>VRAM capacity (MiB)</t>
  </si>
  <si>
    <t>GPU</t>
  </si>
  <si>
    <t>VRAM usage (MiB)</t>
  </si>
  <si>
    <t>ValueError: requested an output size of torch.Size([9, 21, 51]), but valid sizes range from [7, 19, 49] to [8, 20, 50] (for an input of torch.Size([4, 10, 25]))</t>
  </si>
  <si>
    <t>Are odd int_2^3 in patch valid? (with odd int_2^3 stride)</t>
  </si>
  <si>
    <t>Are odd int_2^3 in patch valid? (with even int_2^3 stride)</t>
  </si>
  <si>
    <t>Are even int_2^3 in patch valid? (with odd int_2^3 stride)</t>
  </si>
  <si>
    <t>Are even int_2^3 in patch valid? (with even int_2^3 stride)</t>
  </si>
  <si>
    <t>230901-9</t>
  </si>
  <si>
    <t>230901-10</t>
  </si>
  <si>
    <t>230901-11</t>
  </si>
  <si>
    <t>stride = (resolution - patch) / 2, round down to largest even int_2^3</t>
  </si>
  <si>
    <t>no</t>
  </si>
  <si>
    <t>yes</t>
  </si>
  <si>
    <t>230901-12</t>
  </si>
  <si>
    <t>230901-13</t>
  </si>
  <si>
    <t>230901-14</t>
  </si>
  <si>
    <t>train patch = val patch</t>
  </si>
  <si>
    <t>train stride = val stride</t>
  </si>
  <si>
    <t>reduce VRAM usage</t>
  </si>
  <si>
    <t>230830-0</t>
  </si>
  <si>
    <t>result/answer</t>
  </si>
  <si>
    <t>goal/question</t>
  </si>
  <si>
    <t>better performance metrics</t>
  </si>
  <si>
    <t>230901-15</t>
  </si>
  <si>
    <t>230901-16</t>
  </si>
  <si>
    <t>230901-17</t>
  </si>
  <si>
    <t>230901-18</t>
  </si>
  <si>
    <t>VRAM ~ patch_shape study, common zyx</t>
  </si>
  <si>
    <t>VRAM ~ patch_shape study, x change</t>
  </si>
  <si>
    <t>VRAM ~ patch_shape study, y change</t>
  </si>
  <si>
    <t>VRAM ~ patch_shape study, z change</t>
  </si>
  <si>
    <t>2 patches per image, wanted 1</t>
  </si>
  <si>
    <t>230901-19</t>
  </si>
  <si>
    <t>TBD output transfer</t>
  </si>
  <si>
    <t>patch = arbitrary even int_2^3</t>
  </si>
  <si>
    <t>expectations/predictions</t>
  </si>
  <si>
    <t>I expect the same overall size (in pixels) to require the same amount of VRAM, if 3dunet truly has a 3D architecture (based on the best of my AI knowledge) - regardless of which dimension has what shape.</t>
  </si>
  <si>
    <t>I expect the VRAM usage to be directly, but not linearly, dependent on the difference in patch size.</t>
  </si>
  <si>
    <t>dataset</t>
  </si>
  <si>
    <t>dataset03</t>
  </si>
  <si>
    <t>stride = (resolution - patch) / 2, round down to largest int_2^3 (odd or even)</t>
  </si>
  <si>
    <t>stride = (resolution - patch) / 2, round down to largest int_2^3 (odd or even mixed)</t>
  </si>
  <si>
    <t>finished training</t>
  </si>
  <si>
    <t>valid(usable) session (for VRAM prediction)</t>
  </si>
  <si>
    <t>stride = (resolution - patch) / 2, round down to largest int_2^3 (odd or even), take smallest stride values of following patch VRAM study sessions</t>
  </si>
  <si>
    <t>stride z</t>
  </si>
  <si>
    <t>stride y</t>
  </si>
  <si>
    <t>stride x</t>
  </si>
  <si>
    <t>n train</t>
  </si>
  <si>
    <t>n val</t>
  </si>
  <si>
    <t>n label channels</t>
  </si>
  <si>
    <t>bitdepth per raw channel</t>
  </si>
  <si>
    <t>bitdepth per label channel</t>
  </si>
  <si>
    <t>out of VRAM</t>
  </si>
  <si>
    <t>invalid patch shape, stride</t>
  </si>
  <si>
    <t>Are these valid inputs?: patch + stride &gt; resolution</t>
  </si>
  <si>
    <t>Are these valid inputs?: patch + stride = resolution</t>
  </si>
  <si>
    <t>no, invalid patch shape, stride</t>
  </si>
  <si>
    <t>yes, but out of VRAM</t>
  </si>
  <si>
    <t>Are these valid inputs?: patch + 2*stride = resolution</t>
  </si>
  <si>
    <t>probably multiple patches per image</t>
  </si>
  <si>
    <t>Are these valid patch, stride shapes (int_2^3)?</t>
  </si>
  <si>
    <t>no (odd int_2^3 in patch)</t>
  </si>
  <si>
    <t>yes (even int_2^3 in patch)</t>
  </si>
  <si>
    <t>same patch, thus same VRAM usage, as in session 230901-7</t>
  </si>
  <si>
    <t>more VRAM usage than smaller patch</t>
  </si>
  <si>
    <t>Are these valid patch, stride shapes (even int_2^3)?</t>
  </si>
  <si>
    <t>Does it fit into VRAM, now (patch even int_2^3)?</t>
  </si>
  <si>
    <t>uint16</t>
  </si>
  <si>
    <t>label pixel type</t>
  </si>
  <si>
    <t>uint8</t>
  </si>
  <si>
    <t>raw pixel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</si>
</sst>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0" fillId="0" borderId="3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Fill="1" applyBorder="1"/>
    <xf numFmtId="0" fontId="1" fillId="0" borderId="2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AN24"/>
  <sheetViews>
    <sheetView tabSelected="1" zoomScaleNormal="100" workbookViewId="0">
      <selection activeCell="C9" sqref="C9"/>
    </sheetView>
  </sheetViews>
  <sheetFormatPr defaultRowHeight="15" outlineLevelCol="1" x14ac:dyDescent="0.25"/>
  <cols>
    <col min="1" max="1" width="12.140625" bestFit="1" customWidth="1"/>
    <col min="2" max="2" width="54.5703125" bestFit="1" customWidth="1"/>
    <col min="3" max="3" width="35.85546875" customWidth="1"/>
    <col min="4" max="4" width="30.140625" customWidth="1"/>
    <col min="7" max="7" width="9.5703125" bestFit="1" customWidth="1" outlineLevel="1"/>
    <col min="9" max="9" width="6.7109375" bestFit="1" customWidth="1"/>
    <col min="10" max="10" width="5.140625" bestFit="1" customWidth="1"/>
    <col min="11" max="13" width="5.140625" customWidth="1"/>
    <col min="14" max="14" width="8.5703125" customWidth="1"/>
    <col min="15" max="16" width="5.140625" customWidth="1"/>
    <col min="18" max="18" width="9.140625" customWidth="1"/>
    <col min="19" max="19" width="7.28515625" customWidth="1" outlineLevel="1"/>
    <col min="20" max="20" width="22.140625" customWidth="1" outlineLevel="1"/>
    <col min="21" max="21" width="6" style="1" bestFit="1" customWidth="1"/>
    <col min="22" max="23" width="6" bestFit="1" customWidth="1"/>
    <col min="24" max="24" width="5.28515625" style="1" customWidth="1"/>
    <col min="25" max="25" width="6.140625" customWidth="1"/>
    <col min="26" max="27" width="5" customWidth="1"/>
    <col min="28" max="28" width="6.140625" style="1" customWidth="1"/>
    <col min="29" max="29" width="6.5703125" customWidth="1"/>
    <col min="30" max="30" width="5" customWidth="1"/>
    <col min="31" max="31" width="6" customWidth="1"/>
    <col min="32" max="32" width="34.28515625" style="1" customWidth="1"/>
    <col min="33" max="33" width="61.42578125" customWidth="1"/>
    <col min="34" max="34" width="51.42578125" customWidth="1"/>
    <col min="35" max="35" width="47" customWidth="1"/>
    <col min="36" max="36" width="20.140625" bestFit="1" customWidth="1"/>
    <col min="37" max="37" width="14.28515625" bestFit="1" customWidth="1"/>
    <col min="38" max="38" width="20.28515625" bestFit="1" customWidth="1"/>
    <col min="39" max="39" width="12.7109375" customWidth="1" outlineLevel="1"/>
    <col min="40" max="40" width="12.140625" customWidth="1" outlineLevel="1"/>
  </cols>
  <sheetData>
    <row r="1" spans="1:35" s="2" customFormat="1" x14ac:dyDescent="0.25">
      <c r="A1" s="2" t="s">
        <v>39</v>
      </c>
      <c r="B1" s="2" t="s">
        <v>62</v>
      </c>
      <c r="C1" s="2" t="s">
        <v>76</v>
      </c>
      <c r="D1" s="2" t="s">
        <v>61</v>
      </c>
      <c r="E1" s="2" t="s">
        <v>83</v>
      </c>
      <c r="F1" s="2" t="s">
        <v>84</v>
      </c>
      <c r="G1" s="2" t="s">
        <v>79</v>
      </c>
      <c r="H1" s="2" t="s">
        <v>3</v>
      </c>
      <c r="I1" s="2" t="s">
        <v>89</v>
      </c>
      <c r="J1" s="2" t="s">
        <v>90</v>
      </c>
      <c r="K1" s="2" t="s">
        <v>5</v>
      </c>
      <c r="L1" s="17" t="s">
        <v>91</v>
      </c>
      <c r="M1" s="17" t="s">
        <v>92</v>
      </c>
      <c r="N1" s="17" t="s">
        <v>112</v>
      </c>
      <c r="O1" s="17" t="s">
        <v>93</v>
      </c>
      <c r="P1" s="17" t="s">
        <v>110</v>
      </c>
      <c r="Q1" s="2" t="s">
        <v>4</v>
      </c>
      <c r="R1" s="2" t="s">
        <v>42</v>
      </c>
      <c r="S1" s="2" t="s">
        <v>40</v>
      </c>
      <c r="T1" s="2" t="s">
        <v>41</v>
      </c>
      <c r="U1" s="8" t="s">
        <v>11</v>
      </c>
      <c r="V1" s="2" t="s">
        <v>12</v>
      </c>
      <c r="W1" s="2" t="s">
        <v>13</v>
      </c>
      <c r="X1" s="8" t="s">
        <v>0</v>
      </c>
      <c r="Y1" s="2" t="s">
        <v>1</v>
      </c>
      <c r="Z1" s="2" t="s">
        <v>2</v>
      </c>
      <c r="AA1" s="2" t="s">
        <v>57</v>
      </c>
      <c r="AB1" s="8" t="s">
        <v>86</v>
      </c>
      <c r="AC1" s="2" t="s">
        <v>87</v>
      </c>
      <c r="AD1" s="2" t="s">
        <v>88</v>
      </c>
      <c r="AE1" s="2" t="s">
        <v>58</v>
      </c>
      <c r="AF1" s="2" t="s">
        <v>24</v>
      </c>
      <c r="AG1" s="2" t="s">
        <v>23</v>
      </c>
      <c r="AH1" s="2" t="s">
        <v>14</v>
      </c>
      <c r="AI1" s="2" t="s">
        <v>27</v>
      </c>
    </row>
    <row r="2" spans="1:35" x14ac:dyDescent="0.25">
      <c r="A2" t="s">
        <v>60</v>
      </c>
      <c r="B2" t="s">
        <v>63</v>
      </c>
      <c r="D2" t="s">
        <v>94</v>
      </c>
      <c r="E2">
        <v>0</v>
      </c>
      <c r="F2">
        <v>0</v>
      </c>
      <c r="G2" t="s">
        <v>80</v>
      </c>
      <c r="H2">
        <v>5</v>
      </c>
      <c r="I2">
        <v>3</v>
      </c>
      <c r="J2">
        <v>2</v>
      </c>
      <c r="K2">
        <v>3</v>
      </c>
      <c r="L2">
        <v>1</v>
      </c>
      <c r="M2">
        <v>16</v>
      </c>
      <c r="N2" t="s">
        <v>109</v>
      </c>
      <c r="O2">
        <v>8</v>
      </c>
      <c r="P2" t="s">
        <v>111</v>
      </c>
      <c r="Q2">
        <v>5</v>
      </c>
      <c r="R2" t="s">
        <v>36</v>
      </c>
      <c r="S2">
        <v>32768</v>
      </c>
      <c r="T2" t="s">
        <v>35</v>
      </c>
      <c r="U2" s="1">
        <v>125</v>
      </c>
      <c r="V2">
        <v>1169</v>
      </c>
      <c r="W2">
        <v>414</v>
      </c>
      <c r="X2" s="1">
        <v>105</v>
      </c>
      <c r="Y2">
        <v>1149</v>
      </c>
      <c r="Z2">
        <v>394</v>
      </c>
      <c r="AA2" t="s">
        <v>53</v>
      </c>
      <c r="AB2" s="1">
        <v>10</v>
      </c>
      <c r="AC2">
        <v>10</v>
      </c>
      <c r="AD2">
        <v>10</v>
      </c>
      <c r="AE2" t="s">
        <v>53</v>
      </c>
      <c r="AF2" s="1" t="s">
        <v>25</v>
      </c>
      <c r="AG2" t="s">
        <v>16</v>
      </c>
    </row>
    <row r="3" spans="1:35" x14ac:dyDescent="0.25">
      <c r="A3" t="s">
        <v>6</v>
      </c>
      <c r="B3" t="s">
        <v>59</v>
      </c>
      <c r="D3" t="s">
        <v>94</v>
      </c>
      <c r="E3">
        <v>0</v>
      </c>
      <c r="F3">
        <v>0</v>
      </c>
      <c r="G3" t="s">
        <v>80</v>
      </c>
      <c r="H3">
        <v>5</v>
      </c>
      <c r="I3">
        <v>3</v>
      </c>
      <c r="J3">
        <v>2</v>
      </c>
      <c r="K3">
        <v>3</v>
      </c>
      <c r="L3">
        <v>1</v>
      </c>
      <c r="M3">
        <v>16</v>
      </c>
      <c r="N3" t="s">
        <v>109</v>
      </c>
      <c r="O3">
        <v>8</v>
      </c>
      <c r="P3" t="s">
        <v>111</v>
      </c>
      <c r="Q3">
        <v>10</v>
      </c>
      <c r="R3" t="s">
        <v>36</v>
      </c>
      <c r="S3">
        <v>32768</v>
      </c>
      <c r="T3" t="s">
        <v>35</v>
      </c>
      <c r="U3" s="1">
        <v>125</v>
      </c>
      <c r="V3">
        <v>1169</v>
      </c>
      <c r="W3">
        <v>414</v>
      </c>
      <c r="X3" s="1">
        <v>100</v>
      </c>
      <c r="Y3">
        <v>1100</v>
      </c>
      <c r="Z3">
        <v>390</v>
      </c>
      <c r="AA3" t="s">
        <v>53</v>
      </c>
      <c r="AB3" s="1">
        <v>10</v>
      </c>
      <c r="AC3">
        <v>10</v>
      </c>
      <c r="AD3">
        <v>10</v>
      </c>
      <c r="AE3" t="s">
        <v>53</v>
      </c>
      <c r="AF3" s="1" t="s">
        <v>25</v>
      </c>
      <c r="AG3" t="s">
        <v>16</v>
      </c>
    </row>
    <row r="4" spans="1:35" x14ac:dyDescent="0.25">
      <c r="A4" t="s">
        <v>7</v>
      </c>
      <c r="B4" t="s">
        <v>96</v>
      </c>
      <c r="C4" t="s">
        <v>52</v>
      </c>
      <c r="D4" t="s">
        <v>98</v>
      </c>
      <c r="E4">
        <v>0</v>
      </c>
      <c r="F4">
        <v>0</v>
      </c>
      <c r="G4" t="s">
        <v>80</v>
      </c>
      <c r="H4">
        <v>5</v>
      </c>
      <c r="I4">
        <v>3</v>
      </c>
      <c r="J4">
        <v>2</v>
      </c>
      <c r="K4">
        <v>3</v>
      </c>
      <c r="L4">
        <v>1</v>
      </c>
      <c r="M4">
        <v>16</v>
      </c>
      <c r="N4" t="s">
        <v>109</v>
      </c>
      <c r="O4">
        <v>8</v>
      </c>
      <c r="P4" t="s">
        <v>111</v>
      </c>
      <c r="Q4" t="s">
        <v>8</v>
      </c>
      <c r="R4" t="s">
        <v>8</v>
      </c>
      <c r="S4">
        <v>32768</v>
      </c>
      <c r="T4" t="s">
        <v>35</v>
      </c>
      <c r="U4" s="1">
        <v>125</v>
      </c>
      <c r="V4">
        <v>1169</v>
      </c>
      <c r="W4">
        <v>414</v>
      </c>
      <c r="X4" s="1">
        <v>100</v>
      </c>
      <c r="Y4">
        <v>1100</v>
      </c>
      <c r="Z4">
        <v>390</v>
      </c>
      <c r="AA4" t="s">
        <v>53</v>
      </c>
      <c r="AB4" s="1">
        <v>26</v>
      </c>
      <c r="AC4">
        <v>70</v>
      </c>
      <c r="AD4">
        <v>25</v>
      </c>
      <c r="AE4" t="s">
        <v>53</v>
      </c>
      <c r="AF4" s="1" t="s">
        <v>25</v>
      </c>
      <c r="AG4" t="s">
        <v>10</v>
      </c>
      <c r="AH4" t="s">
        <v>15</v>
      </c>
    </row>
    <row r="5" spans="1:35" x14ac:dyDescent="0.25">
      <c r="A5" t="s">
        <v>17</v>
      </c>
      <c r="B5" t="s">
        <v>97</v>
      </c>
      <c r="C5" t="s">
        <v>52</v>
      </c>
      <c r="D5" t="s">
        <v>98</v>
      </c>
      <c r="E5">
        <v>0</v>
      </c>
      <c r="F5">
        <v>0</v>
      </c>
      <c r="G5" t="s">
        <v>80</v>
      </c>
      <c r="H5">
        <v>5</v>
      </c>
      <c r="I5">
        <v>3</v>
      </c>
      <c r="J5">
        <v>2</v>
      </c>
      <c r="K5">
        <v>3</v>
      </c>
      <c r="L5">
        <v>1</v>
      </c>
      <c r="M5">
        <v>16</v>
      </c>
      <c r="N5" t="s">
        <v>109</v>
      </c>
      <c r="O5">
        <v>8</v>
      </c>
      <c r="P5" t="s">
        <v>111</v>
      </c>
      <c r="Q5" t="s">
        <v>8</v>
      </c>
      <c r="R5" t="s">
        <v>8</v>
      </c>
      <c r="S5">
        <v>32768</v>
      </c>
      <c r="T5" t="s">
        <v>35</v>
      </c>
      <c r="U5" s="1">
        <v>125</v>
      </c>
      <c r="V5">
        <v>1169</v>
      </c>
      <c r="W5">
        <v>414</v>
      </c>
      <c r="X5" s="1">
        <v>100</v>
      </c>
      <c r="Y5">
        <v>1100</v>
      </c>
      <c r="Z5">
        <v>390</v>
      </c>
      <c r="AA5" t="s">
        <v>53</v>
      </c>
      <c r="AB5" s="1">
        <v>25</v>
      </c>
      <c r="AC5">
        <v>69</v>
      </c>
      <c r="AD5">
        <v>24</v>
      </c>
      <c r="AE5" t="s">
        <v>53</v>
      </c>
      <c r="AF5" s="1" t="s">
        <v>25</v>
      </c>
      <c r="AG5" t="s">
        <v>9</v>
      </c>
      <c r="AH5" t="s">
        <v>15</v>
      </c>
    </row>
    <row r="6" spans="1:35" x14ac:dyDescent="0.25">
      <c r="A6" t="s">
        <v>18</v>
      </c>
      <c r="B6" t="s">
        <v>100</v>
      </c>
      <c r="C6" t="s">
        <v>53</v>
      </c>
      <c r="D6" t="s">
        <v>99</v>
      </c>
      <c r="E6">
        <v>0</v>
      </c>
      <c r="F6">
        <v>0</v>
      </c>
      <c r="G6" t="s">
        <v>80</v>
      </c>
      <c r="H6">
        <v>5</v>
      </c>
      <c r="I6">
        <v>3</v>
      </c>
      <c r="J6">
        <v>2</v>
      </c>
      <c r="K6">
        <v>3</v>
      </c>
      <c r="L6">
        <v>1</v>
      </c>
      <c r="M6">
        <v>16</v>
      </c>
      <c r="N6" t="s">
        <v>109</v>
      </c>
      <c r="O6">
        <v>8</v>
      </c>
      <c r="P6" t="s">
        <v>111</v>
      </c>
      <c r="Q6">
        <v>5</v>
      </c>
      <c r="R6" t="s">
        <v>36</v>
      </c>
      <c r="S6">
        <v>32768</v>
      </c>
      <c r="T6" t="s">
        <v>35</v>
      </c>
      <c r="U6" s="1">
        <v>125</v>
      </c>
      <c r="V6">
        <v>1169</v>
      </c>
      <c r="W6">
        <v>414</v>
      </c>
      <c r="X6" s="1">
        <v>101</v>
      </c>
      <c r="Y6">
        <v>1009</v>
      </c>
      <c r="Z6">
        <v>400</v>
      </c>
      <c r="AA6" t="s">
        <v>53</v>
      </c>
      <c r="AB6" s="1">
        <v>12</v>
      </c>
      <c r="AC6">
        <v>90</v>
      </c>
      <c r="AD6">
        <v>7</v>
      </c>
      <c r="AE6" t="s">
        <v>53</v>
      </c>
      <c r="AF6" s="1" t="s">
        <v>25</v>
      </c>
      <c r="AG6" t="s">
        <v>16</v>
      </c>
      <c r="AH6" t="s">
        <v>22</v>
      </c>
    </row>
    <row r="7" spans="1:35" x14ac:dyDescent="0.25">
      <c r="A7" t="s">
        <v>19</v>
      </c>
      <c r="C7" t="s">
        <v>53</v>
      </c>
      <c r="D7" t="s">
        <v>95</v>
      </c>
      <c r="E7">
        <v>0</v>
      </c>
      <c r="F7">
        <v>0</v>
      </c>
      <c r="G7" t="s">
        <v>80</v>
      </c>
      <c r="H7">
        <v>5</v>
      </c>
      <c r="I7">
        <v>3</v>
      </c>
      <c r="J7">
        <v>2</v>
      </c>
      <c r="K7">
        <v>3</v>
      </c>
      <c r="L7">
        <v>1</v>
      </c>
      <c r="M7">
        <v>16</v>
      </c>
      <c r="N7" t="s">
        <v>109</v>
      </c>
      <c r="O7">
        <v>8</v>
      </c>
      <c r="P7" t="s">
        <v>111</v>
      </c>
      <c r="Q7">
        <v>5</v>
      </c>
      <c r="R7" t="s">
        <v>8</v>
      </c>
      <c r="S7">
        <v>32768</v>
      </c>
      <c r="T7" t="s">
        <v>35</v>
      </c>
      <c r="U7" s="1">
        <v>125</v>
      </c>
      <c r="V7">
        <v>1169</v>
      </c>
      <c r="W7">
        <v>414</v>
      </c>
      <c r="X7" s="1">
        <f>U7-50</f>
        <v>75</v>
      </c>
      <c r="Y7">
        <f>V7-240</f>
        <v>929</v>
      </c>
      <c r="Z7">
        <f>W7-110</f>
        <v>304</v>
      </c>
      <c r="AA7" t="s">
        <v>53</v>
      </c>
      <c r="AB7" s="6">
        <f>(U7-X7)/2</f>
        <v>25</v>
      </c>
      <c r="AC7" s="7">
        <f>(V7-Y7)/2</f>
        <v>120</v>
      </c>
      <c r="AD7" s="7">
        <f>(W7-Z7)/2</f>
        <v>55</v>
      </c>
      <c r="AE7" t="s">
        <v>53</v>
      </c>
      <c r="AF7" s="1" t="s">
        <v>25</v>
      </c>
      <c r="AG7" t="s">
        <v>16</v>
      </c>
      <c r="AH7" t="s">
        <v>26</v>
      </c>
    </row>
    <row r="8" spans="1:35" x14ac:dyDescent="0.25">
      <c r="A8" t="s">
        <v>20</v>
      </c>
      <c r="B8" t="s">
        <v>102</v>
      </c>
      <c r="C8" t="s">
        <v>53</v>
      </c>
      <c r="D8" t="s">
        <v>95</v>
      </c>
      <c r="E8">
        <v>0</v>
      </c>
      <c r="F8">
        <v>0</v>
      </c>
      <c r="G8" t="s">
        <v>80</v>
      </c>
      <c r="H8">
        <v>5</v>
      </c>
      <c r="I8">
        <v>3</v>
      </c>
      <c r="J8">
        <v>2</v>
      </c>
      <c r="K8">
        <v>3</v>
      </c>
      <c r="L8">
        <v>1</v>
      </c>
      <c r="M8">
        <v>16</v>
      </c>
      <c r="N8" t="s">
        <v>109</v>
      </c>
      <c r="O8">
        <v>8</v>
      </c>
      <c r="P8" t="s">
        <v>111</v>
      </c>
      <c r="Q8">
        <v>5</v>
      </c>
      <c r="R8" t="s">
        <v>8</v>
      </c>
      <c r="S8">
        <v>32768</v>
      </c>
      <c r="T8" t="s">
        <v>35</v>
      </c>
      <c r="U8" s="1">
        <v>125</v>
      </c>
      <c r="V8">
        <v>1169</v>
      </c>
      <c r="W8">
        <v>414</v>
      </c>
      <c r="X8" s="1">
        <v>72</v>
      </c>
      <c r="Y8">
        <v>928</v>
      </c>
      <c r="Z8">
        <v>304</v>
      </c>
      <c r="AA8" t="s">
        <v>53</v>
      </c>
      <c r="AB8" s="1">
        <v>24</v>
      </c>
      <c r="AC8">
        <v>120</v>
      </c>
      <c r="AD8">
        <v>48</v>
      </c>
      <c r="AE8" t="s">
        <v>53</v>
      </c>
      <c r="AF8" s="1" t="s">
        <v>30</v>
      </c>
      <c r="AG8" t="s">
        <v>82</v>
      </c>
      <c r="AH8" t="s">
        <v>26</v>
      </c>
      <c r="AI8" t="s">
        <v>28</v>
      </c>
    </row>
    <row r="9" spans="1:35" ht="105" x14ac:dyDescent="0.25">
      <c r="A9" t="s">
        <v>21</v>
      </c>
      <c r="B9" t="s">
        <v>107</v>
      </c>
      <c r="C9" t="s">
        <v>53</v>
      </c>
      <c r="D9" t="s">
        <v>99</v>
      </c>
      <c r="E9">
        <v>0</v>
      </c>
      <c r="F9">
        <v>0</v>
      </c>
      <c r="G9" t="s">
        <v>80</v>
      </c>
      <c r="H9">
        <v>5</v>
      </c>
      <c r="I9">
        <v>3</v>
      </c>
      <c r="J9">
        <v>2</v>
      </c>
      <c r="K9">
        <v>3</v>
      </c>
      <c r="L9">
        <v>1</v>
      </c>
      <c r="M9">
        <v>16</v>
      </c>
      <c r="N9" t="s">
        <v>109</v>
      </c>
      <c r="O9">
        <v>8</v>
      </c>
      <c r="P9" t="s">
        <v>111</v>
      </c>
      <c r="Q9">
        <v>5</v>
      </c>
      <c r="R9" t="s">
        <v>36</v>
      </c>
      <c r="S9">
        <v>32768</v>
      </c>
      <c r="T9" t="s">
        <v>35</v>
      </c>
      <c r="U9" s="1">
        <v>125</v>
      </c>
      <c r="V9">
        <v>1169</v>
      </c>
      <c r="W9">
        <v>414</v>
      </c>
      <c r="X9" s="1">
        <v>64</v>
      </c>
      <c r="Y9">
        <v>928</v>
      </c>
      <c r="Z9">
        <v>304</v>
      </c>
      <c r="AA9" t="s">
        <v>53</v>
      </c>
      <c r="AB9" s="1">
        <v>24</v>
      </c>
      <c r="AC9">
        <v>120</v>
      </c>
      <c r="AD9">
        <v>40</v>
      </c>
      <c r="AE9" t="s">
        <v>53</v>
      </c>
      <c r="AF9" s="1" t="s">
        <v>29</v>
      </c>
      <c r="AG9" t="s">
        <v>31</v>
      </c>
      <c r="AH9" t="s">
        <v>32</v>
      </c>
      <c r="AI9" s="3" t="s">
        <v>34</v>
      </c>
    </row>
    <row r="10" spans="1:35" x14ac:dyDescent="0.25">
      <c r="A10" t="s">
        <v>33</v>
      </c>
      <c r="B10" t="s">
        <v>108</v>
      </c>
      <c r="C10" t="s">
        <v>53</v>
      </c>
      <c r="D10" t="s">
        <v>53</v>
      </c>
      <c r="E10">
        <v>0</v>
      </c>
      <c r="F10">
        <v>1</v>
      </c>
      <c r="G10" t="s">
        <v>80</v>
      </c>
      <c r="H10">
        <v>5</v>
      </c>
      <c r="I10">
        <v>3</v>
      </c>
      <c r="J10">
        <v>2</v>
      </c>
      <c r="K10">
        <v>3</v>
      </c>
      <c r="L10">
        <v>1</v>
      </c>
      <c r="M10">
        <v>16</v>
      </c>
      <c r="N10" t="s">
        <v>109</v>
      </c>
      <c r="O10">
        <v>8</v>
      </c>
      <c r="P10" t="s">
        <v>111</v>
      </c>
      <c r="Q10">
        <v>5</v>
      </c>
      <c r="R10">
        <v>10135</v>
      </c>
      <c r="S10">
        <v>32768</v>
      </c>
      <c r="T10" t="s">
        <v>35</v>
      </c>
      <c r="U10" s="1">
        <v>125</v>
      </c>
      <c r="V10">
        <v>1169</v>
      </c>
      <c r="W10">
        <v>414</v>
      </c>
      <c r="X10" s="1">
        <v>64</v>
      </c>
      <c r="Y10">
        <v>400</v>
      </c>
      <c r="Z10">
        <v>160</v>
      </c>
      <c r="AA10" t="s">
        <v>53</v>
      </c>
      <c r="AB10" s="1">
        <v>24</v>
      </c>
      <c r="AC10">
        <v>376</v>
      </c>
      <c r="AD10">
        <v>120</v>
      </c>
      <c r="AE10" t="s">
        <v>53</v>
      </c>
      <c r="AF10" s="1" t="s">
        <v>29</v>
      </c>
      <c r="AG10" t="s">
        <v>31</v>
      </c>
    </row>
    <row r="11" spans="1:35" x14ac:dyDescent="0.25">
      <c r="A11" t="s">
        <v>38</v>
      </c>
      <c r="B11" t="s">
        <v>44</v>
      </c>
      <c r="C11" t="s">
        <v>103</v>
      </c>
      <c r="D11" t="s">
        <v>52</v>
      </c>
      <c r="E11">
        <v>0</v>
      </c>
      <c r="F11">
        <v>0</v>
      </c>
      <c r="G11" t="s">
        <v>80</v>
      </c>
      <c r="H11">
        <v>5</v>
      </c>
      <c r="I11">
        <v>3</v>
      </c>
      <c r="J11">
        <v>2</v>
      </c>
      <c r="K11">
        <v>3</v>
      </c>
      <c r="L11">
        <v>1</v>
      </c>
      <c r="M11">
        <v>16</v>
      </c>
      <c r="N11" t="s">
        <v>109</v>
      </c>
      <c r="O11">
        <v>8</v>
      </c>
      <c r="P11" t="s">
        <v>111</v>
      </c>
      <c r="Q11">
        <v>5</v>
      </c>
      <c r="R11" t="s">
        <v>8</v>
      </c>
      <c r="S11">
        <v>32768</v>
      </c>
      <c r="T11" t="s">
        <v>35</v>
      </c>
      <c r="U11" s="1">
        <v>125</v>
      </c>
      <c r="V11">
        <v>1169</v>
      </c>
      <c r="W11">
        <v>414</v>
      </c>
      <c r="X11" s="1">
        <v>72</v>
      </c>
      <c r="Y11">
        <v>408</v>
      </c>
      <c r="Z11">
        <v>168</v>
      </c>
      <c r="AA11" t="s">
        <v>53</v>
      </c>
      <c r="AB11" s="1">
        <v>24</v>
      </c>
      <c r="AC11">
        <v>376</v>
      </c>
      <c r="AD11">
        <v>120</v>
      </c>
      <c r="AE11" t="s">
        <v>53</v>
      </c>
      <c r="AF11" s="1" t="s">
        <v>37</v>
      </c>
      <c r="AG11" t="s">
        <v>31</v>
      </c>
      <c r="AH11" t="s">
        <v>43</v>
      </c>
      <c r="AI11" t="s">
        <v>28</v>
      </c>
    </row>
    <row r="12" spans="1:35" x14ac:dyDescent="0.25">
      <c r="A12" t="s">
        <v>48</v>
      </c>
      <c r="B12" t="s">
        <v>45</v>
      </c>
      <c r="C12" t="s">
        <v>103</v>
      </c>
      <c r="D12" t="s">
        <v>52</v>
      </c>
      <c r="E12">
        <v>0</v>
      </c>
      <c r="F12">
        <v>0</v>
      </c>
      <c r="G12" t="s">
        <v>80</v>
      </c>
      <c r="H12">
        <v>5</v>
      </c>
      <c r="I12">
        <v>3</v>
      </c>
      <c r="J12">
        <v>2</v>
      </c>
      <c r="K12">
        <v>3</v>
      </c>
      <c r="L12">
        <v>1</v>
      </c>
      <c r="M12">
        <v>16</v>
      </c>
      <c r="N12" t="s">
        <v>109</v>
      </c>
      <c r="O12">
        <v>8</v>
      </c>
      <c r="P12" t="s">
        <v>111</v>
      </c>
      <c r="Q12">
        <v>5</v>
      </c>
      <c r="R12" t="s">
        <v>8</v>
      </c>
      <c r="S12">
        <v>32768</v>
      </c>
      <c r="T12" t="s">
        <v>35</v>
      </c>
      <c r="U12" s="1">
        <v>125</v>
      </c>
      <c r="V12">
        <v>1169</v>
      </c>
      <c r="W12">
        <v>414</v>
      </c>
      <c r="X12" s="1">
        <v>72</v>
      </c>
      <c r="Y12">
        <v>408</v>
      </c>
      <c r="Z12">
        <v>168</v>
      </c>
      <c r="AA12" t="s">
        <v>53</v>
      </c>
      <c r="AB12" s="1">
        <v>16</v>
      </c>
      <c r="AC12">
        <v>368</v>
      </c>
      <c r="AD12">
        <v>112</v>
      </c>
      <c r="AE12" t="s">
        <v>53</v>
      </c>
      <c r="AF12" s="1" t="s">
        <v>37</v>
      </c>
      <c r="AG12" t="s">
        <v>51</v>
      </c>
      <c r="AH12" t="s">
        <v>43</v>
      </c>
      <c r="AI12" t="s">
        <v>28</v>
      </c>
    </row>
    <row r="13" spans="1:35" x14ac:dyDescent="0.25">
      <c r="A13" t="s">
        <v>49</v>
      </c>
      <c r="B13" t="s">
        <v>46</v>
      </c>
      <c r="C13" t="s">
        <v>104</v>
      </c>
      <c r="D13" t="s">
        <v>53</v>
      </c>
      <c r="E13">
        <v>0</v>
      </c>
      <c r="F13">
        <v>1</v>
      </c>
      <c r="G13" t="s">
        <v>80</v>
      </c>
      <c r="H13">
        <v>5</v>
      </c>
      <c r="I13">
        <v>3</v>
      </c>
      <c r="J13">
        <v>2</v>
      </c>
      <c r="K13">
        <v>3</v>
      </c>
      <c r="L13">
        <v>1</v>
      </c>
      <c r="M13">
        <v>16</v>
      </c>
      <c r="N13" t="s">
        <v>109</v>
      </c>
      <c r="O13">
        <v>8</v>
      </c>
      <c r="P13" t="s">
        <v>111</v>
      </c>
      <c r="Q13">
        <v>5</v>
      </c>
      <c r="R13">
        <v>13843</v>
      </c>
      <c r="S13">
        <v>32768</v>
      </c>
      <c r="T13" t="s">
        <v>35</v>
      </c>
      <c r="U13" s="1">
        <v>125</v>
      </c>
      <c r="V13">
        <v>1169</v>
      </c>
      <c r="W13">
        <v>414</v>
      </c>
      <c r="X13" s="1">
        <v>80</v>
      </c>
      <c r="Y13">
        <v>416</v>
      </c>
      <c r="Z13">
        <v>176</v>
      </c>
      <c r="AA13" t="s">
        <v>53</v>
      </c>
      <c r="AB13" s="1">
        <v>8</v>
      </c>
      <c r="AC13">
        <v>376</v>
      </c>
      <c r="AD13">
        <v>104</v>
      </c>
      <c r="AE13" t="s">
        <v>53</v>
      </c>
      <c r="AF13" s="1" t="s">
        <v>29</v>
      </c>
      <c r="AG13" t="s">
        <v>31</v>
      </c>
    </row>
    <row r="14" spans="1:35" x14ac:dyDescent="0.25">
      <c r="A14" t="s">
        <v>50</v>
      </c>
      <c r="B14" t="s">
        <v>47</v>
      </c>
      <c r="C14" t="s">
        <v>104</v>
      </c>
      <c r="D14" t="s">
        <v>53</v>
      </c>
      <c r="E14">
        <v>0</v>
      </c>
      <c r="F14">
        <v>1</v>
      </c>
      <c r="G14" t="s">
        <v>80</v>
      </c>
      <c r="H14">
        <v>5</v>
      </c>
      <c r="I14">
        <v>3</v>
      </c>
      <c r="J14">
        <v>2</v>
      </c>
      <c r="K14">
        <v>3</v>
      </c>
      <c r="L14">
        <v>1</v>
      </c>
      <c r="M14">
        <v>16</v>
      </c>
      <c r="N14" t="s">
        <v>109</v>
      </c>
      <c r="O14">
        <v>8</v>
      </c>
      <c r="P14" t="s">
        <v>111</v>
      </c>
      <c r="Q14">
        <v>5</v>
      </c>
      <c r="R14">
        <v>13843</v>
      </c>
      <c r="S14" s="12">
        <v>32768</v>
      </c>
      <c r="T14" s="12" t="s">
        <v>35</v>
      </c>
      <c r="U14" s="1">
        <v>125</v>
      </c>
      <c r="V14">
        <v>1169</v>
      </c>
      <c r="W14">
        <v>414</v>
      </c>
      <c r="X14" s="1">
        <v>80</v>
      </c>
      <c r="Y14">
        <v>416</v>
      </c>
      <c r="Z14">
        <v>176</v>
      </c>
      <c r="AA14" t="s">
        <v>53</v>
      </c>
      <c r="AB14" s="1">
        <v>16</v>
      </c>
      <c r="AC14">
        <v>368</v>
      </c>
      <c r="AD14">
        <v>112</v>
      </c>
      <c r="AE14" t="s">
        <v>53</v>
      </c>
      <c r="AF14" s="1" t="s">
        <v>75</v>
      </c>
      <c r="AG14" t="s">
        <v>51</v>
      </c>
    </row>
    <row r="15" spans="1:35" s="4" customFormat="1" x14ac:dyDescent="0.25">
      <c r="A15" s="4" t="s">
        <v>54</v>
      </c>
      <c r="B15" s="4" t="s">
        <v>68</v>
      </c>
      <c r="C15" s="13" t="s">
        <v>101</v>
      </c>
      <c r="D15" s="4" t="s">
        <v>72</v>
      </c>
      <c r="E15" s="11">
        <v>0</v>
      </c>
      <c r="F15" s="11">
        <v>1</v>
      </c>
      <c r="G15" s="4" t="s">
        <v>80</v>
      </c>
      <c r="H15" s="4">
        <v>5</v>
      </c>
      <c r="I15" s="4">
        <v>3</v>
      </c>
      <c r="J15" s="4">
        <v>2</v>
      </c>
      <c r="K15" s="4">
        <v>3</v>
      </c>
      <c r="L15" s="4">
        <v>1</v>
      </c>
      <c r="M15" s="4">
        <v>16</v>
      </c>
      <c r="N15" s="4" t="s">
        <v>109</v>
      </c>
      <c r="O15" s="4">
        <v>8</v>
      </c>
      <c r="P15" s="4" t="s">
        <v>111</v>
      </c>
      <c r="Q15" s="10">
        <v>10</v>
      </c>
      <c r="R15" s="4" t="s">
        <v>74</v>
      </c>
      <c r="S15" s="4">
        <v>32768</v>
      </c>
      <c r="T15" s="4" t="s">
        <v>35</v>
      </c>
      <c r="U15" s="5">
        <v>125</v>
      </c>
      <c r="V15" s="4">
        <v>1169</v>
      </c>
      <c r="W15" s="4">
        <v>414</v>
      </c>
      <c r="X15" s="5">
        <v>64</v>
      </c>
      <c r="Y15" s="4">
        <v>400</v>
      </c>
      <c r="Z15" s="4">
        <v>160</v>
      </c>
      <c r="AA15" s="4" t="s">
        <v>53</v>
      </c>
      <c r="AB15" s="9">
        <v>8</v>
      </c>
      <c r="AC15" s="4">
        <v>368</v>
      </c>
      <c r="AD15" s="4">
        <v>96</v>
      </c>
      <c r="AE15" s="4" t="s">
        <v>53</v>
      </c>
      <c r="AF15" s="5" t="s">
        <v>75</v>
      </c>
      <c r="AG15" s="4" t="s">
        <v>85</v>
      </c>
    </row>
    <row r="16" spans="1:35" x14ac:dyDescent="0.25">
      <c r="A16" t="s">
        <v>55</v>
      </c>
      <c r="B16" t="s">
        <v>68</v>
      </c>
      <c r="C16" s="14" t="s">
        <v>105</v>
      </c>
      <c r="D16" s="18" t="s">
        <v>53</v>
      </c>
      <c r="E16" s="16">
        <v>0</v>
      </c>
      <c r="F16">
        <v>1</v>
      </c>
      <c r="G16" t="s">
        <v>80</v>
      </c>
      <c r="H16">
        <v>5</v>
      </c>
      <c r="I16">
        <v>3</v>
      </c>
      <c r="J16">
        <v>2</v>
      </c>
      <c r="K16">
        <v>3</v>
      </c>
      <c r="L16">
        <v>1</v>
      </c>
      <c r="M16">
        <v>16</v>
      </c>
      <c r="N16" t="s">
        <v>109</v>
      </c>
      <c r="O16">
        <v>8</v>
      </c>
      <c r="P16" t="s">
        <v>111</v>
      </c>
      <c r="Q16">
        <v>5</v>
      </c>
      <c r="R16">
        <v>10135</v>
      </c>
      <c r="S16" s="12">
        <v>32768</v>
      </c>
      <c r="T16" s="12" t="s">
        <v>35</v>
      </c>
      <c r="U16" s="1">
        <v>125</v>
      </c>
      <c r="V16">
        <v>1169</v>
      </c>
      <c r="W16">
        <v>414</v>
      </c>
      <c r="X16" s="1">
        <v>64</v>
      </c>
      <c r="Y16">
        <v>400</v>
      </c>
      <c r="Z16">
        <v>160</v>
      </c>
      <c r="AA16" t="s">
        <v>53</v>
      </c>
      <c r="AB16" s="1">
        <v>24</v>
      </c>
      <c r="AC16">
        <v>384</v>
      </c>
      <c r="AD16">
        <v>120</v>
      </c>
      <c r="AE16" t="s">
        <v>53</v>
      </c>
      <c r="AF16" s="1" t="s">
        <v>75</v>
      </c>
      <c r="AG16" t="s">
        <v>81</v>
      </c>
    </row>
    <row r="17" spans="1:33" x14ac:dyDescent="0.25">
      <c r="A17" t="s">
        <v>56</v>
      </c>
      <c r="B17" t="s">
        <v>69</v>
      </c>
      <c r="C17" s="14" t="s">
        <v>106</v>
      </c>
      <c r="D17" s="18" t="s">
        <v>53</v>
      </c>
      <c r="E17" s="16">
        <v>0</v>
      </c>
      <c r="F17">
        <v>1</v>
      </c>
      <c r="G17" t="s">
        <v>80</v>
      </c>
      <c r="H17">
        <v>5</v>
      </c>
      <c r="I17">
        <v>3</v>
      </c>
      <c r="J17">
        <v>2</v>
      </c>
      <c r="K17">
        <v>3</v>
      </c>
      <c r="L17">
        <v>1</v>
      </c>
      <c r="M17">
        <v>16</v>
      </c>
      <c r="N17" t="s">
        <v>109</v>
      </c>
      <c r="O17">
        <v>8</v>
      </c>
      <c r="P17" t="s">
        <v>111</v>
      </c>
      <c r="Q17">
        <v>5</v>
      </c>
      <c r="R17">
        <v>10999</v>
      </c>
      <c r="S17" s="12">
        <v>32768</v>
      </c>
      <c r="T17" s="12" t="s">
        <v>35</v>
      </c>
      <c r="U17" s="1">
        <v>125</v>
      </c>
      <c r="V17">
        <v>1169</v>
      </c>
      <c r="W17">
        <v>414</v>
      </c>
      <c r="X17" s="1">
        <v>64</v>
      </c>
      <c r="Y17">
        <v>400</v>
      </c>
      <c r="Z17">
        <v>176</v>
      </c>
      <c r="AA17" t="s">
        <v>53</v>
      </c>
      <c r="AB17" s="1">
        <v>24</v>
      </c>
      <c r="AC17">
        <v>384</v>
      </c>
      <c r="AD17">
        <v>112</v>
      </c>
      <c r="AE17" t="s">
        <v>53</v>
      </c>
      <c r="AF17" s="1" t="s">
        <v>75</v>
      </c>
      <c r="AG17" t="s">
        <v>81</v>
      </c>
    </row>
    <row r="18" spans="1:33" x14ac:dyDescent="0.25">
      <c r="A18" t="s">
        <v>64</v>
      </c>
      <c r="B18" t="s">
        <v>69</v>
      </c>
      <c r="C18" s="14" t="s">
        <v>106</v>
      </c>
      <c r="D18" s="18" t="s">
        <v>53</v>
      </c>
      <c r="E18" s="16">
        <v>0</v>
      </c>
      <c r="F18">
        <v>1</v>
      </c>
      <c r="G18" t="s">
        <v>80</v>
      </c>
      <c r="H18">
        <v>5</v>
      </c>
      <c r="I18">
        <v>3</v>
      </c>
      <c r="J18">
        <v>2</v>
      </c>
      <c r="K18">
        <v>3</v>
      </c>
      <c r="L18">
        <v>1</v>
      </c>
      <c r="M18">
        <v>16</v>
      </c>
      <c r="N18" t="s">
        <v>109</v>
      </c>
      <c r="O18">
        <v>8</v>
      </c>
      <c r="P18" t="s">
        <v>111</v>
      </c>
      <c r="Q18">
        <v>5</v>
      </c>
      <c r="R18">
        <v>11843</v>
      </c>
      <c r="S18">
        <v>32768</v>
      </c>
      <c r="T18" t="s">
        <v>35</v>
      </c>
      <c r="U18" s="1">
        <v>125</v>
      </c>
      <c r="V18">
        <v>1169</v>
      </c>
      <c r="W18">
        <v>414</v>
      </c>
      <c r="X18" s="1">
        <v>64</v>
      </c>
      <c r="Y18">
        <v>400</v>
      </c>
      <c r="Z18">
        <v>192</v>
      </c>
      <c r="AA18" t="s">
        <v>53</v>
      </c>
      <c r="AB18" s="1">
        <v>24</v>
      </c>
      <c r="AC18">
        <v>384</v>
      </c>
      <c r="AD18">
        <v>104</v>
      </c>
      <c r="AE18" t="s">
        <v>53</v>
      </c>
      <c r="AF18" s="1" t="s">
        <v>75</v>
      </c>
      <c r="AG18" t="s">
        <v>81</v>
      </c>
    </row>
    <row r="19" spans="1:33" x14ac:dyDescent="0.25">
      <c r="A19" t="s">
        <v>65</v>
      </c>
      <c r="B19" t="s">
        <v>70</v>
      </c>
      <c r="C19" s="14" t="s">
        <v>106</v>
      </c>
      <c r="D19" s="18" t="s">
        <v>53</v>
      </c>
      <c r="E19" s="16">
        <v>0</v>
      </c>
      <c r="F19">
        <v>1</v>
      </c>
      <c r="G19" t="s">
        <v>80</v>
      </c>
      <c r="H19">
        <v>5</v>
      </c>
      <c r="I19">
        <v>3</v>
      </c>
      <c r="J19">
        <v>2</v>
      </c>
      <c r="K19">
        <v>3</v>
      </c>
      <c r="L19">
        <v>1</v>
      </c>
      <c r="M19">
        <v>16</v>
      </c>
      <c r="N19" t="s">
        <v>109</v>
      </c>
      <c r="O19">
        <v>8</v>
      </c>
      <c r="P19" t="s">
        <v>111</v>
      </c>
      <c r="Q19">
        <v>5</v>
      </c>
      <c r="R19">
        <v>10473</v>
      </c>
      <c r="S19">
        <v>32768</v>
      </c>
      <c r="T19" t="s">
        <v>35</v>
      </c>
      <c r="U19" s="1">
        <v>125</v>
      </c>
      <c r="V19">
        <v>1169</v>
      </c>
      <c r="W19">
        <v>414</v>
      </c>
      <c r="X19" s="1">
        <v>64</v>
      </c>
      <c r="Y19">
        <v>416</v>
      </c>
      <c r="Z19">
        <v>160</v>
      </c>
      <c r="AA19" t="s">
        <v>53</v>
      </c>
      <c r="AB19" s="1">
        <v>24</v>
      </c>
      <c r="AC19">
        <v>376</v>
      </c>
      <c r="AD19">
        <v>120</v>
      </c>
      <c r="AE19" t="s">
        <v>53</v>
      </c>
      <c r="AF19" s="1" t="s">
        <v>75</v>
      </c>
      <c r="AG19" t="s">
        <v>81</v>
      </c>
    </row>
    <row r="20" spans="1:33" x14ac:dyDescent="0.25">
      <c r="A20" t="s">
        <v>66</v>
      </c>
      <c r="B20" t="s">
        <v>70</v>
      </c>
      <c r="C20" s="14" t="s">
        <v>106</v>
      </c>
      <c r="D20" s="18" t="s">
        <v>53</v>
      </c>
      <c r="E20" s="16">
        <v>0</v>
      </c>
      <c r="F20">
        <v>1</v>
      </c>
      <c r="G20" t="s">
        <v>80</v>
      </c>
      <c r="H20">
        <v>5</v>
      </c>
      <c r="I20">
        <v>3</v>
      </c>
      <c r="J20">
        <v>2</v>
      </c>
      <c r="K20">
        <v>3</v>
      </c>
      <c r="L20">
        <v>1</v>
      </c>
      <c r="M20">
        <v>16</v>
      </c>
      <c r="N20" t="s">
        <v>109</v>
      </c>
      <c r="O20">
        <v>8</v>
      </c>
      <c r="P20" t="s">
        <v>111</v>
      </c>
      <c r="Q20">
        <v>5</v>
      </c>
      <c r="R20">
        <v>10825</v>
      </c>
      <c r="S20">
        <v>32768</v>
      </c>
      <c r="T20" t="s">
        <v>35</v>
      </c>
      <c r="U20" s="1">
        <v>125</v>
      </c>
      <c r="V20">
        <v>1169</v>
      </c>
      <c r="W20">
        <v>414</v>
      </c>
      <c r="X20" s="1">
        <v>64</v>
      </c>
      <c r="Y20">
        <v>432</v>
      </c>
      <c r="Z20">
        <v>160</v>
      </c>
      <c r="AA20" t="s">
        <v>53</v>
      </c>
      <c r="AB20" s="1">
        <v>24</v>
      </c>
      <c r="AC20">
        <v>368</v>
      </c>
      <c r="AD20">
        <v>120</v>
      </c>
      <c r="AE20" t="s">
        <v>53</v>
      </c>
      <c r="AF20" s="1" t="s">
        <v>75</v>
      </c>
      <c r="AG20" t="s">
        <v>81</v>
      </c>
    </row>
    <row r="21" spans="1:33" x14ac:dyDescent="0.25">
      <c r="A21" t="s">
        <v>67</v>
      </c>
      <c r="B21" t="s">
        <v>71</v>
      </c>
      <c r="C21" s="14" t="s">
        <v>106</v>
      </c>
      <c r="D21" s="18" t="s">
        <v>53</v>
      </c>
      <c r="E21" s="16">
        <v>0</v>
      </c>
      <c r="F21">
        <v>1</v>
      </c>
      <c r="G21" t="s">
        <v>80</v>
      </c>
      <c r="H21">
        <v>5</v>
      </c>
      <c r="I21">
        <v>3</v>
      </c>
      <c r="J21">
        <v>2</v>
      </c>
      <c r="K21">
        <v>3</v>
      </c>
      <c r="L21">
        <v>1</v>
      </c>
      <c r="M21">
        <v>16</v>
      </c>
      <c r="N21" t="s">
        <v>109</v>
      </c>
      <c r="O21">
        <v>8</v>
      </c>
      <c r="P21" t="s">
        <v>111</v>
      </c>
      <c r="Q21">
        <v>5</v>
      </c>
      <c r="R21">
        <v>12317</v>
      </c>
      <c r="S21">
        <v>32768</v>
      </c>
      <c r="T21" t="s">
        <v>35</v>
      </c>
      <c r="U21" s="1">
        <v>125</v>
      </c>
      <c r="V21">
        <v>1169</v>
      </c>
      <c r="W21">
        <v>414</v>
      </c>
      <c r="X21" s="1">
        <v>80</v>
      </c>
      <c r="Y21">
        <v>400</v>
      </c>
      <c r="Z21">
        <v>160</v>
      </c>
      <c r="AA21" t="s">
        <v>53</v>
      </c>
      <c r="AB21" s="1">
        <v>16</v>
      </c>
      <c r="AC21">
        <v>384</v>
      </c>
      <c r="AD21">
        <v>120</v>
      </c>
      <c r="AE21" t="s">
        <v>53</v>
      </c>
      <c r="AF21" s="1" t="s">
        <v>75</v>
      </c>
      <c r="AG21" t="s">
        <v>81</v>
      </c>
    </row>
    <row r="22" spans="1:33" x14ac:dyDescent="0.25">
      <c r="A22" t="s">
        <v>73</v>
      </c>
      <c r="B22" t="s">
        <v>71</v>
      </c>
      <c r="C22" s="14" t="s">
        <v>106</v>
      </c>
      <c r="D22" s="18" t="s">
        <v>53</v>
      </c>
      <c r="E22" s="16">
        <v>0</v>
      </c>
      <c r="F22">
        <v>1</v>
      </c>
      <c r="G22" t="s">
        <v>80</v>
      </c>
      <c r="H22">
        <v>5</v>
      </c>
      <c r="I22">
        <v>3</v>
      </c>
      <c r="J22">
        <v>2</v>
      </c>
      <c r="K22">
        <v>3</v>
      </c>
      <c r="L22">
        <v>1</v>
      </c>
      <c r="M22">
        <v>16</v>
      </c>
      <c r="N22" t="s">
        <v>109</v>
      </c>
      <c r="O22">
        <v>8</v>
      </c>
      <c r="P22" t="s">
        <v>111</v>
      </c>
      <c r="Q22">
        <v>5</v>
      </c>
      <c r="R22">
        <v>14443</v>
      </c>
      <c r="S22">
        <v>32768</v>
      </c>
      <c r="T22" t="s">
        <v>35</v>
      </c>
      <c r="U22" s="1">
        <v>125</v>
      </c>
      <c r="V22">
        <v>1169</v>
      </c>
      <c r="W22">
        <v>414</v>
      </c>
      <c r="X22" s="1">
        <v>96</v>
      </c>
      <c r="Y22">
        <v>400</v>
      </c>
      <c r="Z22">
        <v>160</v>
      </c>
      <c r="AA22" t="s">
        <v>53</v>
      </c>
      <c r="AB22" s="1">
        <v>8</v>
      </c>
      <c r="AC22">
        <v>384</v>
      </c>
      <c r="AD22">
        <v>120</v>
      </c>
      <c r="AE22" t="s">
        <v>53</v>
      </c>
      <c r="AF22" s="1" t="s">
        <v>75</v>
      </c>
      <c r="AG22" t="s">
        <v>81</v>
      </c>
    </row>
    <row r="23" spans="1:33" x14ac:dyDescent="0.25">
      <c r="C23" s="14" t="s">
        <v>78</v>
      </c>
    </row>
    <row r="24" spans="1:33" x14ac:dyDescent="0.25">
      <c r="C24" s="15" t="s">
        <v>77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Dancer</cp:lastModifiedBy>
  <dcterms:created xsi:type="dcterms:W3CDTF">2023-08-31T12:49:07Z</dcterms:created>
  <dcterms:modified xsi:type="dcterms:W3CDTF">2023-09-04T13:24:06Z</dcterms:modified>
</cp:coreProperties>
</file>