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E2EE7AD7-921D-4ED7-B95F-CECA67F6E9A6}" xr6:coauthVersionLast="47" xr6:coauthVersionMax="47" xr10:uidLastSave="{00000000-0000-0000-0000-000000000000}"/>
  <bookViews>
    <workbookView xWindow="-108" yWindow="-108" windowWidth="23256" windowHeight="13176"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166" i="1" l="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BA167" i="1"/>
  <c r="AZ167" i="1"/>
  <c r="AY167" i="1"/>
  <c r="AL167" i="1"/>
  <c r="AK16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Y168" i="1"/>
  <c r="AZ168" i="1"/>
  <c r="BA168"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K168" i="1"/>
  <c r="AL168" i="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<sst xmlns="http://schemas.openxmlformats.org/spreadsheetml/2006/main" count="4646" uniqueCount="667">
  <si>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</si>
  <si>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</si>
  <si>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</si>
  <si>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</si>
  <si>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</si>
  <si>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</si>
  <si>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</si>
  <si>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</si>
  <si>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</si>
  <si>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</si>
  <si>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</si>
  <si>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</si>
  <si>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</si>
  <si>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</si>
  <si>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</si>
  <si>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</si>
  <si>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</si>
  <si>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</si>
  <si>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</si>
  <si>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</si>
  <si>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</si>
  <si>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</si>
  <si>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</si>
  <si>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</si>
  <si>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</si>
  <si>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</si>
  <si>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</si>
  <si>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</si>
  <si>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</si>
  <si>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</si>
  <si>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</si>
  <si>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</si>
  <si>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</si>
  <si>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</si>
  <si>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</si>
  <si>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</si>
  <si>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</si>
  <si>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</si>
  <si>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</si>
  <si>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</si>
  <si>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</si>
  <si>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</si>
  <si>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</si>
  <si>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</si>
  <si>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</si>
  <si>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</si>
  <si>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</si>
  <si>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</si>
  <si>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</si>
  <si>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</si>
  <si>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</si>
  <si>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</si>
  <si>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</si>
  <si>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</si>
  <si>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</si>
  <si>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</si>
  <si>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</si>
  <si>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</si>
  <si>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</si>
  <si>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</si>
  <si>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</si>
  <si>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</si>
  <si>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</si>
  <si>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</si>
  <si>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</si>
  <si>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</si>
  <si>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</si>
  <si>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</si>
  <si>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</si>
  <si>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</si>
  <si>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</si>
  <si>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</si>
  <si>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</si>
  <si>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</si>
  <si>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</si>
  <si>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</si>
  <si>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</si>
  <si>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</si>
  <si>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</si>
  <si>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</si>
  <si>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</si>
  <si>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</si>
  <si>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</si>
  <si>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</si>
  <si>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</si>
  <si>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</si>
  <si>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</si>
  <si>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</si>
  <si>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</si>
  <si>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</si>
  <si>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</si>
  <si>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</si>
  <si>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</si>
  <si>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</si>
  <si>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</si>
  <si>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</si>
  <si>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</si>
  <si>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</si>
  <si>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</si>
  <si>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</si>
  <si>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</si>
  <si>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</si>
  <si>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</si>
  <si>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</si>
  <si>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</si>
  <si>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</si>
  <si>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</si>
  <si>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</si>
  <si>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</si>
  <si>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</si>
  <si>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</si>
  <si>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</si>
  <si>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</si>
  <si>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</si>
  <si>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</si>
  <si>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</si>
  <si>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</si>
  <si>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</si>
  <si>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</si>
  <si>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</si>
  <si>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</si>
  <si>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</si>
  <si>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</si>
  <si>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</si>
  <si>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</si>
  <si>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</si>
  <si>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</si>
  <si>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</si>
  <si>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</si>
  <si>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</si>
  <si>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</si>
  <si>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</si>
  <si>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</si>
  <si>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</si>
  <si>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</si>
  <si>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</si>
  <si>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</si>
  <si>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</si>
  <si>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</si>
  <si>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</si>
  <si>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</si>
  <si>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</si>
  <si>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</si>
  <si>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</si>
  <si>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</si>
  <si>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</si>
  <si>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</si>
  <si>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</si>
  <si>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</si>
  <si>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</si>
  <si>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</si>
  <si>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</si>
  <si>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</si>
  <si>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</si>
  <si>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</si>
  <si>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</si>
  <si>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</si>
  <si>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</si>
  <si>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</si>
  <si>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</si>
  <si>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</si>
  <si>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</si>
  <si>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</si>
  <si>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</si>
  <si>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</si>
  <si>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</si>
  <si>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</si>
  <si>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</si>
  <si>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</si>
  <si>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</si>
  <si>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</si>
  <si>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</si>
  <si>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</si>
  <si>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</si>
  <si>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</si>
  <si>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</si>
  <si>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</si>
  <si>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</si>
  <si>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</si>
  <si>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</si>
  <si>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</si>
  <si>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</si>
  <si>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</si>
  <si>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</si>
  <si>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</si>
  <si>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</si>
  <si>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</si>
  <si>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</si>
  <si>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</si>
  <si>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</si>
  <si>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</si>
  <si>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</si>
  <si>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</si>
  <si>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</si>
  <si>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</si>
  <si>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</si>
  <si>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</si>
  <si>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</si>
  <si>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</si>
  <si>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</si>
  <si>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</si>
  <si>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</si>
  <si>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</si>
  <si>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</si>
  <si>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</si>
  <si>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</si>
  <si>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</si>
  <si>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</si>
  <si>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</si>
  <si>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</si>
  <si>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</si>
  <si>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</si>
  <si>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</si>
  <si>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</si>
  <si>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</si>
  <si>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</si>
  <si>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</si>
  <si>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</si>
  <si>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</si>
  <si>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</si>
  <si>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</si>
  <si>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</si>
  <si>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</si>
  <si>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</si>
  <si>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</si>
  <si>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</si>
  <si>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</si>
  <si>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</si>
  <si>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</si>
  <si>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</si>
  <si>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</si>
  <si>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</si>
  <si>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</si>
  <si>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</si>
  <si>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</si>
  <si>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</si>
  <si>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</si>
  <si>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</si>
  <si>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</si>
  <si>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</si>
  <si>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</si>
  <si>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</si>
  <si>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</si>
  <si>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</si>
  <si>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</si>
  <si>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</si>
  <si>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</si>
  <si>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</si>
  <si>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</si>
  <si>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</si>
  <si>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</si>
  <si>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</si>
  <si>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</si>
  <si>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</si>
  <si>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</si>
  <si>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</si>
  <si>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</si>
  <si>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</si>
  <si>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</si>
  <si>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</si>
  <si>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</si>
  <si>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</si>
  <si>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</si>
  <si>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</si>
  <si>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</si>
  <si>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</si>
  <si>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</si>
  <si>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</si>
  <si>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</si>
  <si>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</si>
  <si>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</si>
  <si>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</si>
  <si>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</si>
  <si>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</si>
  <si>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</si>
  <si>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</si>
  <si>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</si>
  <si>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</si>
  <si>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</si>
  <si>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</si>
  <si>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</si>
  <si>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</si>
  <si>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</si>
  <si>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</si>
  <si>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</si>
  <si>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</si>
  <si>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</si>
  <si>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</si>
  <si>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</si>
  <si>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</si>
  <si>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</si>
  <si>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</si>
  <si>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</si>
  <si>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</si>
  <si>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</si>
  <si>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</si>
  <si>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</si>
  <si>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</si>
  <si>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</si>
  <si>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</si>
  <si>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</si>
  <si>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</si>
  <si>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</si>
  <si>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</si>
  <si>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</si>
  <si>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</si>
  <si>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</si>
  <si>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</si>
  <si>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</si>
  <si>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</si>
  <si>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</si>
  <si>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</si>
  <si>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</si>
  <si>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</si>
  <si>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</si>
  <si>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</si>
  <si>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</si>
  <si>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</si>
  <si>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</si>
  <si>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</si>
  <si>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</si>
  <si>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</si>
  <si>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</si>
  <si>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</si>
  <si>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</si>
  <si>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</si>
  <si>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</si>
  <si>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</si>
  <si>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</si>
  <si>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</si>
  <si>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</si>
  <si>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</si>
  <si>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</si>
  <si>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</si>
  <si>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</si>
  <si>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</si>
  <si>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</si>
  <si>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</si>
  <si>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</si>
  <si>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</si>
  <si>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</si>
  <si>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</si>
  <si>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</si>
  <si>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</si>
  <si>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</si>
  <si>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</si>
  <si>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</si>
  <si>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</si>
  <si>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</si>
  <si>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</si>
  <si>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</si>
  <si>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</si>
  <si>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</si>
  <si>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</si>
  <si>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</si>
  <si>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</si>
  <si>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</si>
  <si>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</si>
  <si>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</si>
  <si>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</si>
  <si>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</si>
  <si>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</si>
  <si>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</si>
  <si>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</si>
  <si>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</si>
  <si>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</si>
  <si>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</si>
  <si>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</si>
  <si>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</si>
  <si>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</si>
  <si>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</si>
  <si>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</si>
  <si>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</si>
  <si>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</si>
  <si>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</si>
  <si>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</si>
  <si>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</si>
  <si>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</si>
  <si>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</si>
  <si>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</si>
  <si>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</si>
  <si>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</si>
  <si>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</si>
  <si>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</si>
  <si>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</si>
  <si>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</si>
  <si>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</si>
  <si>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</si>
  <si>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</si>
  <si>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</si>
  <si>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</si>
  <si>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</si>
  <si>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</si>
  <si>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</si>
  <si>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</si>
  <si>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</si>
  <si>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</si>
  <si>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</si>
  <si>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</si>
  <si>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</si>
  <si>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</si>
  <si>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</si>
  <si>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</si>
  <si>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</si>
  <si>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</si>
  <si>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</si>
  <si>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</si>
  <si>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</si>
  <si>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</si>
  <si>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</si>
  <si>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</si>
  <si>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</si>
  <si>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</si>
  <si>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</si>
  <si>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</si>
  <si>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</si>
  <si>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</si>
  <si>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</si>
  <si>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</si>
  <si>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</si>
  <si>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</si>
  <si>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</si>
  <si>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</si>
  <si>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</si>
  <si>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</si>
  <si>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</si>
  <si>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</si>
  <si>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</si>
  <si>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</si>
  <si>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</si>
  <si>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</si>
  <si>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</si>
  <si>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</si>
  <si>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</si>
  <si>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</si>
  <si>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</si>
  <si>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</si>
  <si>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</si>
  <si>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</si>
  <si>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</si>
  <si>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</si>
  <si>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</si>
  <si>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</si>
  <si>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</si>
  <si>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</si>
  <si>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</si>
  <si>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</si>
  <si>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</si>
  <si>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</si>
  <si>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</si>
  <si>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</si>
  <si>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</si>
  <si>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</si>
  <si>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</si>
  <si>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</si>
  <si>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</si>
  <si>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</si>
  <si>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</si>
  <si>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</si>
  <si>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</si>
  <si>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</si>
  <si>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</si>
  <si>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</si>
  <si>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</si>
  <si>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</si>
  <si>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</si>
  <si>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</si>
  <si>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</si>
  <si>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</si>
  <si>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</si>
  <si>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</si>
  <si>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</si>
  <si>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</si>
  <si>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</si>
  <si>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</si>
  <si>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</si>
  <si>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</si>
  <si>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</si>
  <si>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</si>
  <si>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</si>
  <si>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</si>
  <si>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</si>
  <si>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</si>
  <si>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</si>
  <si>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</si>
  <si>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</si>
  <si>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</si>
  <si>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</si>
  <si>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</si>
  <si>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</si>
  <si>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</si>
  <si>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</si>
  <si>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</si>
  <si>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</si>
  <si>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</si>
  <si>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</si>
  <si>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</si>
  <si>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</si>
  <si>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</si>
  <si>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</si>
  <si>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</si>
  <si>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</si>
  <si>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</si>
  <si>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</si>
  <si>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</si>
  <si>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</si>
  <si>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</si>
  <si>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</si>
  <si>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</si>
  <si>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</si>
  <si>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</si>
  <si>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</si>
  <si>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</si>
  <si>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</si>
  <si>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</si>
  <si>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</si>
  <si>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</si>
  <si>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</si>
  <si>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</si>
  <si>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</si>
  <si>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</si>
  <si>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</si>
  <si>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</si>
  <si>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</si>
  <si>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</si>
  <si>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</si>
  <si>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</si>
  <si>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</si>
  <si>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</si>
  <si>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</si>
  <si>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</si>
  <si>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</si>
  <si>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</si>
  <si>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</si>
  <si>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</si>
  <si>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</si>
  <si>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</si>
  <si>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</si>
  <si>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</si>
  <si>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</si>
  <si>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</si>
  <si>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</si>
  <si>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</si>
  <si>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</si>
  <si>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</si>
  <si>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</si>
  <si>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</si>
  <si>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</si>
  <si>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</si>
  <si>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</si>
  <si>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</si>
  <si>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</si>
  <si>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</si>
  <si>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</si>
  <si>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</si>
  <si>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</si>
  <si>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</si>
  <si>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</si>
  <si>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</si>
  <si>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</si>
  <si>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</si>
  <si>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</si>
  <si>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</si>
  <si>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</si>
  <si>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</si>
  <si>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</si>
  <si>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</si>
  <si>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</si>
  <si>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</si>
  <si>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</si>
  <si>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</si>
  <si>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</si>
  <si>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</si>
  <si>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</si>
  <si>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</si>
  <si>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</si>
  <si>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</si>
  <si>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</si>
  <si>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</si>
  <si>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</si>
  <si>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</si>
  <si>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</si>
  <si>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</si>
  <si>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</si>
  <si>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</si>
  <si>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</si>
  <si>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</si>
  <si>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</si>
  <si>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</si>
  <si>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</si>
  <si>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</si>
  <si>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</si>
  <si>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</si>
  <si>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</si>
  <si>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</si>
  <si>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</si>
  <si>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</si>
  <si>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</si>
  <si>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</si>
  <si>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</si>
  <si>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</si>
  <si>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</si>
  <si>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</si>
  <si>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</si>
  <si>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</si>
  <si>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</si>
  <si>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</si>
  <si>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</si>
  <si>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</si>
  <si>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</si>
  <si>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</si>
  <si>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</si>
  <si>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</si>
  <si>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</si>
  <si>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</si>
  <si>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</si>
  <si>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</si>
  <si>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</si>
  <si>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</si>
  <si>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</si>
  <si>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</si>
  <si>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</si>
  <si>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</si>
  <si>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</si>
  <si>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</si>
  <si>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</si>
  <si>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</si>
  <si>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</si>
  <si>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</si>
  <si>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</si>
  <si>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</si>
  <si>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</si>
  <si>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</si>
  <si>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</si>
  <si>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</si>
  <si>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</si>
  <si>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</si>
  <si>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</si>
  <si>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</si>
  <si>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</si>
  <si>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autofluo eye, nuclei model type</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</si>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</sst>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s>
  <fills count="6">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cellStyleXfs>
  <cellXfs count="68">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cellXfs>
  <cellStyles count="5">
    <cellStyle name="40% - Accent1" xfId="4" builtinId="31"/>
    <cellStyle name="Bad" xfId="1" builtinId="27"/>
    <cellStyle name="gelb grün" xfId="2" xr:uid="{C6C8E641-F74F-4C6C-A8F4-FD2B0DFFAC6F}"/>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69"/>
  <sheetViews>
    <sheetView tabSelected="1" zoomScaleNormal="100" workbookViewId="0">
      <pane xSplit="1" ySplit="1" topLeftCell="AL139" activePane="bottomRight" state="frozen"/>
      <selection pane="topRight" activeCell="B1" sqref="B1"/>
      <selection pane="bottomLeft" activeCell="A2" sqref="A2"/>
      <selection pane="bottomRight" activeCell="AX166" sqref="AX166"/>
    </sheetView>
  </sheetViews>
  <sheetFormatPr defaultRowHeight="14.4" outlineLevelRow="1" outlineLevelCol="1" x14ac:dyDescent="0.3"/>
  <cols>
    <col min="1" max="1" width="11.109375" customWidth="1"/>
    <col min="2" max="2" width="30.109375" customWidth="1"/>
    <col min="3" max="3" width="15.109375" customWidth="1"/>
    <col min="4" max="4" width="18.44140625" customWidth="1"/>
    <col min="5" max="5" width="6.5546875" customWidth="1"/>
    <col min="6" max="6" width="30.109375" customWidth="1"/>
    <col min="7" max="7" width="57" style="38" customWidth="1" outlineLevel="1"/>
    <col min="8" max="8" width="35.5546875" customWidth="1" outlineLevel="1"/>
    <col min="9" max="9" width="64.5546875" customWidth="1" outlineLevel="1"/>
    <col min="10" max="10" width="14.5546875" style="4" customWidth="1"/>
    <col min="11" max="11" width="8.5546875" customWidth="1"/>
    <col min="12" max="12" width="30.6640625" customWidth="1"/>
    <col min="13" max="13" width="9.44140625" customWidth="1"/>
    <col min="14" max="14" width="33" customWidth="1"/>
    <col min="15" max="21" width="9.109375" hidden="1" customWidth="1" outlineLevel="1"/>
    <col min="22" max="22" width="9.109375" style="17" collapsed="1"/>
    <col min="23" max="23" width="9.109375" customWidth="1"/>
    <col min="24" max="24" width="6.6640625" customWidth="1"/>
    <col min="25" max="25" width="5.109375" customWidth="1"/>
    <col min="26" max="26" width="6" customWidth="1"/>
    <col min="27" max="27" width="11.109375" customWidth="1"/>
    <col min="29" max="29" width="7.6640625" customWidth="1"/>
    <col min="30" max="30" width="9.5546875" customWidth="1"/>
    <col min="31" max="31" width="9" customWidth="1"/>
    <col min="32" max="32" width="8.88671875" customWidth="1"/>
    <col min="33" max="33" width="9.88671875" customWidth="1"/>
    <col min="34" max="34" width="9.6640625" style="8" customWidth="1"/>
    <col min="35" max="35" width="11.6640625" customWidth="1"/>
    <col min="36" max="36" width="10.44140625" customWidth="1"/>
    <col min="37" max="37" width="9.6640625" customWidth="1"/>
    <col min="38" max="38" width="15.44140625" customWidth="1"/>
    <col min="39" max="39" width="26.33203125" style="8" hidden="1" customWidth="1" outlineLevel="1"/>
    <col min="40" max="40" width="6.5546875" customWidth="1" collapsed="1"/>
    <col min="41" max="41" width="6.6640625" customWidth="1"/>
    <col min="42" max="42" width="6.6640625" style="17" customWidth="1"/>
    <col min="43" max="43" width="5.33203125" customWidth="1"/>
    <col min="44" max="44" width="6.109375" customWidth="1"/>
    <col min="45" max="45" width="5" customWidth="1"/>
    <col min="46" max="46" width="5" style="17" customWidth="1"/>
    <col min="47" max="47" width="6.109375" customWidth="1"/>
    <col min="48" max="48" width="6.5546875" customWidth="1"/>
    <col min="49" max="49" width="5" customWidth="1"/>
    <col min="50" max="50" width="6" style="17" customWidth="1"/>
    <col min="51" max="52" width="6" hidden="1" customWidth="1" outlineLevel="1"/>
    <col min="53" max="53" width="6" style="8" hidden="1" customWidth="1" outlineLevel="1"/>
    <col min="54" max="54" width="32.109375" customWidth="1" collapsed="1"/>
    <col min="55" max="55" width="35.44140625" customWidth="1"/>
    <col min="56" max="56" width="5.109375" customWidth="1"/>
    <col min="57" max="57" width="135.33203125" hidden="1" customWidth="1" outlineLevel="1"/>
    <col min="58" max="58" width="206" hidden="1" customWidth="1" outlineLevel="1"/>
    <col min="59" max="59" width="20.109375" bestFit="1" customWidth="1" collapsed="1"/>
    <col min="60" max="60" width="14.33203125" bestFit="1" customWidth="1"/>
    <col min="61" max="61" width="20.33203125" bestFit="1" customWidth="1"/>
    <col min="62" max="62" width="12.6640625" customWidth="1"/>
    <col min="63" max="63" width="12.109375" customWidth="1"/>
  </cols>
  <sheetData>
    <row r="1" spans="1:58" s="3" customFormat="1" x14ac:dyDescent="0.3">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3">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3">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 outlineLevel="1" thickBot="1" x14ac:dyDescent="0.35">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3">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3">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3">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3">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3">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3">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3">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3">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3">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3">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3">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3">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3">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3">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3">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3">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3">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3">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3">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3">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3">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3">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3">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3">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3">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3">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3">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3">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3">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3">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3">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3">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3">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3">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3">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3">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3">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3">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3">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3">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3">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3">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3">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3">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3">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3">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3">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3">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3">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3">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3">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3">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3">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3">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3">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3">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3">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3">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3">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3">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3">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3">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3">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3">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3">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3">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3">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3">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3">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3">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3">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3">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3">
      <c r="A77" s="10" t="s">
        <v>350</v>
      </c>
      <c r="B77" s="10"/>
      <c r="BE77" t="s">
        <v>348</v>
      </c>
    </row>
    <row r="78" spans="1:58" outlineLevel="1" x14ac:dyDescent="0.3">
      <c r="A78" s="10" t="s">
        <v>350</v>
      </c>
      <c r="B78" s="10"/>
      <c r="BE78" t="s">
        <v>349</v>
      </c>
    </row>
    <row r="79" spans="1:58" outlineLevel="1" x14ac:dyDescent="0.3">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3">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3">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3">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3">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3">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3">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3">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3">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3">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3">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3">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3">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3">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3">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3">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3">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3">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3">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3">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3">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3">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3">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28.8" outlineLevel="1" x14ac:dyDescent="0.3">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3">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28.8" outlineLevel="1" x14ac:dyDescent="0.3">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28.8" outlineLevel="1" x14ac:dyDescent="0.3">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28.8" outlineLevel="1" x14ac:dyDescent="0.3">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3">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3">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28.8" outlineLevel="1" x14ac:dyDescent="0.3">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3">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3">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 thickBot="1" x14ac:dyDescent="0.35">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3">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3">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3">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3">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3">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3">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3">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3">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3">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3">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3">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3">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3">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3">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3">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3">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3">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3">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3">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3">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3">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3">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3">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3">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3">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3">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3">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3">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3">
      <c r="A141" s="10" t="s">
        <v>578</v>
      </c>
      <c r="B141" s="10" t="s">
        <v>576</v>
      </c>
      <c r="C141" t="s">
        <v>525</v>
      </c>
      <c r="D141" t="s">
        <v>477</v>
      </c>
      <c r="E141" t="s">
        <v>406</v>
      </c>
      <c r="F141" t="s">
        <v>409</v>
      </c>
      <c r="G141" s="40" t="s">
        <v>117</v>
      </c>
      <c r="H141" s="10" t="s">
        <v>117</v>
      </c>
      <c r="I141" s="10" t="s">
        <v>117</v>
      </c>
      <c r="J141" s="4">
        <v>1</v>
      </c>
      <c r="U141" s="10"/>
      <c r="V141" s="17" t="s">
        <v>117</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3">
      <c r="A142" s="10" t="s">
        <v>579</v>
      </c>
      <c r="B142" s="10" t="s">
        <v>577</v>
      </c>
      <c r="C142" t="s">
        <v>525</v>
      </c>
      <c r="D142" t="s">
        <v>477</v>
      </c>
      <c r="E142" t="s">
        <v>406</v>
      </c>
      <c r="F142" t="s">
        <v>409</v>
      </c>
      <c r="G142" s="40" t="s">
        <v>117</v>
      </c>
      <c r="H142" s="10" t="s">
        <v>117</v>
      </c>
      <c r="I142" s="10" t="s">
        <v>117</v>
      </c>
      <c r="J142" s="4">
        <v>1</v>
      </c>
      <c r="U142" s="10"/>
      <c r="V142" s="17" t="s">
        <v>117</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3">
      <c r="A143" s="10" t="s">
        <v>580</v>
      </c>
      <c r="B143" s="10" t="s">
        <v>589</v>
      </c>
      <c r="C143" t="s">
        <v>525</v>
      </c>
      <c r="D143" t="s">
        <v>477</v>
      </c>
      <c r="E143" t="s">
        <v>406</v>
      </c>
      <c r="F143" t="s">
        <v>409</v>
      </c>
      <c r="G143" s="40" t="s">
        <v>117</v>
      </c>
      <c r="H143" s="10" t="s">
        <v>117</v>
      </c>
      <c r="I143" s="10" t="s">
        <v>117</v>
      </c>
      <c r="J143" s="4">
        <v>1</v>
      </c>
      <c r="U143" s="10"/>
      <c r="V143" s="17" t="s">
        <v>117</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3">
      <c r="A144" s="10" t="s">
        <v>581</v>
      </c>
      <c r="B144" s="10" t="s">
        <v>590</v>
      </c>
      <c r="C144" t="s">
        <v>525</v>
      </c>
      <c r="D144" t="s">
        <v>477</v>
      </c>
      <c r="E144" t="s">
        <v>406</v>
      </c>
      <c r="F144" t="s">
        <v>409</v>
      </c>
      <c r="G144" s="40" t="s">
        <v>117</v>
      </c>
      <c r="H144" s="10" t="s">
        <v>117</v>
      </c>
      <c r="I144" s="10" t="s">
        <v>117</v>
      </c>
      <c r="J144" s="4">
        <v>1</v>
      </c>
      <c r="U144" s="10"/>
      <c r="V144" s="17" t="s">
        <v>117</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3">
      <c r="A145" s="10" t="s">
        <v>582</v>
      </c>
      <c r="B145" s="10" t="s">
        <v>591</v>
      </c>
      <c r="C145" t="s">
        <v>540</v>
      </c>
      <c r="D145" t="s">
        <v>477</v>
      </c>
      <c r="E145" t="s">
        <v>406</v>
      </c>
      <c r="F145" t="s">
        <v>409</v>
      </c>
      <c r="G145" s="40" t="s">
        <v>117</v>
      </c>
      <c r="H145" s="10" t="s">
        <v>117</v>
      </c>
      <c r="I145" s="10" t="s">
        <v>117</v>
      </c>
      <c r="J145" s="4">
        <v>1</v>
      </c>
      <c r="U145" s="10"/>
      <c r="V145" s="17" t="s">
        <v>117</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3">
      <c r="A146" s="10" t="s">
        <v>583</v>
      </c>
      <c r="B146" s="10" t="s">
        <v>592</v>
      </c>
      <c r="C146" t="s">
        <v>540</v>
      </c>
      <c r="D146" t="s">
        <v>477</v>
      </c>
      <c r="E146" t="s">
        <v>406</v>
      </c>
      <c r="F146" t="s">
        <v>409</v>
      </c>
      <c r="G146" s="40" t="s">
        <v>117</v>
      </c>
      <c r="H146" s="10" t="s">
        <v>117</v>
      </c>
      <c r="I146" s="10" t="s">
        <v>117</v>
      </c>
      <c r="J146" s="4">
        <v>1</v>
      </c>
      <c r="U146" s="10"/>
      <c r="V146" s="17" t="s">
        <v>117</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3">
      <c r="A147" s="10" t="s">
        <v>584</v>
      </c>
      <c r="B147" s="10" t="s">
        <v>593</v>
      </c>
      <c r="C147" t="s">
        <v>540</v>
      </c>
      <c r="D147" t="s">
        <v>477</v>
      </c>
      <c r="E147" t="s">
        <v>406</v>
      </c>
      <c r="F147" t="s">
        <v>409</v>
      </c>
      <c r="G147" s="40" t="s">
        <v>117</v>
      </c>
      <c r="H147" s="10" t="s">
        <v>117</v>
      </c>
      <c r="I147" s="10" t="s">
        <v>117</v>
      </c>
      <c r="J147" s="4">
        <v>1</v>
      </c>
      <c r="U147" s="10"/>
      <c r="V147" s="17" t="s">
        <v>117</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3">
      <c r="A148" s="10" t="s">
        <v>585</v>
      </c>
      <c r="B148" s="10" t="s">
        <v>594</v>
      </c>
      <c r="C148" t="s">
        <v>540</v>
      </c>
      <c r="D148" t="s">
        <v>477</v>
      </c>
      <c r="E148" t="s">
        <v>406</v>
      </c>
      <c r="F148" t="s">
        <v>409</v>
      </c>
      <c r="G148" s="40" t="s">
        <v>117</v>
      </c>
      <c r="H148" s="10" t="s">
        <v>117</v>
      </c>
      <c r="I148" s="10" t="s">
        <v>117</v>
      </c>
      <c r="J148" s="4">
        <v>1</v>
      </c>
      <c r="U148" s="10"/>
      <c r="V148" s="17" t="s">
        <v>117</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3">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3">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3">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3">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3">
      <c r="A153" s="10" t="s">
        <v>597</v>
      </c>
      <c r="B153" s="10" t="s">
        <v>615</v>
      </c>
      <c r="C153" t="s">
        <v>575</v>
      </c>
      <c r="D153" t="s">
        <v>457</v>
      </c>
      <c r="E153" t="s">
        <v>406</v>
      </c>
      <c r="F153" t="s">
        <v>409</v>
      </c>
      <c r="G153" s="40" t="s">
        <v>573</v>
      </c>
      <c r="H153" s="10" t="s">
        <v>574</v>
      </c>
      <c r="I153" s="10" t="s">
        <v>117</v>
      </c>
      <c r="J153" s="4">
        <v>0</v>
      </c>
      <c r="K153">
        <v>1</v>
      </c>
      <c r="L153" s="10" t="s">
        <v>642</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3">
      <c r="A154" s="10" t="s">
        <v>602</v>
      </c>
      <c r="B154" s="10" t="s">
        <v>603</v>
      </c>
      <c r="C154" t="s">
        <v>514</v>
      </c>
      <c r="D154" t="s">
        <v>457</v>
      </c>
      <c r="E154" t="s">
        <v>406</v>
      </c>
      <c r="F154" t="s">
        <v>409</v>
      </c>
      <c r="G154" s="40" t="s">
        <v>604</v>
      </c>
      <c r="H154" s="10" t="s">
        <v>605</v>
      </c>
      <c r="I154" s="10" t="s">
        <v>117</v>
      </c>
      <c r="J154" s="4">
        <v>0</v>
      </c>
      <c r="K154">
        <v>1</v>
      </c>
      <c r="L154" s="10" t="s">
        <v>642</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3">
      <c r="A155" s="10" t="s">
        <v>610</v>
      </c>
      <c r="B155" s="10" t="s">
        <v>622</v>
      </c>
      <c r="C155" t="s">
        <v>525</v>
      </c>
      <c r="D155" t="s">
        <v>477</v>
      </c>
      <c r="E155" t="s">
        <v>406</v>
      </c>
      <c r="F155" t="s">
        <v>409</v>
      </c>
      <c r="G155" s="40" t="s">
        <v>623</v>
      </c>
      <c r="H155" s="10" t="s">
        <v>117</v>
      </c>
      <c r="I155" s="10" t="s">
        <v>117</v>
      </c>
      <c r="J155" s="4">
        <v>1</v>
      </c>
      <c r="U155" s="10"/>
      <c r="V155" s="17" t="s">
        <v>117</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3">
      <c r="A156" s="10" t="s">
        <v>611</v>
      </c>
      <c r="B156" s="10" t="s">
        <v>621</v>
      </c>
      <c r="C156" t="s">
        <v>525</v>
      </c>
      <c r="D156" t="s">
        <v>477</v>
      </c>
      <c r="E156" t="s">
        <v>406</v>
      </c>
      <c r="F156" t="s">
        <v>409</v>
      </c>
      <c r="G156" s="40" t="s">
        <v>624</v>
      </c>
      <c r="H156" s="10" t="s">
        <v>117</v>
      </c>
      <c r="I156" s="10" t="s">
        <v>117</v>
      </c>
      <c r="J156" s="4">
        <v>1</v>
      </c>
      <c r="U156" s="10"/>
      <c r="V156" s="17" t="s">
        <v>117</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3">
      <c r="A157" s="10" t="s">
        <v>626</v>
      </c>
      <c r="B157" s="10" t="s">
        <v>631</v>
      </c>
      <c r="C157" t="s">
        <v>525</v>
      </c>
      <c r="D157" t="s">
        <v>457</v>
      </c>
      <c r="E157" t="s">
        <v>406</v>
      </c>
      <c r="F157" t="s">
        <v>409</v>
      </c>
      <c r="G157" s="40" t="s">
        <v>628</v>
      </c>
      <c r="H157" s="10" t="s">
        <v>117</v>
      </c>
      <c r="I157" s="10" t="s">
        <v>117</v>
      </c>
      <c r="J157" s="4">
        <v>0</v>
      </c>
      <c r="L157" s="10"/>
      <c r="M157">
        <v>1</v>
      </c>
      <c r="N157" t="s">
        <v>641</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3">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3">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3">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3">
      <c r="A161" s="32" t="s">
        <v>655</v>
      </c>
      <c r="B161" s="32" t="s">
        <v>519</v>
      </c>
      <c r="C161" t="s">
        <v>635</v>
      </c>
      <c r="D161" t="s">
        <v>457</v>
      </c>
      <c r="E161" t="s">
        <v>406</v>
      </c>
      <c r="F161" t="s">
        <v>636</v>
      </c>
      <c r="G161" s="43" t="s">
        <v>645</v>
      </c>
      <c r="H161" s="32" t="s">
        <v>644</v>
      </c>
      <c r="I161" s="32" t="s">
        <v>660</v>
      </c>
      <c r="J161" s="34">
        <v>0</v>
      </c>
      <c r="K161" s="33">
        <v>1</v>
      </c>
      <c r="L161" s="33" t="s">
        <v>642</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3">
      <c r="A162" s="32" t="s">
        <v>656</v>
      </c>
      <c r="B162" s="32" t="s">
        <v>519</v>
      </c>
      <c r="C162" t="s">
        <v>635</v>
      </c>
      <c r="D162" t="s">
        <v>457</v>
      </c>
      <c r="E162" t="s">
        <v>406</v>
      </c>
      <c r="F162" t="s">
        <v>636</v>
      </c>
      <c r="G162" s="43" t="s">
        <v>643</v>
      </c>
      <c r="H162" s="32" t="s">
        <v>644</v>
      </c>
      <c r="I162" s="32" t="s">
        <v>659</v>
      </c>
      <c r="J162" s="34">
        <v>0</v>
      </c>
      <c r="K162" s="33">
        <v>1</v>
      </c>
      <c r="L162" s="33" t="s">
        <v>642</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647</v>
      </c>
      <c r="BC162" s="33" t="s">
        <v>649</v>
      </c>
      <c r="BD162" s="33">
        <v>0</v>
      </c>
    </row>
    <row r="163" spans="1:56" s="33" customFormat="1" x14ac:dyDescent="0.3">
      <c r="A163" s="32" t="s">
        <v>657</v>
      </c>
      <c r="B163" s="32" t="s">
        <v>519</v>
      </c>
      <c r="C163" t="s">
        <v>635</v>
      </c>
      <c r="D163" t="s">
        <v>457</v>
      </c>
      <c r="E163" t="s">
        <v>406</v>
      </c>
      <c r="F163" t="s">
        <v>636</v>
      </c>
      <c r="G163" s="43" t="s">
        <v>643</v>
      </c>
      <c r="H163" s="32" t="s">
        <v>644</v>
      </c>
      <c r="I163" s="32" t="s">
        <v>659</v>
      </c>
      <c r="J163" s="34">
        <v>0</v>
      </c>
      <c r="K163" s="33">
        <v>1</v>
      </c>
      <c r="L163" s="33" t="s">
        <v>642</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647</v>
      </c>
      <c r="BC163" s="33" t="s">
        <v>648</v>
      </c>
      <c r="BD163" s="33">
        <v>0</v>
      </c>
    </row>
    <row r="164" spans="1:56" s="33" customFormat="1" x14ac:dyDescent="0.3">
      <c r="A164" s="32" t="s">
        <v>653</v>
      </c>
      <c r="B164" s="32" t="s">
        <v>519</v>
      </c>
      <c r="C164" t="s">
        <v>635</v>
      </c>
      <c r="D164" t="s">
        <v>457</v>
      </c>
      <c r="E164" t="s">
        <v>406</v>
      </c>
      <c r="F164" t="s">
        <v>636</v>
      </c>
      <c r="G164" s="43" t="s">
        <v>646</v>
      </c>
      <c r="H164" s="32" t="s">
        <v>644</v>
      </c>
      <c r="I164" s="32" t="s">
        <v>658</v>
      </c>
      <c r="J164" s="34">
        <v>0</v>
      </c>
      <c r="K164" s="33">
        <v>1</v>
      </c>
      <c r="L164" s="33" t="s">
        <v>642</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651</v>
      </c>
      <c r="BC164" s="33" t="s">
        <v>650</v>
      </c>
      <c r="BD164" s="33">
        <v>0</v>
      </c>
    </row>
    <row r="165" spans="1:56" s="33" customFormat="1" x14ac:dyDescent="0.3">
      <c r="A165" s="32" t="s">
        <v>654</v>
      </c>
      <c r="B165" s="32" t="s">
        <v>519</v>
      </c>
      <c r="C165" t="s">
        <v>635</v>
      </c>
      <c r="D165" t="s">
        <v>457</v>
      </c>
      <c r="E165" t="s">
        <v>406</v>
      </c>
      <c r="F165" t="s">
        <v>636</v>
      </c>
      <c r="G165" s="43" t="s">
        <v>646</v>
      </c>
      <c r="H165" s="32" t="s">
        <v>644</v>
      </c>
      <c r="I165" s="32" t="s">
        <v>661</v>
      </c>
      <c r="J165" s="34">
        <v>0</v>
      </c>
      <c r="K165" s="33">
        <v>1</v>
      </c>
      <c r="L165" s="33" t="s">
        <v>642</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652</v>
      </c>
      <c r="BC165" s="33" t="s">
        <v>650</v>
      </c>
      <c r="BD165" s="33">
        <v>0</v>
      </c>
    </row>
    <row r="166" spans="1:56" x14ac:dyDescent="0.3">
      <c r="A166" s="32" t="s">
        <v>662</v>
      </c>
      <c r="B166" s="10" t="s">
        <v>640</v>
      </c>
      <c r="C166" t="s">
        <v>525</v>
      </c>
      <c r="D166" t="s">
        <v>457</v>
      </c>
      <c r="E166" t="s">
        <v>406</v>
      </c>
      <c r="F166" s="2" t="s">
        <v>636</v>
      </c>
      <c r="G166" s="40" t="s">
        <v>663</v>
      </c>
      <c r="H166" s="10" t="s">
        <v>664</v>
      </c>
      <c r="I166" s="10" t="s">
        <v>117</v>
      </c>
      <c r="J166" s="4" t="s">
        <v>117</v>
      </c>
      <c r="U166" s="10"/>
      <c r="V166" s="17" t="s">
        <v>117</v>
      </c>
      <c r="W166">
        <v>6</v>
      </c>
      <c r="X166">
        <v>5</v>
      </c>
      <c r="Y166">
        <v>1</v>
      </c>
      <c r="Z166">
        <v>1</v>
      </c>
      <c r="AA166">
        <f t="shared" si="49"/>
        <v>6</v>
      </c>
      <c r="AB166">
        <v>6</v>
      </c>
      <c r="AC166">
        <v>3</v>
      </c>
      <c r="AE166" t="s">
        <v>94</v>
      </c>
      <c r="AH166" s="8" t="s">
        <v>96</v>
      </c>
      <c r="AI166" t="s">
        <v>117</v>
      </c>
      <c r="AJ166" s="10" t="s">
        <v>117</v>
      </c>
      <c r="AK166" t="e">
        <f t="shared" si="50"/>
        <v>#VALUE!</v>
      </c>
      <c r="AL166" s="67">
        <f t="shared" ref="AL166" si="54" xml:space="preserve"> 1508.06553301511 + 0.00210606006752809 * (AQ166*AR166*AS166) * (AA166 / 5) + 441</f>
        <v>74552.537876951479</v>
      </c>
      <c r="AM166" s="8" t="s">
        <v>105</v>
      </c>
      <c r="AN166">
        <v>173</v>
      </c>
      <c r="AO166">
        <v>743</v>
      </c>
      <c r="AP166" s="17">
        <v>435</v>
      </c>
      <c r="AQ166">
        <v>133</v>
      </c>
      <c r="AR166">
        <v>720</v>
      </c>
      <c r="AS166">
        <v>300</v>
      </c>
      <c r="AT166" s="47" t="s">
        <v>45</v>
      </c>
      <c r="AU166">
        <f t="shared" si="43"/>
        <v>20</v>
      </c>
      <c r="AV166">
        <f t="shared" si="44"/>
        <v>11</v>
      </c>
      <c r="AW166">
        <f t="shared" si="45"/>
        <v>67</v>
      </c>
      <c r="AX166" s="47" t="s">
        <v>45</v>
      </c>
      <c r="AY166">
        <f t="shared" ref="AY166:BA167" si="55">AQ166-AU166</f>
        <v>113</v>
      </c>
      <c r="AZ166">
        <f t="shared" si="55"/>
        <v>709</v>
      </c>
      <c r="BA166" s="8">
        <f t="shared" si="55"/>
        <v>233</v>
      </c>
      <c r="BB166" t="s">
        <v>665</v>
      </c>
      <c r="BC166" t="s">
        <v>666</v>
      </c>
      <c r="BD166" t="s">
        <v>117</v>
      </c>
    </row>
    <row r="167" spans="1:56" x14ac:dyDescent="0.3">
      <c r="A167" s="10" t="s">
        <v>117</v>
      </c>
      <c r="B167" s="10" t="s">
        <v>117</v>
      </c>
      <c r="C167" t="s">
        <v>117</v>
      </c>
      <c r="D167" t="s">
        <v>117</v>
      </c>
      <c r="E167" t="s">
        <v>117</v>
      </c>
      <c r="F167" t="s">
        <v>117</v>
      </c>
      <c r="G167" s="40" t="s">
        <v>117</v>
      </c>
      <c r="H167" s="10" t="s">
        <v>117</v>
      </c>
      <c r="I167" s="10" t="s">
        <v>117</v>
      </c>
      <c r="J167" s="4" t="s">
        <v>117</v>
      </c>
      <c r="U167" s="10"/>
      <c r="V167" s="17" t="s">
        <v>117</v>
      </c>
      <c r="W167" t="s">
        <v>117</v>
      </c>
      <c r="X167" t="s">
        <v>117</v>
      </c>
      <c r="Y167" t="s">
        <v>117</v>
      </c>
      <c r="Z167" t="s">
        <v>117</v>
      </c>
      <c r="AA167" t="s">
        <v>117</v>
      </c>
      <c r="AB167" t="s">
        <v>117</v>
      </c>
      <c r="AC167" t="s">
        <v>117</v>
      </c>
      <c r="AE167" t="s">
        <v>117</v>
      </c>
      <c r="AH167" s="8" t="s">
        <v>117</v>
      </c>
      <c r="AI167" t="s">
        <v>117</v>
      </c>
      <c r="AJ167" t="s">
        <v>117</v>
      </c>
      <c r="AK167" t="e">
        <f>AI167+AJ167</f>
        <v>#VALUE!</v>
      </c>
      <c r="AL167" t="e">
        <f xml:space="preserve"> 1508.06553301511 + 0.00210606006752809 * (AQ167*AR167*AS167) * (AA167 / 5) + 441</f>
        <v>#VALUE!</v>
      </c>
      <c r="AM167" s="8" t="s">
        <v>105</v>
      </c>
      <c r="AN167" t="s">
        <v>117</v>
      </c>
      <c r="AO167" t="s">
        <v>117</v>
      </c>
      <c r="AP167" s="17" t="s">
        <v>117</v>
      </c>
      <c r="AQ167" t="s">
        <v>117</v>
      </c>
      <c r="AR167" t="s">
        <v>117</v>
      </c>
      <c r="AS167" t="s">
        <v>117</v>
      </c>
      <c r="AT167" s="47" t="s">
        <v>8</v>
      </c>
      <c r="AU167" t="s">
        <v>117</v>
      </c>
      <c r="AV167" t="s">
        <v>117</v>
      </c>
      <c r="AW167" t="s">
        <v>117</v>
      </c>
      <c r="AX167" s="47" t="s">
        <v>8</v>
      </c>
      <c r="AY167" t="e">
        <f t="shared" si="55"/>
        <v>#VALUE!</v>
      </c>
      <c r="AZ167" t="e">
        <f t="shared" si="55"/>
        <v>#VALUE!</v>
      </c>
      <c r="BA167" s="8" t="e">
        <f t="shared" si="55"/>
        <v>#VALUE!</v>
      </c>
      <c r="BB167" t="s">
        <v>117</v>
      </c>
      <c r="BC167" t="s">
        <v>117</v>
      </c>
      <c r="BD167" t="s">
        <v>117</v>
      </c>
    </row>
    <row r="168" spans="1:56" x14ac:dyDescent="0.3">
      <c r="A168" s="10" t="s">
        <v>117</v>
      </c>
      <c r="B168" s="10" t="s">
        <v>117</v>
      </c>
      <c r="C168" t="s">
        <v>117</v>
      </c>
      <c r="D168" t="s">
        <v>117</v>
      </c>
      <c r="E168" t="s">
        <v>117</v>
      </c>
      <c r="F168" t="s">
        <v>117</v>
      </c>
      <c r="G168" s="40" t="s">
        <v>117</v>
      </c>
      <c r="H168" s="10" t="s">
        <v>117</v>
      </c>
      <c r="I168" s="10" t="s">
        <v>117</v>
      </c>
      <c r="J168" s="4" t="s">
        <v>117</v>
      </c>
      <c r="U168" s="10"/>
      <c r="V168" s="17" t="s">
        <v>117</v>
      </c>
      <c r="W168" t="s">
        <v>117</v>
      </c>
      <c r="X168" t="s">
        <v>117</v>
      </c>
      <c r="Y168" t="s">
        <v>117</v>
      </c>
      <c r="Z168" t="s">
        <v>117</v>
      </c>
      <c r="AA168" t="s">
        <v>117</v>
      </c>
      <c r="AB168" t="s">
        <v>117</v>
      </c>
      <c r="AC168" t="s">
        <v>117</v>
      </c>
      <c r="AE168" t="s">
        <v>117</v>
      </c>
      <c r="AH168" s="8" t="s">
        <v>117</v>
      </c>
      <c r="AI168" t="s">
        <v>117</v>
      </c>
      <c r="AJ168" t="s">
        <v>117</v>
      </c>
      <c r="AK168" t="e">
        <f>AI168+AJ168</f>
        <v>#VALUE!</v>
      </c>
      <c r="AL168" t="e">
        <f xml:space="preserve"> 1508.06553301511 + 0.00210606006752809 * (AQ168*AR168*AS168) * (AA168 / 5) + 441</f>
        <v>#VALUE!</v>
      </c>
      <c r="AM168" s="8" t="s">
        <v>105</v>
      </c>
      <c r="AN168" t="s">
        <v>117</v>
      </c>
      <c r="AO168" t="s">
        <v>117</v>
      </c>
      <c r="AP168" s="17" t="s">
        <v>117</v>
      </c>
      <c r="AQ168" t="s">
        <v>117</v>
      </c>
      <c r="AR168" t="s">
        <v>117</v>
      </c>
      <c r="AS168" t="s">
        <v>117</v>
      </c>
      <c r="AT168" s="47" t="s">
        <v>8</v>
      </c>
      <c r="AU168" t="s">
        <v>117</v>
      </c>
      <c r="AV168" t="s">
        <v>117</v>
      </c>
      <c r="AW168" t="s">
        <v>117</v>
      </c>
      <c r="AX168" s="47" t="s">
        <v>8</v>
      </c>
      <c r="AY168" t="e">
        <f t="shared" ref="AY168:BA168" si="56">AQ168-AU168</f>
        <v>#VALUE!</v>
      </c>
      <c r="AZ168" t="e">
        <f t="shared" si="56"/>
        <v>#VALUE!</v>
      </c>
      <c r="BA168" s="8" t="e">
        <f t="shared" si="56"/>
        <v>#VALUE!</v>
      </c>
      <c r="BB168" t="s">
        <v>117</v>
      </c>
      <c r="BC168" t="s">
        <v>117</v>
      </c>
      <c r="BD168" t="s">
        <v>117</v>
      </c>
    </row>
    <row r="169" spans="1:56" s="33" customFormat="1" x14ac:dyDescent="0.3">
      <c r="A169" s="32"/>
      <c r="B169" s="32"/>
      <c r="C169"/>
      <c r="D169"/>
      <c r="E169"/>
      <c r="F169"/>
      <c r="G169" s="43"/>
      <c r="H169" s="32"/>
      <c r="I169" s="32"/>
      <c r="J169" s="34"/>
      <c r="U169" s="32"/>
      <c r="V169" s="35"/>
      <c r="W169"/>
      <c r="X169"/>
      <c r="Y169"/>
      <c r="Z169"/>
      <c r="AA169"/>
      <c r="AB169"/>
      <c r="AC169"/>
      <c r="AD169"/>
      <c r="AE169"/>
      <c r="AF169"/>
      <c r="AG169"/>
      <c r="AH169" s="8"/>
      <c r="AI169"/>
      <c r="AJ169"/>
      <c r="AK169"/>
      <c r="AL169"/>
      <c r="AM169" s="8"/>
      <c r="AN169"/>
      <c r="AO169"/>
      <c r="AP169" s="17"/>
      <c r="AQ169"/>
      <c r="AR169"/>
      <c r="AS169"/>
      <c r="AT169" s="47"/>
      <c r="AU169"/>
      <c r="AV169"/>
      <c r="AW169"/>
      <c r="AX169" s="47"/>
      <c r="BA169" s="36"/>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2024-02-03T20:13:28Z</dcterms:modified>
</cp:coreProperties>
</file>