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w1maccs.sharepoint.com/sites/SLRforABM/Freigegebene Dokumente/General/Content-analysis/codeing_in_progress/"/>
    </mc:Choice>
  </mc:AlternateContent>
  <xr:revisionPtr revIDLastSave="121" documentId="13_ncr:1_{3D241276-2ACC-466E-A02D-2C14D0C02021}" xr6:coauthVersionLast="47" xr6:coauthVersionMax="47" xr10:uidLastSave="{BD2B11D8-3539-4582-85AE-007E445F6B3B}"/>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<sst xmlns="http://schemas.openxmlformats.org/spreadsheetml/2006/main" count="496" uniqueCount="207">
  <si>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</si>
  <si>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</si>
  <si>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</si>
  <si>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</si>
  <si>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</si>
  <si>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</si>
  <si>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</si>
  <si>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</si>
  <si>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</si>
  <si>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</si>
  <si>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</si>
  <si>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</si>
  <si>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</si>
  <si>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</si>
  <si>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</si>
  <si>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</si>
  <si>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</si>
  <si>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</si>
  <si>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</si>
  <si>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</si>
  <si>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</si>
  <si>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</si>
  <si>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</si>
  <si>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</si>
  <si>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</si>
  <si>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</si>
  <si>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</si>
  <si>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</si>
  <si>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</si>
  <si>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</si>
  <si>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</si>
  <si>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</si>
  <si>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</si>
  <si>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</si>
  <si>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</si>
  <si>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</si>
  <si>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</si>
  <si>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</si>
  <si>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</si>
  <si>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</si>
  <si>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</si>
  <si>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</si>
  <si>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</si>
  <si>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</si>
  <si>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</si>
  <si>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</si>
  <si>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</si>
  <si>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</si>
  <si>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</si>
  <si>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</si>
  <si>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</si>
  <si>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</si>
  <si>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</si>
  <si>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</si>
  <si>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</si>
  <si>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</si>
  <si>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</si>
  <si>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</si>
  <si>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</si>
  <si>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</si>
  <si>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</si>
  <si>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</si>
  <si>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</si>
  <si>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</si>
  <si>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</si>
  <si>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</si>
  <si>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</si>
  <si>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</si>
  <si>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</si>
  <si>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</si>
  <si>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</si>
  <si>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</si>
  <si>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</si>
  <si>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</si>
  <si>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</si>
  <si>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</si>
  <si>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</si>
  <si>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</si>
  <si>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</si>
  <si>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</si>
  <si>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</si>
  <si>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</si>
  <si>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</si>
  <si>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</si>
  <si>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</si>
  <si>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</si>
  <si>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</si>
  <si>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</si>
  <si>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</si>
  <si>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</si>
  <si>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</si>
  <si>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</si>
  <si>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</si>
  <si>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</si>
  <si>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</si>
  <si>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</si>
  <si>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</si>
  <si>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</si>
  <si>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</si>
  <si>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</si>
  <si>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</si>
  <si>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</si>
  <si>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</si>
  <si>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</si>
  <si>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</si>
  <si>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</si>
  <si>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</si>
  <si>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</si>
  <si>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</si>
  <si>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</si>
  <si>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</si>
  <si>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</si>
  <si>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</si>
  <si>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</si>
  <si>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</si>
  <si>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</si>
  <si>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</si>
  <si>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</si>
  <si>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</si>
  <si>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</si>
  <si>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</si>
  <si>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</si>
  <si>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</si>
  <si>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</si>
  <si>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</si>
  <si>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</si>
  <si>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</si>
  <si>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</si>
  <si>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</si>
  <si>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</si>
  <si>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</si>
  <si>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</si>
  <si>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</si>
  <si>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</si>
  <si>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</si>
  <si>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</si>
  <si>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</si>
  <si>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</si>
  <si>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</si>
  <si>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</si>
  <si>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</si>
  <si>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</si>
  <si>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</si>
  <si>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</si>
  <si>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</si>
  <si>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</si>
  <si>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</si>
  <si>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</si>
  <si>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</si>
  <si>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</si>
  <si>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</si>
  <si>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</si>
  <si>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</si>
  <si>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</si>
  <si>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</si>
  <si>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</si>
  <si>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</si>
  <si>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</si>
  <si>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</si>
  <si>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</si>
  <si>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</si>
  <si>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</si>
  <si>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</si>
  <si>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</si>
  <si>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</si>
  <si>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</si>
  <si>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</si>
  <si>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</si>
  <si>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</si>
  <si>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</si>
  <si>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</si>
  <si>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</si>
  <si>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</si>
  <si>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</si>
  <si>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</si>
  <si>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</si>
  <si>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</si>
  <si>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</si>
  <si>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</si>
  <si>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</si>
  <si>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</si>
  <si>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</si>
  <si>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</si>
  <si>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</si>
  <si>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</si>
  <si>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</si>
  <si>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</si>
  <si>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</si>
  <si>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</si>
  <si>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</si>
  <si>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</si>
  <si>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</si>
  <si>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</si>
  <si>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</si>
  <si>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</si>
  <si>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</si>
  <si>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</si>
  <si>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</si>
  <si>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</si>
  <si>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in Q4: "Are these models best used in a highly abstract form to demonstrate potential theoretical causes for qualitatively assessed real-world phenomena?"</t>
  </si>
  <si>
    <t>Multi-Agent Systems for the Simulation of Land-
Use and Land-Cover Change: A Review</t>
  </si>
  <si>
    <t>SA</t>
  </si>
  <si>
    <t>Only ABMs in combination with cellular automata models are included</t>
  </si>
  <si>
    <t>General insights on how theory development can be done with ABMs and their specific character</t>
  </si>
  <si>
    <t>Although the review presents the results along the structure of the formulated RQ, it is not transparent how the information are taken from the paper. However, at first it does not appear unstructured, what could actually be harmful as it can hide potential insufficiencies.</t>
  </si>
  <si>
    <t>Ok for paper from earlie 2000 as theory development is rather adressed for ABM modelling in general. Now, more focus should be on explicit theories, less the methods capability for theory developement.</t>
  </si>
  <si>
    <t>Q33; Q44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</si>
</sst>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4">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xf numFmtId="0" fontId="0" fillId="5" borderId="5" xfId="0" applyFont="1" applyFill="1" applyBorder="1" applyAlignment="1">
      <alignment horizontal="center" wrapText="1"/>
    </xf>
    <xf numFmtId="0" fontId="0" fillId="7" borderId="17" xfId="0" applyFont="1"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42" t="s">
        <v>5</v>
      </c>
      <c r="C10" s="143"/>
      <c r="D10" s="143"/>
      <c r="E10" s="143"/>
      <c r="F10" s="143"/>
      <c r="G10" s="143"/>
      <c r="H10" s="143"/>
      <c r="I10" s="143"/>
      <c r="J10" s="144"/>
      <c r="K10" s="4"/>
      <c r="L10" s="4"/>
      <c r="M10" s="128"/>
    </row>
    <row r="11" spans="2:13" outlineLevel="1" x14ac:dyDescent="0.25">
      <c r="B11" s="5" t="s">
        <v>6</v>
      </c>
      <c r="C11" s="5" t="s">
        <v>7</v>
      </c>
      <c r="D11" s="5" t="s">
        <v>6</v>
      </c>
      <c r="E11" s="5" t="s">
        <v>6</v>
      </c>
      <c r="F11" s="5" t="s">
        <v>8</v>
      </c>
      <c r="G11" s="5" t="s">
        <v>6</v>
      </c>
      <c r="H11" s="5" t="s">
        <v>6</v>
      </c>
      <c r="I11" s="5" t="s">
        <v>6</v>
      </c>
      <c r="J11" s="5" t="s">
        <v>9</v>
      </c>
      <c r="K11" s="6" t="s">
        <v>6</v>
      </c>
      <c r="L11" s="8" t="s">
        <v>6</v>
      </c>
      <c r="M11" s="8" t="s">
        <v>184</v>
      </c>
    </row>
    <row r="12" spans="2:13" outlineLevel="1" x14ac:dyDescent="0.25">
      <c r="B12" s="5" t="s">
        <v>10</v>
      </c>
      <c r="C12" s="5" t="s">
        <v>11</v>
      </c>
      <c r="D12" s="5" t="s">
        <v>10</v>
      </c>
      <c r="E12" s="5" t="s">
        <v>10</v>
      </c>
      <c r="F12" s="5" t="s">
        <v>12</v>
      </c>
      <c r="G12" s="5" t="s">
        <v>10</v>
      </c>
      <c r="H12" s="5" t="s">
        <v>10</v>
      </c>
      <c r="I12" s="5" t="s">
        <v>10</v>
      </c>
      <c r="J12" s="5" t="s">
        <v>13</v>
      </c>
      <c r="K12" s="6" t="s">
        <v>10</v>
      </c>
      <c r="L12" s="8" t="s">
        <v>10</v>
      </c>
      <c r="M12" s="8" t="s">
        <v>185</v>
      </c>
    </row>
    <row r="13" spans="2:13" outlineLevel="1" x14ac:dyDescent="0.25">
      <c r="B13" s="5"/>
      <c r="C13" s="5" t="s">
        <v>14</v>
      </c>
      <c r="D13" s="5" t="s">
        <v>15</v>
      </c>
      <c r="E13" s="5" t="s">
        <v>16</v>
      </c>
      <c r="F13" s="5" t="s">
        <v>17</v>
      </c>
      <c r="G13" s="5" t="s">
        <v>18</v>
      </c>
      <c r="H13" s="5" t="s">
        <v>19</v>
      </c>
      <c r="I13" s="5" t="s">
        <v>20</v>
      </c>
      <c r="J13" s="5" t="s">
        <v>21</v>
      </c>
      <c r="K13" s="7" t="s">
        <v>22</v>
      </c>
      <c r="L13" s="8" t="s">
        <v>142</v>
      </c>
      <c r="M13" s="8" t="s">
        <v>186</v>
      </c>
    </row>
    <row r="14" spans="2:13" outlineLevel="1" x14ac:dyDescent="0.25">
      <c r="B14" s="5"/>
      <c r="C14" s="5" t="s">
        <v>23</v>
      </c>
      <c r="D14" s="5"/>
      <c r="E14" s="8" t="s">
        <v>24</v>
      </c>
      <c r="F14" s="5" t="s">
        <v>25</v>
      </c>
      <c r="G14" s="130"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104"/>
      <c r="C20" s="104" t="s">
        <v>157</v>
      </c>
      <c r="D20" s="104"/>
      <c r="E20" s="105" t="s">
        <v>156</v>
      </c>
      <c r="F20" s="104"/>
      <c r="G20" s="104"/>
      <c r="H20" s="104"/>
      <c r="I20" s="104"/>
      <c r="J20" s="104"/>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1:14" x14ac:dyDescent="0.25">
      <c r="A1" s="9"/>
      <c r="C1" s="10"/>
      <c r="F1" s="11"/>
      <c r="N1" s="9"/>
    </row>
    <row r="2" spans="1:14" x14ac:dyDescent="0.25">
      <c r="A2" s="9"/>
      <c r="C2" s="10"/>
      <c r="F2" s="141" t="s">
        <v>198</v>
      </c>
      <c r="H2" s="151" t="s">
        <v>163</v>
      </c>
      <c r="I2" s="151"/>
      <c r="J2" s="151"/>
      <c r="L2" s="152" t="s">
        <v>200</v>
      </c>
      <c r="M2" s="148"/>
      <c r="N2" s="9"/>
    </row>
    <row r="3" spans="1:14" x14ac:dyDescent="0.25">
      <c r="A3" s="9"/>
      <c r="C3" s="10"/>
      <c r="F3" s="11"/>
      <c r="H3" s="151"/>
      <c r="I3" s="151"/>
      <c r="J3" s="151"/>
      <c r="L3" s="147" t="s">
        <v>201</v>
      </c>
      <c r="M3" s="148"/>
      <c r="N3" s="9"/>
    </row>
    <row r="4" spans="1:14" ht="30.75" customHeight="1" x14ac:dyDescent="0.25">
      <c r="A4" s="9"/>
      <c r="C4" s="10"/>
      <c r="F4" s="11"/>
      <c r="L4" s="149" t="s">
        <v>206</v>
      </c>
      <c r="M4" s="150"/>
      <c r="N4" s="9"/>
    </row>
    <row r="5" spans="1:14" ht="15.75" thickBot="1" x14ac:dyDescent="0.3">
      <c r="A5" s="9"/>
      <c r="C5" s="12" t="s">
        <v>32</v>
      </c>
      <c r="D5" s="13"/>
      <c r="E5" s="13"/>
      <c r="F5" s="14" t="s">
        <v>33</v>
      </c>
      <c r="G5" s="15"/>
      <c r="H5" s="15" t="s">
        <v>34</v>
      </c>
      <c r="I5" s="15" t="s">
        <v>35</v>
      </c>
      <c r="J5" s="15" t="s">
        <v>36</v>
      </c>
      <c r="K5" s="15"/>
      <c r="L5" s="16" t="s">
        <v>37</v>
      </c>
      <c r="M5" s="17" t="s">
        <v>38</v>
      </c>
      <c r="N5" s="9"/>
    </row>
    <row r="6" spans="1:14" x14ac:dyDescent="0.25">
      <c r="A6" s="9"/>
      <c r="C6" s="10"/>
      <c r="F6" s="11"/>
      <c r="G6" s="18" t="s">
        <v>31</v>
      </c>
      <c r="L6" s="19"/>
      <c r="M6" s="20"/>
      <c r="N6" s="9"/>
    </row>
    <row r="7" spans="1:14" ht="45" customHeight="1" outlineLevel="1" x14ac:dyDescent="0.25">
      <c r="A7" s="9"/>
      <c r="B7" s="18"/>
      <c r="C7" s="106" t="s">
        <v>158</v>
      </c>
      <c r="F7" s="107" t="s">
        <v>159</v>
      </c>
      <c r="G7" s="18" t="s">
        <v>31</v>
      </c>
      <c r="H7" s="41" t="s">
        <v>41</v>
      </c>
      <c r="I7" s="103" t="s">
        <v>44</v>
      </c>
      <c r="J7" s="18" t="s">
        <v>42</v>
      </c>
      <c r="L7" s="43" t="s">
        <v>10</v>
      </c>
      <c r="M7" s="44"/>
      <c r="N7" s="9"/>
    </row>
    <row r="8" spans="1:14" x14ac:dyDescent="0.25">
      <c r="A8" s="9"/>
      <c r="B8" s="21"/>
      <c r="C8" s="22" t="s">
        <v>39</v>
      </c>
      <c r="D8" s="21"/>
      <c r="E8" s="21"/>
      <c r="F8" s="23"/>
      <c r="G8" s="21" t="s">
        <v>31</v>
      </c>
      <c r="H8" s="24"/>
      <c r="I8" s="25"/>
      <c r="J8" s="21"/>
      <c r="K8" s="21" t="s">
        <v>31</v>
      </c>
      <c r="L8" s="26"/>
      <c r="M8" s="102"/>
      <c r="N8" s="9" t="s">
        <v>31</v>
      </c>
    </row>
    <row r="9" spans="1:14" ht="60" customHeight="1" outlineLevel="1" x14ac:dyDescent="0.25">
      <c r="A9" s="9"/>
      <c r="B9" s="28">
        <v>1</v>
      </c>
      <c r="C9" s="92" t="str">
        <f>TEXT(SUM(B$7:B9),"Q#")</f>
        <v>Q1</v>
      </c>
      <c r="D9" s="28"/>
      <c r="E9" s="28"/>
      <c r="F9" s="29" t="s">
        <v>40</v>
      </c>
      <c r="G9" s="28" t="s">
        <v>31</v>
      </c>
      <c r="H9" s="112" t="s">
        <v>161</v>
      </c>
      <c r="I9" s="98" t="s">
        <v>143</v>
      </c>
      <c r="J9" s="28" t="s">
        <v>42</v>
      </c>
      <c r="K9" s="28"/>
      <c r="L9" s="31" t="s">
        <v>6</v>
      </c>
      <c r="M9" s="76"/>
      <c r="N9" s="9"/>
    </row>
    <row r="10" spans="1:14" ht="45" customHeight="1" outlineLevel="1" x14ac:dyDescent="0.25">
      <c r="A10" s="9"/>
      <c r="B10" s="34">
        <v>1</v>
      </c>
      <c r="C10" s="114" t="str">
        <f>TEXT(SUM(B$7:B10),"Q#")</f>
        <v>Q2</v>
      </c>
      <c r="D10" s="34"/>
      <c r="E10" s="34"/>
      <c r="F10" s="113" t="s">
        <v>162</v>
      </c>
      <c r="G10" s="34" t="s">
        <v>31</v>
      </c>
      <c r="H10" s="37" t="s">
        <v>41</v>
      </c>
      <c r="I10" s="101" t="s">
        <v>144</v>
      </c>
      <c r="J10" s="34" t="s">
        <v>42</v>
      </c>
      <c r="K10" s="34"/>
      <c r="L10" s="39" t="s">
        <v>6</v>
      </c>
      <c r="M10" s="40" t="s">
        <v>199</v>
      </c>
      <c r="N10" s="9"/>
    </row>
    <row r="11" spans="1:14" x14ac:dyDescent="0.25">
      <c r="A11" s="9"/>
      <c r="B11" s="21"/>
      <c r="C11" s="22" t="s">
        <v>43</v>
      </c>
      <c r="D11" s="21"/>
      <c r="E11" s="21"/>
      <c r="F11" s="23"/>
      <c r="G11" s="21" t="s">
        <v>31</v>
      </c>
      <c r="H11" s="24"/>
      <c r="I11" s="25"/>
      <c r="J11" s="21"/>
      <c r="K11" s="21"/>
      <c r="L11" s="26"/>
      <c r="M11" s="27"/>
      <c r="N11" s="9"/>
    </row>
    <row r="12" spans="1:14" outlineLevel="1" x14ac:dyDescent="0.25">
      <c r="A12" s="9"/>
      <c r="B12" s="9"/>
      <c r="C12" s="10"/>
      <c r="D12" s="46" t="s">
        <v>45</v>
      </c>
      <c r="E12" s="47"/>
      <c r="F12" s="48"/>
      <c r="G12" s="47" t="s">
        <v>31</v>
      </c>
      <c r="H12" s="49"/>
      <c r="I12" s="50"/>
      <c r="J12" s="47"/>
      <c r="K12" s="47"/>
      <c r="L12" s="51"/>
      <c r="M12" s="52"/>
      <c r="N12" s="9"/>
    </row>
    <row r="13" spans="1:14" ht="30" customHeight="1" outlineLevel="1" x14ac:dyDescent="0.25">
      <c r="A13" s="9"/>
      <c r="B13" s="18">
        <v>1</v>
      </c>
      <c r="C13" s="119" t="str">
        <f>TEXT(SUM(B$9:B13),"Q#")</f>
        <v>Q3</v>
      </c>
      <c r="F13" s="11" t="s">
        <v>46</v>
      </c>
      <c r="G13" s="18" t="s">
        <v>31</v>
      </c>
      <c r="H13" s="41"/>
      <c r="I13" s="96" t="s">
        <v>155</v>
      </c>
      <c r="J13" s="18" t="s">
        <v>47</v>
      </c>
      <c r="L13" s="117"/>
      <c r="M13" s="118"/>
      <c r="N13" s="9"/>
    </row>
    <row r="14" spans="1:14" ht="30" customHeight="1" outlineLevel="1" x14ac:dyDescent="0.25">
      <c r="A14" s="9"/>
      <c r="B14" s="18"/>
      <c r="C14" s="119" t="str">
        <f>_xlfn.CONCAT($C$13,".1")</f>
        <v>Q3.1</v>
      </c>
      <c r="F14" s="81" t="s">
        <v>7</v>
      </c>
      <c r="G14" s="18"/>
      <c r="H14" s="41" t="s">
        <v>41</v>
      </c>
      <c r="I14" s="108"/>
      <c r="J14" s="18"/>
      <c r="L14" s="43" t="s">
        <v>10</v>
      </c>
      <c r="M14" s="115"/>
      <c r="N14" s="9"/>
    </row>
    <row r="15" spans="1:14" ht="30" customHeight="1" outlineLevel="1" x14ac:dyDescent="0.25">
      <c r="A15" s="9"/>
      <c r="B15" s="18"/>
      <c r="C15" s="119" t="str">
        <f>_xlfn.CONCAT($C$13,".2")</f>
        <v>Q3.2</v>
      </c>
      <c r="F15" s="134" t="s">
        <v>193</v>
      </c>
      <c r="G15" s="18"/>
      <c r="H15" s="41" t="s">
        <v>41</v>
      </c>
      <c r="I15" s="108"/>
      <c r="J15" s="18"/>
      <c r="L15" s="43" t="s">
        <v>10</v>
      </c>
      <c r="M15" s="115"/>
      <c r="N15" s="9"/>
    </row>
    <row r="16" spans="1:14" ht="30" customHeight="1" outlineLevel="1" x14ac:dyDescent="0.25">
      <c r="A16" s="9"/>
      <c r="B16" s="18"/>
      <c r="C16" s="119" t="str">
        <f>_xlfn.CONCAT($C$13,".3")</f>
        <v>Q3.3</v>
      </c>
      <c r="F16" s="81" t="s">
        <v>14</v>
      </c>
      <c r="G16" s="18"/>
      <c r="H16" s="41" t="s">
        <v>41</v>
      </c>
      <c r="I16" s="108"/>
      <c r="J16" s="18"/>
      <c r="L16" s="43" t="s">
        <v>10</v>
      </c>
      <c r="M16" s="115"/>
      <c r="N16" s="9"/>
    </row>
    <row r="17" spans="1:14" ht="30" customHeight="1" outlineLevel="1" x14ac:dyDescent="0.25">
      <c r="A17" s="9"/>
      <c r="B17" s="18"/>
      <c r="C17" s="119" t="str">
        <f>_xlfn.CONCAT($C$13,".4")</f>
        <v>Q3.4</v>
      </c>
      <c r="F17" s="116" t="s">
        <v>27</v>
      </c>
      <c r="G17" s="18"/>
      <c r="H17" s="41" t="s">
        <v>41</v>
      </c>
      <c r="I17" s="108"/>
      <c r="J17" s="18"/>
      <c r="L17" s="43" t="s">
        <v>10</v>
      </c>
      <c r="M17" s="44" t="s">
        <v>165</v>
      </c>
      <c r="N17" s="9"/>
    </row>
    <row r="18" spans="1:14" ht="30" customHeight="1" outlineLevel="1" x14ac:dyDescent="0.25">
      <c r="A18" s="9"/>
      <c r="B18" s="18"/>
      <c r="C18" s="119" t="str">
        <f>_xlfn.CONCAT($C$13,".5")</f>
        <v>Q3.5</v>
      </c>
      <c r="F18" s="116" t="s">
        <v>164</v>
      </c>
      <c r="G18" s="18"/>
      <c r="H18" s="41" t="s">
        <v>41</v>
      </c>
      <c r="I18" s="108"/>
      <c r="J18" s="18"/>
      <c r="L18" s="43" t="s">
        <v>6</v>
      </c>
      <c r="M18" s="115"/>
      <c r="N18" s="9"/>
    </row>
    <row r="19" spans="1:14" outlineLevel="1" x14ac:dyDescent="0.25">
      <c r="A19" s="9"/>
      <c r="B19" s="9"/>
      <c r="C19" s="10"/>
      <c r="D19" s="53"/>
      <c r="E19" s="54" t="s">
        <v>48</v>
      </c>
      <c r="F19" s="53"/>
      <c r="G19" s="53" t="s">
        <v>31</v>
      </c>
      <c r="H19" s="55"/>
      <c r="I19" s="56"/>
      <c r="J19" s="53"/>
      <c r="K19" s="53"/>
      <c r="L19" s="57"/>
      <c r="M19" s="58"/>
      <c r="N19" s="9"/>
    </row>
    <row r="20" spans="1:14" ht="30" customHeight="1" outlineLevel="1" x14ac:dyDescent="0.25">
      <c r="A20" s="9"/>
      <c r="B20" s="28">
        <v>1</v>
      </c>
      <c r="C20" s="59" t="str">
        <f>TEXT(SUM(B$7:B20),"Q#")</f>
        <v>Q4</v>
      </c>
      <c r="D20" s="28"/>
      <c r="E20" s="28"/>
      <c r="F20" s="29" t="s">
        <v>49</v>
      </c>
      <c r="G20" s="28" t="s">
        <v>31</v>
      </c>
      <c r="H20" s="30" t="s">
        <v>50</v>
      </c>
      <c r="I20" s="60" t="s">
        <v>51</v>
      </c>
      <c r="J20" s="28" t="s">
        <v>47</v>
      </c>
      <c r="K20" s="28"/>
      <c r="L20" s="31" t="s">
        <v>15</v>
      </c>
      <c r="M20" s="32"/>
      <c r="N20" s="9"/>
    </row>
    <row r="21" spans="1:14" ht="30" customHeight="1" outlineLevel="1" x14ac:dyDescent="0.25">
      <c r="A21" s="9"/>
      <c r="B21" s="28">
        <v>1</v>
      </c>
      <c r="C21" s="120" t="str">
        <f>TEXT(SUM(B$7:B21),"Q#")</f>
        <v>Q5</v>
      </c>
      <c r="D21" s="28"/>
      <c r="E21" s="28"/>
      <c r="F21" s="61" t="s">
        <v>52</v>
      </c>
      <c r="G21" s="28" t="s">
        <v>31</v>
      </c>
      <c r="H21" s="30" t="s">
        <v>50</v>
      </c>
      <c r="I21" s="60" t="s">
        <v>189</v>
      </c>
      <c r="J21" s="28" t="s">
        <v>42</v>
      </c>
      <c r="K21" s="28"/>
      <c r="L21" s="31" t="s">
        <v>15</v>
      </c>
      <c r="M21" s="32"/>
      <c r="N21" s="9"/>
    </row>
    <row r="22" spans="1:14" ht="30" customHeight="1" outlineLevel="1" x14ac:dyDescent="0.25">
      <c r="A22" s="9"/>
      <c r="B22" s="18">
        <v>1</v>
      </c>
      <c r="C22" s="10" t="str">
        <f>TEXT(SUM(B$7:B22),"Q#")</f>
        <v>Q6</v>
      </c>
      <c r="F22" s="11" t="s">
        <v>53</v>
      </c>
      <c r="G22" s="18" t="s">
        <v>31</v>
      </c>
      <c r="H22" s="41" t="s">
        <v>50</v>
      </c>
      <c r="I22" s="42" t="s">
        <v>188</v>
      </c>
      <c r="J22" s="18" t="s">
        <v>42</v>
      </c>
      <c r="L22" s="45" t="s">
        <v>15</v>
      </c>
      <c r="M22" s="44"/>
      <c r="N22" s="9"/>
    </row>
    <row r="23" spans="1:14" outlineLevel="1" x14ac:dyDescent="0.25">
      <c r="A23" s="9"/>
      <c r="B23" s="9"/>
      <c r="C23" s="10"/>
      <c r="D23" s="53"/>
      <c r="E23" s="54" t="s">
        <v>54</v>
      </c>
      <c r="F23" s="53"/>
      <c r="G23" s="53" t="s">
        <v>31</v>
      </c>
      <c r="H23" s="55"/>
      <c r="I23" s="56"/>
      <c r="J23" s="53"/>
      <c r="K23" s="53"/>
      <c r="L23" s="57"/>
      <c r="M23" s="58"/>
      <c r="N23" s="9"/>
    </row>
    <row r="24" spans="1:14" ht="30" customHeight="1" outlineLevel="1" x14ac:dyDescent="0.25">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25">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25">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25">
      <c r="A27" s="9"/>
      <c r="B27" s="28">
        <v>1</v>
      </c>
      <c r="C27" s="59" t="str">
        <f>TEXT(SUM(B$7:B27),"Q#")</f>
        <v>Q10</v>
      </c>
      <c r="D27" s="28"/>
      <c r="E27" s="28"/>
      <c r="F27" s="131" t="s">
        <v>190</v>
      </c>
      <c r="G27" s="28" t="s">
        <v>31</v>
      </c>
      <c r="H27" s="30" t="s">
        <v>60</v>
      </c>
      <c r="I27" s="60"/>
      <c r="J27" s="28" t="s">
        <v>47</v>
      </c>
      <c r="K27" s="28"/>
      <c r="L27" s="31" t="s">
        <v>16</v>
      </c>
      <c r="M27" s="32"/>
      <c r="N27" s="9"/>
    </row>
    <row r="28" spans="1:14" ht="30" customHeight="1" outlineLevel="1" x14ac:dyDescent="0.25">
      <c r="A28" s="9"/>
      <c r="B28" s="62">
        <v>1</v>
      </c>
      <c r="C28" s="63" t="str">
        <f>TEXT(SUM(B$7:B28),"Q#")</f>
        <v>Q11</v>
      </c>
      <c r="D28" s="62"/>
      <c r="E28" s="62"/>
      <c r="F28" s="133" t="s">
        <v>192</v>
      </c>
      <c r="G28" s="62" t="s">
        <v>31</v>
      </c>
      <c r="H28" s="65" t="s">
        <v>61</v>
      </c>
      <c r="I28" s="66"/>
      <c r="J28" s="62" t="s">
        <v>47</v>
      </c>
      <c r="K28" s="62"/>
      <c r="L28" s="67"/>
      <c r="M28" s="68"/>
      <c r="N28" s="9"/>
    </row>
    <row r="29" spans="1:14" ht="30" customHeight="1" outlineLevel="1" x14ac:dyDescent="0.25">
      <c r="A29" s="9"/>
      <c r="B29" s="9"/>
      <c r="C29" s="10" t="str">
        <f>_xlfn.CONCAT($C$28,".1")</f>
        <v>Q11.1</v>
      </c>
      <c r="D29" s="9"/>
      <c r="E29" s="9"/>
      <c r="F29" s="132" t="s">
        <v>191</v>
      </c>
      <c r="G29" s="9" t="s">
        <v>31</v>
      </c>
      <c r="H29" s="41" t="s">
        <v>41</v>
      </c>
      <c r="I29" s="42"/>
      <c r="J29" s="9"/>
      <c r="K29" s="9"/>
      <c r="L29" s="43" t="s">
        <v>10</v>
      </c>
      <c r="M29" s="44"/>
      <c r="N29" s="9"/>
    </row>
    <row r="30" spans="1:14" ht="30" customHeight="1" outlineLevel="1" x14ac:dyDescent="0.25">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25">
      <c r="A31" s="9"/>
      <c r="B31" s="9"/>
      <c r="C31" s="10" t="str">
        <f>_xlfn.CONCAT($C$28,".3")</f>
        <v>Q11.3</v>
      </c>
      <c r="D31" s="9"/>
      <c r="E31" s="9"/>
      <c r="F31" s="69" t="s">
        <v>63</v>
      </c>
      <c r="G31" s="9" t="s">
        <v>31</v>
      </c>
      <c r="H31" s="41" t="s">
        <v>41</v>
      </c>
      <c r="I31" s="42"/>
      <c r="J31" s="9"/>
      <c r="K31" s="9"/>
      <c r="L31" s="43" t="s">
        <v>10</v>
      </c>
      <c r="M31" s="44"/>
      <c r="N31" s="9"/>
    </row>
    <row r="32" spans="1:14" ht="30" customHeight="1" outlineLevel="1" x14ac:dyDescent="0.25">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25">
      <c r="A33" s="9"/>
      <c r="B33" s="28"/>
      <c r="C33" s="59" t="str">
        <f>_xlfn.CONCAT($C$28,".5")</f>
        <v>Q11.5</v>
      </c>
      <c r="D33" s="28"/>
      <c r="E33" s="28"/>
      <c r="F33" s="70" t="s">
        <v>65</v>
      </c>
      <c r="G33" s="28" t="s">
        <v>31</v>
      </c>
      <c r="H33" s="71" t="s">
        <v>66</v>
      </c>
      <c r="I33" s="60"/>
      <c r="J33" s="28"/>
      <c r="K33" s="28"/>
      <c r="L33" s="31" t="s">
        <v>10</v>
      </c>
      <c r="M33" s="32"/>
      <c r="N33" s="9"/>
    </row>
    <row r="34" spans="1:14" ht="45" customHeight="1" outlineLevel="1" x14ac:dyDescent="0.25">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25">
      <c r="A35" s="9"/>
      <c r="B35" s="122">
        <v>1</v>
      </c>
      <c r="C35" s="125" t="str">
        <f>TEXT(SUM(B$7:B35),"Q#")</f>
        <v>Q13</v>
      </c>
      <c r="D35" s="122"/>
      <c r="E35" s="122"/>
      <c r="F35" s="124" t="s">
        <v>170</v>
      </c>
      <c r="G35" s="122"/>
      <c r="H35" s="41" t="s">
        <v>41</v>
      </c>
      <c r="I35" s="123" t="s">
        <v>171</v>
      </c>
      <c r="J35" s="122"/>
      <c r="K35" s="122"/>
      <c r="L35" s="43" t="s">
        <v>10</v>
      </c>
      <c r="M35" s="115"/>
      <c r="N35" s="9"/>
    </row>
    <row r="36" spans="1:14" ht="15.75" customHeight="1" outlineLevel="1" x14ac:dyDescent="0.25">
      <c r="A36" s="9"/>
      <c r="B36" s="9"/>
      <c r="C36" s="10"/>
      <c r="D36" s="72" t="s">
        <v>68</v>
      </c>
      <c r="E36" s="48"/>
      <c r="F36" s="47"/>
      <c r="G36" s="47" t="s">
        <v>31</v>
      </c>
      <c r="H36" s="49"/>
      <c r="I36" s="50"/>
      <c r="J36" s="47"/>
      <c r="K36" s="47"/>
      <c r="L36" s="51"/>
      <c r="M36" s="52"/>
      <c r="N36" s="9"/>
    </row>
    <row r="37" spans="1:14" ht="15.75" customHeight="1" outlineLevel="1" x14ac:dyDescent="0.25">
      <c r="A37" s="9"/>
      <c r="B37" s="9"/>
      <c r="C37" s="10"/>
      <c r="D37" s="53"/>
      <c r="E37" s="54" t="s">
        <v>69</v>
      </c>
      <c r="F37" s="53"/>
      <c r="G37" s="53" t="s">
        <v>31</v>
      </c>
      <c r="H37" s="55"/>
      <c r="I37" s="56"/>
      <c r="J37" s="53"/>
      <c r="K37" s="53"/>
      <c r="L37" s="57"/>
      <c r="M37" s="58"/>
      <c r="N37" s="9"/>
    </row>
    <row r="38" spans="1:14" ht="30" customHeight="1" outlineLevel="1" x14ac:dyDescent="0.25">
      <c r="A38" s="9"/>
      <c r="B38" s="28">
        <v>1</v>
      </c>
      <c r="C38" s="59" t="str">
        <f>TEXT(SUM(B$9:B38),"Q#")</f>
        <v>Q14</v>
      </c>
      <c r="D38" s="28"/>
      <c r="E38" s="28"/>
      <c r="F38" s="29" t="s">
        <v>70</v>
      </c>
      <c r="G38" s="28" t="s">
        <v>31</v>
      </c>
      <c r="H38" s="109" t="s">
        <v>41</v>
      </c>
      <c r="I38" s="60"/>
      <c r="J38" s="28" t="s">
        <v>47</v>
      </c>
      <c r="K38" s="28"/>
      <c r="L38" s="31" t="s">
        <v>10</v>
      </c>
      <c r="M38" s="33" t="s">
        <v>71</v>
      </c>
      <c r="N38" s="9"/>
    </row>
    <row r="39" spans="1:14" ht="30" customHeight="1" outlineLevel="1" x14ac:dyDescent="0.25">
      <c r="A39" s="9"/>
      <c r="B39" s="28">
        <v>1</v>
      </c>
      <c r="C39" s="120" t="str">
        <f>TEXT(SUM(B$7:B39),"Q#")</f>
        <v>Q15</v>
      </c>
      <c r="D39" s="28"/>
      <c r="E39" s="28"/>
      <c r="F39" s="121" t="s">
        <v>166</v>
      </c>
      <c r="G39" s="28"/>
      <c r="H39" s="109" t="s">
        <v>41</v>
      </c>
      <c r="I39" s="98" t="s">
        <v>72</v>
      </c>
      <c r="J39" s="73" t="s">
        <v>42</v>
      </c>
      <c r="K39" s="28"/>
      <c r="L39" s="31" t="s">
        <v>10</v>
      </c>
      <c r="M39" s="33" t="s">
        <v>71</v>
      </c>
      <c r="N39" s="9"/>
    </row>
    <row r="40" spans="1:14" ht="30" customHeight="1" outlineLevel="1" x14ac:dyDescent="0.25">
      <c r="A40" s="9"/>
      <c r="B40" s="28">
        <v>1</v>
      </c>
      <c r="C40" s="120" t="str">
        <f>TEXT(SUM(B$7:B40),"Q#")</f>
        <v>Q16</v>
      </c>
      <c r="D40" s="28"/>
      <c r="E40" s="28"/>
      <c r="F40" s="121" t="s">
        <v>167</v>
      </c>
      <c r="G40" s="28" t="s">
        <v>31</v>
      </c>
      <c r="H40" s="109" t="s">
        <v>41</v>
      </c>
      <c r="I40" s="60"/>
      <c r="J40" s="73" t="s">
        <v>42</v>
      </c>
      <c r="K40" s="28"/>
      <c r="L40" s="31" t="s">
        <v>10</v>
      </c>
      <c r="M40" s="33" t="s">
        <v>71</v>
      </c>
      <c r="N40" s="9"/>
    </row>
    <row r="41" spans="1:14" ht="30" customHeight="1" outlineLevel="1" x14ac:dyDescent="0.25">
      <c r="A41" s="9"/>
      <c r="B41" s="28">
        <v>1</v>
      </c>
      <c r="C41" s="120" t="str">
        <f>TEXT(SUM(B$7:B41),"Q#")</f>
        <v>Q17</v>
      </c>
      <c r="D41" s="28"/>
      <c r="E41" s="28"/>
      <c r="F41" s="121" t="s">
        <v>168</v>
      </c>
      <c r="G41" s="28" t="s">
        <v>31</v>
      </c>
      <c r="H41" s="109" t="s">
        <v>41</v>
      </c>
      <c r="I41" s="60"/>
      <c r="J41" s="28" t="s">
        <v>47</v>
      </c>
      <c r="K41" s="28"/>
      <c r="L41" s="31" t="s">
        <v>10</v>
      </c>
      <c r="M41" s="33" t="s">
        <v>71</v>
      </c>
      <c r="N41" s="9"/>
    </row>
    <row r="42" spans="1:14" ht="45" customHeight="1" outlineLevel="1" x14ac:dyDescent="0.25">
      <c r="A42" s="9"/>
      <c r="B42" s="28">
        <v>1</v>
      </c>
      <c r="C42" s="120" t="str">
        <f>TEXT(SUM(B$7:B42),"Q#")</f>
        <v>Q18</v>
      </c>
      <c r="D42" s="28"/>
      <c r="E42" s="28"/>
      <c r="F42" s="121" t="s">
        <v>169</v>
      </c>
      <c r="G42" s="28" t="s">
        <v>31</v>
      </c>
      <c r="H42" s="109" t="s">
        <v>41</v>
      </c>
      <c r="I42" s="60"/>
      <c r="J42" s="28" t="s">
        <v>47</v>
      </c>
      <c r="K42" s="28"/>
      <c r="L42" s="31" t="s">
        <v>10</v>
      </c>
      <c r="M42" s="33" t="s">
        <v>71</v>
      </c>
      <c r="N42" s="9"/>
    </row>
    <row r="43" spans="1:14" ht="30" customHeight="1" outlineLevel="1" x14ac:dyDescent="0.25">
      <c r="A43" s="9"/>
      <c r="B43" s="28">
        <v>1</v>
      </c>
      <c r="C43" s="120" t="str">
        <f>TEXT(SUM(B$7:B43),"Q#")</f>
        <v>Q19</v>
      </c>
      <c r="D43" s="28"/>
      <c r="E43" s="28"/>
      <c r="F43" s="29" t="s">
        <v>73</v>
      </c>
      <c r="G43" s="28" t="s">
        <v>31</v>
      </c>
      <c r="H43" s="109" t="s">
        <v>41</v>
      </c>
      <c r="I43" s="60" t="s">
        <v>145</v>
      </c>
      <c r="J43" s="28" t="s">
        <v>47</v>
      </c>
      <c r="K43" s="28"/>
      <c r="L43" s="31" t="s">
        <v>10</v>
      </c>
      <c r="M43" s="33" t="s">
        <v>71</v>
      </c>
      <c r="N43" s="9"/>
    </row>
    <row r="44" spans="1:14" ht="30" customHeight="1" outlineLevel="1" x14ac:dyDescent="0.25">
      <c r="A44" s="9"/>
      <c r="B44" s="28">
        <v>1</v>
      </c>
      <c r="C44" s="120" t="str">
        <f>TEXT(SUM(B$7:B44),"Q#")</f>
        <v>Q20</v>
      </c>
      <c r="D44" s="28"/>
      <c r="E44" s="28"/>
      <c r="F44" s="29" t="s">
        <v>74</v>
      </c>
      <c r="G44" s="28" t="s">
        <v>31</v>
      </c>
      <c r="H44" s="109" t="s">
        <v>41</v>
      </c>
      <c r="I44" s="60" t="s">
        <v>75</v>
      </c>
      <c r="J44" s="28" t="s">
        <v>47</v>
      </c>
      <c r="K44" s="28"/>
      <c r="L44" s="31" t="s">
        <v>10</v>
      </c>
      <c r="M44" s="32"/>
      <c r="N44" s="9"/>
    </row>
    <row r="45" spans="1:14" ht="30" customHeight="1" outlineLevel="1" x14ac:dyDescent="0.25">
      <c r="A45" s="9"/>
      <c r="B45" s="28">
        <v>1</v>
      </c>
      <c r="C45" s="93" t="str">
        <f>TEXT(SUM(B$7:B45),"Q#")</f>
        <v>Q21</v>
      </c>
      <c r="D45" s="28"/>
      <c r="E45" s="28"/>
      <c r="F45" s="36" t="s">
        <v>76</v>
      </c>
      <c r="G45" s="28"/>
      <c r="H45" s="37" t="s">
        <v>41</v>
      </c>
      <c r="I45" s="101" t="s">
        <v>194</v>
      </c>
      <c r="J45" s="34" t="s">
        <v>42</v>
      </c>
      <c r="K45" s="28"/>
      <c r="L45" s="74" t="s">
        <v>10</v>
      </c>
      <c r="M45" s="75"/>
      <c r="N45" s="9"/>
    </row>
    <row r="46" spans="1:14" ht="30" customHeight="1" outlineLevel="1" x14ac:dyDescent="0.25">
      <c r="A46" s="9"/>
      <c r="B46" s="34">
        <v>1</v>
      </c>
      <c r="C46" s="93" t="str">
        <f>TEXT(SUM(B$7:B46),"Q#")</f>
        <v>Q22</v>
      </c>
      <c r="D46" s="34"/>
      <c r="E46" s="34"/>
      <c r="F46" s="77" t="s">
        <v>77</v>
      </c>
      <c r="G46" s="34" t="s">
        <v>31</v>
      </c>
      <c r="H46" s="37" t="s">
        <v>41</v>
      </c>
      <c r="I46" s="38" t="s">
        <v>146</v>
      </c>
      <c r="J46" s="34" t="s">
        <v>42</v>
      </c>
      <c r="K46" s="34"/>
      <c r="L46" s="39" t="s">
        <v>10</v>
      </c>
      <c r="M46" s="40"/>
      <c r="N46" s="9"/>
    </row>
    <row r="47" spans="1:14" ht="30" customHeight="1" outlineLevel="1" x14ac:dyDescent="0.25">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25">
      <c r="A48" s="9"/>
      <c r="B48" s="34">
        <v>1</v>
      </c>
      <c r="C48" s="35" t="str">
        <f>TEXT(SUM(B$7:B48),"Q#")</f>
        <v>Q24</v>
      </c>
      <c r="D48" s="34"/>
      <c r="E48" s="34"/>
      <c r="F48" s="113" t="s">
        <v>81</v>
      </c>
      <c r="G48" s="34"/>
      <c r="H48" s="110" t="s">
        <v>160</v>
      </c>
      <c r="I48" s="78" t="s">
        <v>83</v>
      </c>
      <c r="J48" s="34" t="s">
        <v>42</v>
      </c>
      <c r="K48" s="34"/>
      <c r="L48" s="79" t="s">
        <v>16</v>
      </c>
      <c r="M48" s="40"/>
      <c r="N48" s="9"/>
    </row>
    <row r="49" spans="1:14" ht="30" customHeight="1" outlineLevel="1" x14ac:dyDescent="0.25">
      <c r="A49" s="9"/>
      <c r="B49" s="34">
        <v>1</v>
      </c>
      <c r="C49" s="114" t="str">
        <f>TEXT(SUM(B$7:B49),"Q#")</f>
        <v>Q25</v>
      </c>
      <c r="D49" s="34"/>
      <c r="E49" s="34"/>
      <c r="F49" s="77" t="s">
        <v>178</v>
      </c>
      <c r="G49" s="34" t="s">
        <v>31</v>
      </c>
      <c r="H49" s="80" t="s">
        <v>84</v>
      </c>
      <c r="I49" s="78" t="s">
        <v>172</v>
      </c>
      <c r="J49" s="34" t="s">
        <v>42</v>
      </c>
      <c r="K49" s="34"/>
      <c r="L49" s="31" t="s">
        <v>202</v>
      </c>
      <c r="M49" s="40" t="s">
        <v>31</v>
      </c>
      <c r="N49" s="9"/>
    </row>
    <row r="50" spans="1:14" ht="45" customHeight="1" outlineLevel="1" x14ac:dyDescent="0.25">
      <c r="A50" s="9"/>
      <c r="B50" s="18">
        <v>1</v>
      </c>
      <c r="C50" s="119" t="str">
        <f>TEXT(SUM(B$7:B50),"Q#")</f>
        <v>Q26</v>
      </c>
      <c r="F50" s="116" t="s">
        <v>173</v>
      </c>
      <c r="G50" s="18" t="s">
        <v>31</v>
      </c>
      <c r="H50" s="126" t="s">
        <v>179</v>
      </c>
      <c r="I50" s="42" t="s">
        <v>180</v>
      </c>
      <c r="J50" s="18" t="s">
        <v>47</v>
      </c>
      <c r="L50" s="43" t="s">
        <v>18</v>
      </c>
      <c r="M50" s="44" t="s">
        <v>174</v>
      </c>
      <c r="N50" s="9"/>
    </row>
    <row r="51" spans="1:14" ht="15.75" customHeight="1" outlineLevel="1" x14ac:dyDescent="0.25">
      <c r="A51" s="9"/>
      <c r="B51" s="9"/>
      <c r="C51" s="10"/>
      <c r="D51" s="46" t="s">
        <v>85</v>
      </c>
      <c r="E51" s="48"/>
      <c r="F51" s="47"/>
      <c r="G51" s="47" t="s">
        <v>31</v>
      </c>
      <c r="H51" s="49"/>
      <c r="I51" s="50"/>
      <c r="J51" s="47"/>
      <c r="K51" s="47"/>
      <c r="L51" s="51"/>
      <c r="M51" s="52"/>
      <c r="N51" s="9"/>
    </row>
    <row r="52" spans="1:14" ht="15.75" customHeight="1" outlineLevel="1" x14ac:dyDescent="0.25">
      <c r="A52" s="9"/>
      <c r="B52" s="9"/>
      <c r="C52" s="10"/>
      <c r="D52" s="53"/>
      <c r="E52" s="54" t="s">
        <v>86</v>
      </c>
      <c r="F52" s="53"/>
      <c r="G52" s="53" t="s">
        <v>31</v>
      </c>
      <c r="H52" s="55"/>
      <c r="I52" s="56"/>
      <c r="J52" s="53"/>
      <c r="K52" s="53"/>
      <c r="L52" s="57"/>
      <c r="M52" s="58"/>
      <c r="N52" s="9"/>
    </row>
    <row r="53" spans="1:14" ht="51" outlineLevel="1" x14ac:dyDescent="0.25">
      <c r="A53" s="9"/>
      <c r="B53" s="28">
        <v>1</v>
      </c>
      <c r="C53" s="135" t="str">
        <f>TEXT(SUM(B$7:B53),"Q#")</f>
        <v>Q27</v>
      </c>
      <c r="D53" s="122"/>
      <c r="E53" s="122"/>
      <c r="F53" s="136" t="s">
        <v>87</v>
      </c>
      <c r="G53" s="122" t="s">
        <v>31</v>
      </c>
      <c r="H53" s="137" t="s">
        <v>61</v>
      </c>
      <c r="I53" s="123"/>
      <c r="J53" s="122" t="s">
        <v>47</v>
      </c>
      <c r="K53" s="122"/>
      <c r="L53" s="19"/>
      <c r="M53" s="88" t="s">
        <v>97</v>
      </c>
      <c r="N53" s="9"/>
    </row>
    <row r="54" spans="1:14" ht="30" customHeight="1" outlineLevel="1" x14ac:dyDescent="0.25">
      <c r="A54" s="9"/>
      <c r="B54" s="28"/>
      <c r="C54" s="138" t="str">
        <f>_xlfn.CONCAT($C$53,".1")</f>
        <v>Q27.1</v>
      </c>
      <c r="D54" s="122"/>
      <c r="E54" s="122"/>
      <c r="F54" s="136" t="s">
        <v>8</v>
      </c>
      <c r="G54" s="122"/>
      <c r="H54" s="137" t="s">
        <v>41</v>
      </c>
      <c r="I54" s="123"/>
      <c r="J54" s="122"/>
      <c r="K54" s="122"/>
      <c r="L54" s="43" t="s">
        <v>10</v>
      </c>
      <c r="M54" s="115"/>
      <c r="N54" s="9"/>
    </row>
    <row r="55" spans="1:14" ht="30" customHeight="1" outlineLevel="1" x14ac:dyDescent="0.25">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25">
      <c r="A56" s="9"/>
      <c r="B56" s="28"/>
      <c r="C56" s="135" t="str">
        <f>_xlfn.CONCAT($C$53,".3")</f>
        <v>Q27.3</v>
      </c>
      <c r="D56" s="122"/>
      <c r="E56" s="122"/>
      <c r="F56" s="136" t="s">
        <v>17</v>
      </c>
      <c r="G56" s="122"/>
      <c r="H56" s="137" t="s">
        <v>41</v>
      </c>
      <c r="I56" s="123"/>
      <c r="J56" s="122"/>
      <c r="K56" s="122"/>
      <c r="L56" s="43" t="s">
        <v>10</v>
      </c>
      <c r="M56" s="115"/>
      <c r="N56" s="9"/>
    </row>
    <row r="57" spans="1:14" ht="30" customHeight="1" outlineLevel="1" x14ac:dyDescent="0.25">
      <c r="A57" s="9"/>
      <c r="B57" s="28"/>
      <c r="C57" s="135" t="str">
        <f>_xlfn.CONCAT($C$53,".4")</f>
        <v>Q27.4</v>
      </c>
      <c r="D57" s="122"/>
      <c r="E57" s="122"/>
      <c r="F57" s="136" t="s">
        <v>25</v>
      </c>
      <c r="G57" s="122"/>
      <c r="H57" s="137" t="s">
        <v>41</v>
      </c>
      <c r="I57" s="123"/>
      <c r="J57" s="122"/>
      <c r="K57" s="122"/>
      <c r="L57" s="43" t="s">
        <v>10</v>
      </c>
      <c r="M57" s="115"/>
      <c r="N57" s="9"/>
    </row>
    <row r="58" spans="1:14" ht="30" customHeight="1" outlineLevel="1" x14ac:dyDescent="0.25">
      <c r="A58" s="9"/>
      <c r="B58" s="28"/>
      <c r="C58" s="135" t="str">
        <f>_xlfn.CONCAT($C$53,".5")</f>
        <v>Q27.5</v>
      </c>
      <c r="D58" s="122"/>
      <c r="E58" s="122"/>
      <c r="F58" s="136" t="s">
        <v>28</v>
      </c>
      <c r="G58" s="122"/>
      <c r="H58" s="137" t="s">
        <v>41</v>
      </c>
      <c r="I58" s="123"/>
      <c r="J58" s="122"/>
      <c r="K58" s="122"/>
      <c r="L58" s="43" t="s">
        <v>6</v>
      </c>
      <c r="M58" s="115"/>
      <c r="N58" s="9"/>
    </row>
    <row r="59" spans="1:14" ht="30" customHeight="1" outlineLevel="1" x14ac:dyDescent="0.25">
      <c r="A59" s="9"/>
      <c r="B59" s="28"/>
      <c r="C59" s="120" t="str">
        <f>_xlfn.CONCAT($C$53,".6")</f>
        <v>Q27.6</v>
      </c>
      <c r="D59" s="28"/>
      <c r="E59" s="28"/>
      <c r="F59" s="127" t="s">
        <v>177</v>
      </c>
      <c r="G59" s="28"/>
      <c r="H59" s="71" t="s">
        <v>41</v>
      </c>
      <c r="I59" s="82"/>
      <c r="J59" s="28"/>
      <c r="K59" s="28"/>
      <c r="L59" s="74" t="s">
        <v>10</v>
      </c>
      <c r="M59" s="76"/>
      <c r="N59" s="9"/>
    </row>
    <row r="60" spans="1:14" ht="45" customHeight="1" outlineLevel="1" x14ac:dyDescent="0.25">
      <c r="A60" s="9"/>
      <c r="B60" s="28">
        <v>1</v>
      </c>
      <c r="C60" s="120" t="str">
        <f>TEXT(SUM(B$7:B60),"Q#")</f>
        <v>Q28</v>
      </c>
      <c r="D60" s="28"/>
      <c r="E60" s="28"/>
      <c r="F60" s="61" t="s">
        <v>88</v>
      </c>
      <c r="G60" s="28" t="s">
        <v>31</v>
      </c>
      <c r="H60" s="30" t="s">
        <v>41</v>
      </c>
      <c r="I60" s="60" t="s">
        <v>89</v>
      </c>
      <c r="J60" s="28" t="s">
        <v>47</v>
      </c>
      <c r="K60" s="28"/>
      <c r="L60" s="31" t="s">
        <v>10</v>
      </c>
      <c r="M60" s="32"/>
      <c r="N60" s="9"/>
    </row>
    <row r="61" spans="1:14" ht="45" customHeight="1" outlineLevel="1" x14ac:dyDescent="0.25">
      <c r="A61" s="9"/>
      <c r="B61" s="18">
        <v>1</v>
      </c>
      <c r="C61" s="119" t="str">
        <f>TEXT(SUM(B$7:B61),"Q#")</f>
        <v>Q29</v>
      </c>
      <c r="F61" s="11" t="s">
        <v>182</v>
      </c>
      <c r="G61" s="18" t="s">
        <v>31</v>
      </c>
      <c r="H61" s="129" t="s">
        <v>183</v>
      </c>
      <c r="I61" s="42" t="s">
        <v>89</v>
      </c>
      <c r="J61" s="18" t="s">
        <v>42</v>
      </c>
      <c r="L61" s="43" t="s">
        <v>185</v>
      </c>
      <c r="M61" s="44"/>
      <c r="N61" s="9"/>
    </row>
    <row r="62" spans="1:14" ht="15.75" customHeight="1" outlineLevel="1" x14ac:dyDescent="0.25">
      <c r="A62" s="9"/>
      <c r="B62" s="9"/>
      <c r="C62" s="10"/>
      <c r="D62" s="53"/>
      <c r="E62" s="54" t="s">
        <v>90</v>
      </c>
      <c r="F62" s="53"/>
      <c r="G62" s="53" t="s">
        <v>31</v>
      </c>
      <c r="H62" s="55"/>
      <c r="I62" s="56"/>
      <c r="J62" s="53"/>
      <c r="K62" s="53"/>
      <c r="L62" s="57"/>
      <c r="M62" s="58"/>
      <c r="N62" s="9"/>
    </row>
    <row r="63" spans="1:14" ht="30" outlineLevel="1" x14ac:dyDescent="0.25">
      <c r="A63" s="9"/>
      <c r="B63" s="28">
        <v>1</v>
      </c>
      <c r="C63" s="120" t="str">
        <f>TEXT(SUM(B$7:B63),"Q#")</f>
        <v>Q30</v>
      </c>
      <c r="D63" s="28"/>
      <c r="E63" s="28"/>
      <c r="F63" s="61" t="s">
        <v>175</v>
      </c>
      <c r="G63" s="28" t="s">
        <v>31</v>
      </c>
      <c r="H63" s="30" t="s">
        <v>56</v>
      </c>
      <c r="I63" s="60" t="s">
        <v>181</v>
      </c>
      <c r="J63" s="28" t="s">
        <v>47</v>
      </c>
      <c r="K63" s="28"/>
      <c r="L63" s="31" t="s">
        <v>10</v>
      </c>
      <c r="M63" s="32"/>
      <c r="N63" s="9"/>
    </row>
    <row r="64" spans="1:14" ht="45" customHeight="1" outlineLevel="1" x14ac:dyDescent="0.25">
      <c r="A64" s="9"/>
      <c r="B64" s="28">
        <v>1</v>
      </c>
      <c r="C64" s="92" t="str">
        <f>TEXT(SUM(B$7:B64),"Q#")</f>
        <v>Q31</v>
      </c>
      <c r="D64" s="28"/>
      <c r="E64" s="28"/>
      <c r="F64" s="61" t="s">
        <v>91</v>
      </c>
      <c r="G64" s="28" t="s">
        <v>31</v>
      </c>
      <c r="H64" s="30" t="s">
        <v>41</v>
      </c>
      <c r="I64" s="82" t="s">
        <v>92</v>
      </c>
      <c r="J64" s="28" t="s">
        <v>42</v>
      </c>
      <c r="K64" s="28"/>
      <c r="L64" s="31" t="s">
        <v>10</v>
      </c>
      <c r="M64" s="32"/>
      <c r="N64" s="9"/>
    </row>
    <row r="65" spans="1:14" ht="30" customHeight="1" outlineLevel="1" x14ac:dyDescent="0.25">
      <c r="A65" s="9"/>
      <c r="B65" s="28">
        <v>1</v>
      </c>
      <c r="C65" s="59" t="str">
        <f>TEXT(SUM(B$7:B65),"Q#")</f>
        <v>Q32</v>
      </c>
      <c r="D65" s="28"/>
      <c r="E65" s="28"/>
      <c r="F65" s="61" t="s">
        <v>93</v>
      </c>
      <c r="G65" s="28" t="s">
        <v>31</v>
      </c>
      <c r="H65" s="30" t="s">
        <v>82</v>
      </c>
      <c r="I65" s="83"/>
      <c r="J65" s="28" t="s">
        <v>47</v>
      </c>
      <c r="K65" s="28"/>
      <c r="L65" s="31" t="s">
        <v>16</v>
      </c>
      <c r="M65" s="32"/>
      <c r="N65" s="9"/>
    </row>
    <row r="66" spans="1:14" ht="15.75" customHeight="1" x14ac:dyDescent="0.25">
      <c r="A66" s="9"/>
      <c r="B66" s="21"/>
      <c r="C66" s="22" t="s">
        <v>94</v>
      </c>
      <c r="D66" s="21"/>
      <c r="E66" s="21"/>
      <c r="F66" s="23"/>
      <c r="G66" s="21" t="s">
        <v>31</v>
      </c>
      <c r="H66" s="24"/>
      <c r="I66" s="25"/>
      <c r="J66" s="21"/>
      <c r="K66" s="21"/>
      <c r="L66" s="26"/>
      <c r="M66" s="27"/>
      <c r="N66" s="9"/>
    </row>
    <row r="67" spans="1:14" ht="75" customHeight="1" outlineLevel="1" x14ac:dyDescent="0.25">
      <c r="A67" s="9"/>
      <c r="B67" s="18">
        <v>1</v>
      </c>
      <c r="C67" s="94" t="str">
        <f>TEXT(SUM(B$9:B67),"Q#")</f>
        <v>Q33</v>
      </c>
      <c r="F67" s="11" t="s">
        <v>95</v>
      </c>
      <c r="G67" s="18" t="s">
        <v>31</v>
      </c>
      <c r="H67" s="41" t="s">
        <v>61</v>
      </c>
      <c r="I67" s="84" t="s">
        <v>96</v>
      </c>
      <c r="J67" s="18" t="s">
        <v>42</v>
      </c>
      <c r="L67" s="19"/>
      <c r="M67" s="85" t="s">
        <v>97</v>
      </c>
      <c r="N67" s="9"/>
    </row>
    <row r="68" spans="1:14" ht="39.75" customHeight="1" outlineLevel="1" x14ac:dyDescent="0.25">
      <c r="A68" s="9"/>
      <c r="C68" s="94" t="str">
        <f>_xlfn.CONCAT($C$67,".1")</f>
        <v>Q33.1</v>
      </c>
      <c r="F68" s="86" t="s">
        <v>98</v>
      </c>
      <c r="G68" s="18" t="s">
        <v>31</v>
      </c>
      <c r="H68" s="41" t="s">
        <v>41</v>
      </c>
      <c r="I68" s="96" t="s">
        <v>147</v>
      </c>
      <c r="L68" s="43" t="s">
        <v>10</v>
      </c>
      <c r="M68" s="44"/>
      <c r="N68" s="9"/>
    </row>
    <row r="69" spans="1:14" ht="30" customHeight="1" outlineLevel="1" x14ac:dyDescent="0.25">
      <c r="A69" s="9"/>
      <c r="C69" s="94" t="str">
        <f>_xlfn.CONCAT($C$67,".2")</f>
        <v>Q33.2</v>
      </c>
      <c r="F69" s="86" t="s">
        <v>99</v>
      </c>
      <c r="G69" s="18" t="s">
        <v>31</v>
      </c>
      <c r="H69" s="41" t="s">
        <v>41</v>
      </c>
      <c r="I69" s="96" t="s">
        <v>147</v>
      </c>
      <c r="L69" s="43" t="s">
        <v>10</v>
      </c>
      <c r="M69" s="44"/>
      <c r="N69" s="9"/>
    </row>
    <row r="70" spans="1:14" ht="30" customHeight="1" outlineLevel="1" x14ac:dyDescent="0.25">
      <c r="A70" s="9"/>
      <c r="C70" s="94" t="str">
        <f>_xlfn.CONCAT($C$67,".3")</f>
        <v>Q33.3</v>
      </c>
      <c r="F70" s="86" t="s">
        <v>100</v>
      </c>
      <c r="G70" s="18" t="s">
        <v>31</v>
      </c>
      <c r="H70" s="41" t="s">
        <v>41</v>
      </c>
      <c r="I70" s="96" t="s">
        <v>148</v>
      </c>
      <c r="L70" s="43" t="s">
        <v>6</v>
      </c>
      <c r="M70" s="44" t="s">
        <v>203</v>
      </c>
      <c r="N70" s="9"/>
    </row>
    <row r="71" spans="1:14" ht="30" customHeight="1" outlineLevel="1" x14ac:dyDescent="0.25">
      <c r="A71" s="9"/>
      <c r="C71" s="119" t="str">
        <f>_xlfn.CONCAT($C$67,".4")</f>
        <v>Q33.4</v>
      </c>
      <c r="F71" s="140" t="s">
        <v>197</v>
      </c>
      <c r="G71" s="18" t="s">
        <v>31</v>
      </c>
      <c r="H71" s="41" t="s">
        <v>41</v>
      </c>
      <c r="I71" s="96" t="s">
        <v>147</v>
      </c>
      <c r="L71" s="43" t="s">
        <v>6</v>
      </c>
      <c r="M71" s="44"/>
      <c r="N71" s="9"/>
    </row>
    <row r="72" spans="1:14" ht="48" customHeight="1" outlineLevel="1" x14ac:dyDescent="0.25">
      <c r="A72" s="9"/>
      <c r="C72" s="94" t="str">
        <f>_xlfn.CONCAT($C$67,".5")</f>
        <v>Q33.5</v>
      </c>
      <c r="F72" s="86" t="s">
        <v>101</v>
      </c>
      <c r="G72" s="18" t="s">
        <v>31</v>
      </c>
      <c r="H72" s="41" t="s">
        <v>41</v>
      </c>
      <c r="I72" s="96" t="s">
        <v>149</v>
      </c>
      <c r="L72" s="43" t="s">
        <v>10</v>
      </c>
      <c r="M72" s="44"/>
      <c r="N72" s="9"/>
    </row>
    <row r="73" spans="1:14" ht="30" customHeight="1" outlineLevel="1" x14ac:dyDescent="0.25">
      <c r="A73" s="9"/>
      <c r="C73" s="94" t="str">
        <f>_xlfn.CONCAT($C$67,".6")</f>
        <v>Q33.6</v>
      </c>
      <c r="F73" s="86" t="s">
        <v>102</v>
      </c>
      <c r="G73" s="18" t="s">
        <v>31</v>
      </c>
      <c r="H73" s="41" t="s">
        <v>41</v>
      </c>
      <c r="I73" s="97" t="s">
        <v>103</v>
      </c>
      <c r="L73" s="43" t="s">
        <v>10</v>
      </c>
      <c r="M73" s="44"/>
      <c r="N73" s="9"/>
    </row>
    <row r="74" spans="1:14" ht="30" customHeight="1" outlineLevel="1" x14ac:dyDescent="0.25">
      <c r="A74" s="9"/>
      <c r="C74" s="94" t="str">
        <f>_xlfn.CONCAT($C$67,".7")</f>
        <v>Q33.7</v>
      </c>
      <c r="F74" s="86" t="s">
        <v>104</v>
      </c>
      <c r="G74" s="18" t="s">
        <v>31</v>
      </c>
      <c r="H74" s="41" t="s">
        <v>41</v>
      </c>
      <c r="I74" s="96" t="s">
        <v>150</v>
      </c>
      <c r="L74" s="43" t="s">
        <v>6</v>
      </c>
      <c r="M74" s="44"/>
      <c r="N74" s="9"/>
    </row>
    <row r="75" spans="1:14" ht="30" customHeight="1" outlineLevel="1" x14ac:dyDescent="0.25">
      <c r="A75" s="9"/>
      <c r="B75" s="28"/>
      <c r="C75" s="92" t="str">
        <f>_xlfn.CONCAT($C$67,".8")</f>
        <v>Q33.8</v>
      </c>
      <c r="D75" s="28"/>
      <c r="E75" s="28"/>
      <c r="F75" s="87" t="s">
        <v>105</v>
      </c>
      <c r="G75" s="28" t="s">
        <v>31</v>
      </c>
      <c r="H75" s="30" t="s">
        <v>106</v>
      </c>
      <c r="I75" s="100" t="s">
        <v>151</v>
      </c>
      <c r="J75" s="28"/>
      <c r="K75" s="28"/>
      <c r="L75" s="31" t="s">
        <v>10</v>
      </c>
      <c r="M75" s="32"/>
      <c r="N75" s="9"/>
    </row>
    <row r="76" spans="1:14" ht="45" customHeight="1" outlineLevel="1" x14ac:dyDescent="0.25">
      <c r="A76" s="9"/>
      <c r="B76" s="18">
        <v>1</v>
      </c>
      <c r="C76" s="10" t="str">
        <f>TEXT(SUM(B$9:B76),"Q#")</f>
        <v>Q34</v>
      </c>
      <c r="F76" s="11" t="s">
        <v>107</v>
      </c>
      <c r="G76" s="18" t="s">
        <v>31</v>
      </c>
      <c r="H76" s="41" t="s">
        <v>61</v>
      </c>
      <c r="I76" s="84" t="s">
        <v>108</v>
      </c>
      <c r="J76" s="18" t="s">
        <v>42</v>
      </c>
      <c r="L76" s="19"/>
      <c r="M76" s="88"/>
      <c r="N76" s="9"/>
    </row>
    <row r="77" spans="1:14" ht="45" customHeight="1" outlineLevel="1" x14ac:dyDescent="0.25">
      <c r="A77" s="9"/>
      <c r="C77" s="10" t="str">
        <f>_xlfn.CONCAT($C$76,".1")</f>
        <v>Q34.1</v>
      </c>
      <c r="F77" s="69" t="s">
        <v>109</v>
      </c>
      <c r="G77" s="18" t="s">
        <v>31</v>
      </c>
      <c r="H77" s="41" t="s">
        <v>41</v>
      </c>
      <c r="I77" s="145" t="s">
        <v>152</v>
      </c>
      <c r="L77" s="43" t="s">
        <v>6</v>
      </c>
      <c r="M77" s="44"/>
      <c r="N77" s="9"/>
    </row>
    <row r="78" spans="1:14" ht="45" customHeight="1" outlineLevel="1" x14ac:dyDescent="0.25">
      <c r="A78" s="9"/>
      <c r="C78" s="10" t="str">
        <f>_xlfn.CONCAT($C$76,".2")</f>
        <v>Q34.2</v>
      </c>
      <c r="F78" s="132" t="s">
        <v>195</v>
      </c>
      <c r="G78" s="18" t="s">
        <v>31</v>
      </c>
      <c r="H78" s="41" t="s">
        <v>41</v>
      </c>
      <c r="I78" s="146"/>
      <c r="L78" s="43" t="s">
        <v>6</v>
      </c>
      <c r="M78" s="44"/>
      <c r="N78" s="9"/>
    </row>
    <row r="79" spans="1:14" ht="45" customHeight="1" outlineLevel="1" x14ac:dyDescent="0.25">
      <c r="A79" s="9"/>
      <c r="C79" s="10" t="str">
        <f>_xlfn.CONCAT($C$76,".3")</f>
        <v>Q34.3</v>
      </c>
      <c r="F79" s="69" t="s">
        <v>110</v>
      </c>
      <c r="G79" s="18" t="s">
        <v>31</v>
      </c>
      <c r="H79" s="41" t="s">
        <v>41</v>
      </c>
      <c r="I79" s="146"/>
      <c r="L79" s="43" t="s">
        <v>10</v>
      </c>
      <c r="M79" s="44"/>
      <c r="N79" s="9"/>
    </row>
    <row r="80" spans="1:14" ht="30" customHeight="1" outlineLevel="1" x14ac:dyDescent="0.25">
      <c r="A80" s="9"/>
      <c r="B80" s="28"/>
      <c r="C80" s="59" t="str">
        <f>_xlfn.CONCAT($C$76,".4")</f>
        <v>Q34.4</v>
      </c>
      <c r="D80" s="28"/>
      <c r="E80" s="28"/>
      <c r="F80" s="87" t="s">
        <v>111</v>
      </c>
      <c r="G80" s="28" t="s">
        <v>31</v>
      </c>
      <c r="H80" s="30" t="s">
        <v>106</v>
      </c>
      <c r="I80" s="60"/>
      <c r="J80" s="28"/>
      <c r="K80" s="28"/>
      <c r="L80" s="31" t="s">
        <v>10</v>
      </c>
      <c r="M80" s="32"/>
      <c r="N80" s="9"/>
    </row>
    <row r="81" spans="1:14" ht="30" customHeight="1" outlineLevel="1" x14ac:dyDescent="0.25">
      <c r="A81" s="9"/>
      <c r="B81" s="28">
        <v>1</v>
      </c>
      <c r="C81" s="92" t="str">
        <f>TEXT(SUM(B$7:B81),"Q#")</f>
        <v>Q35</v>
      </c>
      <c r="D81" s="28"/>
      <c r="E81" s="28"/>
      <c r="F81" s="61" t="s">
        <v>112</v>
      </c>
      <c r="G81" s="28" t="s">
        <v>31</v>
      </c>
      <c r="H81" s="30" t="s">
        <v>106</v>
      </c>
      <c r="I81" s="82" t="s">
        <v>113</v>
      </c>
      <c r="J81" s="28" t="s">
        <v>42</v>
      </c>
      <c r="K81" s="28"/>
      <c r="L81" s="31"/>
      <c r="M81" s="32"/>
      <c r="N81" s="9"/>
    </row>
    <row r="82" spans="1:14" ht="30" customHeight="1" outlineLevel="1" x14ac:dyDescent="0.25">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25">
      <c r="A83" s="9"/>
      <c r="C83" s="10" t="str">
        <f>_xlfn.CONCAT($C$82,".1")</f>
        <v>Q36.1</v>
      </c>
      <c r="F83" s="69" t="s">
        <v>115</v>
      </c>
      <c r="G83" s="18" t="s">
        <v>31</v>
      </c>
      <c r="H83" s="41" t="s">
        <v>41</v>
      </c>
      <c r="I83" s="89" t="s">
        <v>116</v>
      </c>
      <c r="L83" s="43" t="s">
        <v>10</v>
      </c>
      <c r="M83" s="44"/>
      <c r="N83" s="9"/>
    </row>
    <row r="84" spans="1:14" ht="30" customHeight="1" outlineLevel="1" x14ac:dyDescent="0.25">
      <c r="A84" s="9"/>
      <c r="C84" s="10" t="str">
        <f>_xlfn.CONCAT($C$82,".2")</f>
        <v>Q36.2</v>
      </c>
      <c r="F84" s="69" t="s">
        <v>117</v>
      </c>
      <c r="G84" s="18" t="s">
        <v>31</v>
      </c>
      <c r="H84" s="41" t="s">
        <v>41</v>
      </c>
      <c r="I84" s="89" t="s">
        <v>118</v>
      </c>
      <c r="L84" s="43" t="s">
        <v>10</v>
      </c>
      <c r="M84" s="44"/>
      <c r="N84" s="9"/>
    </row>
    <row r="85" spans="1:14" ht="30" customHeight="1" outlineLevel="1" x14ac:dyDescent="0.25">
      <c r="A85" s="9"/>
      <c r="C85" s="10" t="str">
        <f>_xlfn.CONCAT($C$82,".3")</f>
        <v>Q36.3</v>
      </c>
      <c r="F85" s="69" t="s">
        <v>119</v>
      </c>
      <c r="G85" s="18" t="s">
        <v>31</v>
      </c>
      <c r="H85" s="41" t="s">
        <v>41</v>
      </c>
      <c r="I85" s="89" t="s">
        <v>120</v>
      </c>
      <c r="L85" s="43" t="s">
        <v>10</v>
      </c>
      <c r="M85" s="44"/>
      <c r="N85" s="9"/>
    </row>
    <row r="86" spans="1:14" ht="45" customHeight="1" outlineLevel="1" x14ac:dyDescent="0.25">
      <c r="A86" s="9"/>
      <c r="C86" s="119" t="str">
        <f>_xlfn.CONCAT($C$82,".4")</f>
        <v>Q36.4</v>
      </c>
      <c r="F86" s="95" t="s">
        <v>153</v>
      </c>
      <c r="G86" s="18" t="s">
        <v>31</v>
      </c>
      <c r="H86" s="41" t="s">
        <v>41</v>
      </c>
      <c r="I86" s="111" t="s">
        <v>176</v>
      </c>
      <c r="J86" s="18" t="s">
        <v>31</v>
      </c>
      <c r="K86" s="18" t="s">
        <v>31</v>
      </c>
      <c r="L86" s="43" t="s">
        <v>10</v>
      </c>
      <c r="M86" s="44"/>
      <c r="N86" s="9" t="s">
        <v>31</v>
      </c>
    </row>
    <row r="87" spans="1:14" ht="45" customHeight="1" outlineLevel="1" x14ac:dyDescent="0.25">
      <c r="A87" s="9"/>
      <c r="C87" s="10" t="str">
        <f>_xlfn.CONCAT($C$82,".5")</f>
        <v>Q36.5</v>
      </c>
      <c r="F87" s="69" t="s">
        <v>121</v>
      </c>
      <c r="G87" s="18" t="s">
        <v>31</v>
      </c>
      <c r="H87" s="41" t="s">
        <v>41</v>
      </c>
      <c r="I87" s="97" t="s">
        <v>122</v>
      </c>
      <c r="J87" s="18" t="s">
        <v>31</v>
      </c>
      <c r="K87" s="18" t="s">
        <v>31</v>
      </c>
      <c r="L87" s="43" t="s">
        <v>6</v>
      </c>
      <c r="M87" s="44" t="s">
        <v>204</v>
      </c>
      <c r="N87" s="9" t="s">
        <v>31</v>
      </c>
    </row>
    <row r="88" spans="1:14" ht="30" customHeight="1" outlineLevel="1" x14ac:dyDescent="0.25">
      <c r="A88" s="9"/>
      <c r="B88" s="28"/>
      <c r="C88" s="92" t="str">
        <f>_xlfn.CONCAT($C$82,".6")</f>
        <v>Q36.6</v>
      </c>
      <c r="D88" s="28"/>
      <c r="E88" s="28"/>
      <c r="F88" s="70" t="s">
        <v>65</v>
      </c>
      <c r="G88" s="28" t="s">
        <v>31</v>
      </c>
      <c r="H88" s="30" t="s">
        <v>106</v>
      </c>
      <c r="I88" s="98" t="s">
        <v>123</v>
      </c>
      <c r="J88" s="28"/>
      <c r="K88" s="28"/>
      <c r="L88" s="31" t="s">
        <v>10</v>
      </c>
      <c r="M88" s="32"/>
      <c r="N88" s="9"/>
    </row>
    <row r="89" spans="1:14" ht="60" customHeight="1" outlineLevel="1" x14ac:dyDescent="0.25">
      <c r="A89" s="9"/>
      <c r="B89" s="28">
        <v>1</v>
      </c>
      <c r="C89" s="59" t="str">
        <f>TEXT(SUM(B$7:B89),"Q#")</f>
        <v>Q37</v>
      </c>
      <c r="D89" s="28"/>
      <c r="E89" s="28"/>
      <c r="F89" s="139" t="s">
        <v>196</v>
      </c>
      <c r="G89" s="28" t="s">
        <v>31</v>
      </c>
      <c r="H89" s="30" t="s">
        <v>106</v>
      </c>
      <c r="I89" s="100" t="s">
        <v>154</v>
      </c>
      <c r="J89" s="28" t="s">
        <v>42</v>
      </c>
      <c r="K89" s="28"/>
      <c r="L89" s="31" t="s">
        <v>16</v>
      </c>
      <c r="M89" s="32"/>
      <c r="N89" s="9"/>
    </row>
    <row r="90" spans="1:14" ht="45" customHeight="1" outlineLevel="1" x14ac:dyDescent="0.25">
      <c r="A90" s="9"/>
      <c r="B90" s="28">
        <v>1</v>
      </c>
      <c r="C90" s="59" t="str">
        <f>TEXT(SUM(B$7:B90),"Q#")</f>
        <v>Q38</v>
      </c>
      <c r="D90" s="28"/>
      <c r="E90" s="28"/>
      <c r="F90" s="99" t="s">
        <v>125</v>
      </c>
      <c r="G90" s="28" t="s">
        <v>31</v>
      </c>
      <c r="H90" s="30" t="s">
        <v>41</v>
      </c>
      <c r="I90" s="60" t="s">
        <v>126</v>
      </c>
      <c r="J90" s="28" t="s">
        <v>42</v>
      </c>
      <c r="K90" s="28"/>
      <c r="L90" s="31" t="s">
        <v>10</v>
      </c>
      <c r="M90" s="32" t="s">
        <v>127</v>
      </c>
      <c r="N90" s="9"/>
    </row>
    <row r="91" spans="1:14" ht="30" customHeight="1" outlineLevel="1" x14ac:dyDescent="0.25">
      <c r="A91" s="9"/>
      <c r="B91" s="28">
        <v>1</v>
      </c>
      <c r="C91" s="59" t="str">
        <f>TEXT(SUM(B$7:B91),"Q#")</f>
        <v>Q39</v>
      </c>
      <c r="D91" s="28"/>
      <c r="E91" s="28"/>
      <c r="F91" s="29" t="s">
        <v>128</v>
      </c>
      <c r="G91" s="28" t="s">
        <v>31</v>
      </c>
      <c r="H91" s="30" t="s">
        <v>124</v>
      </c>
      <c r="I91" s="82" t="s">
        <v>129</v>
      </c>
      <c r="J91" s="28" t="s">
        <v>42</v>
      </c>
      <c r="K91" s="28"/>
      <c r="L91" s="31" t="s">
        <v>16</v>
      </c>
      <c r="M91" s="32"/>
      <c r="N91" s="9"/>
    </row>
    <row r="92" spans="1:14" ht="15.75" customHeight="1" x14ac:dyDescent="0.25">
      <c r="A92" s="9"/>
      <c r="B92" s="21"/>
      <c r="C92" s="22" t="s">
        <v>130</v>
      </c>
      <c r="D92" s="21"/>
      <c r="E92" s="21"/>
      <c r="F92" s="23"/>
      <c r="G92" s="21" t="s">
        <v>31</v>
      </c>
      <c r="H92" s="24"/>
      <c r="I92" s="25"/>
      <c r="J92" s="21"/>
      <c r="K92" s="21"/>
      <c r="L92" s="26"/>
      <c r="M92" s="27"/>
      <c r="N92" s="9"/>
    </row>
    <row r="93" spans="1:14" ht="45" customHeight="1" outlineLevel="1" x14ac:dyDescent="0.25">
      <c r="A93" s="9"/>
      <c r="B93" s="9">
        <v>1</v>
      </c>
      <c r="C93" s="59" t="str">
        <f>TEXT(SUM(B$7:B93),"Q#")</f>
        <v>Q40</v>
      </c>
      <c r="D93" s="28"/>
      <c r="E93" s="28"/>
      <c r="F93" s="29" t="s">
        <v>131</v>
      </c>
      <c r="G93" s="28"/>
      <c r="H93" s="30" t="s">
        <v>132</v>
      </c>
      <c r="I93" s="90" t="s">
        <v>133</v>
      </c>
      <c r="J93" s="28" t="s">
        <v>42</v>
      </c>
      <c r="K93" s="28"/>
      <c r="L93" s="31" t="s">
        <v>29</v>
      </c>
      <c r="M93" s="91"/>
      <c r="N93" s="9"/>
    </row>
    <row r="94" spans="1:14" ht="45" customHeight="1" outlineLevel="1" x14ac:dyDescent="0.25">
      <c r="A94" s="9"/>
      <c r="B94" s="9">
        <v>1</v>
      </c>
      <c r="C94" s="59" t="str">
        <f>TEXT(SUM(B$7:B94),"Q#")</f>
        <v>Q41</v>
      </c>
      <c r="D94" s="28"/>
      <c r="E94" s="28"/>
      <c r="F94" s="29" t="s">
        <v>134</v>
      </c>
      <c r="G94" s="28"/>
      <c r="H94" s="30" t="s">
        <v>132</v>
      </c>
      <c r="I94" s="90" t="s">
        <v>135</v>
      </c>
      <c r="J94" s="28" t="s">
        <v>42</v>
      </c>
      <c r="K94" s="28"/>
      <c r="L94" s="31" t="s">
        <v>9</v>
      </c>
      <c r="M94" s="91"/>
      <c r="N94" s="9"/>
    </row>
    <row r="95" spans="1:14" ht="45" customHeight="1" outlineLevel="1" x14ac:dyDescent="0.25">
      <c r="A95" s="9"/>
      <c r="B95" s="9">
        <v>1</v>
      </c>
      <c r="C95" s="59" t="str">
        <f>TEXT(SUM(B$7:B95),"Q#")</f>
        <v>Q42</v>
      </c>
      <c r="D95" s="28"/>
      <c r="E95" s="28"/>
      <c r="F95" s="29" t="s">
        <v>136</v>
      </c>
      <c r="G95" s="28"/>
      <c r="H95" s="30" t="s">
        <v>132</v>
      </c>
      <c r="I95" s="90" t="s">
        <v>137</v>
      </c>
      <c r="J95" s="28" t="s">
        <v>42</v>
      </c>
      <c r="K95" s="28"/>
      <c r="L95" s="31" t="s">
        <v>13</v>
      </c>
      <c r="M95" s="91"/>
      <c r="N95" s="9"/>
    </row>
    <row r="96" spans="1:14" ht="45" customHeight="1" outlineLevel="1" x14ac:dyDescent="0.25">
      <c r="A96" s="9"/>
      <c r="B96" s="9">
        <v>1</v>
      </c>
      <c r="C96" s="59" t="str">
        <f>TEXT(SUM(B$7:B96),"Q#")</f>
        <v>Q43</v>
      </c>
      <c r="D96" s="28"/>
      <c r="E96" s="28"/>
      <c r="F96" s="29" t="s">
        <v>138</v>
      </c>
      <c r="G96" s="28"/>
      <c r="H96" s="30" t="s">
        <v>132</v>
      </c>
      <c r="I96" s="90" t="s">
        <v>139</v>
      </c>
      <c r="J96" s="28" t="s">
        <v>42</v>
      </c>
      <c r="K96" s="28"/>
      <c r="L96" s="31" t="s">
        <v>9</v>
      </c>
      <c r="M96" s="91"/>
      <c r="N96" s="9"/>
    </row>
    <row r="97" spans="1:14" ht="45" customHeight="1" outlineLevel="1" x14ac:dyDescent="0.25">
      <c r="A97" s="9"/>
      <c r="B97" s="9">
        <v>1</v>
      </c>
      <c r="C97" s="59" t="str">
        <f>TEXT(SUM(B$7:B97),"Q#")</f>
        <v>Q44</v>
      </c>
      <c r="D97" s="28"/>
      <c r="E97" s="28"/>
      <c r="F97" s="29" t="s">
        <v>140</v>
      </c>
      <c r="G97" s="28"/>
      <c r="H97" s="30" t="s">
        <v>132</v>
      </c>
      <c r="I97" s="90" t="s">
        <v>141</v>
      </c>
      <c r="J97" s="28" t="s">
        <v>42</v>
      </c>
      <c r="K97" s="28"/>
      <c r="L97" s="31" t="s">
        <v>21</v>
      </c>
      <c r="M97" s="153" t="s">
        <v>205</v>
      </c>
      <c r="N97" s="9"/>
    </row>
    <row r="98" spans="1:14" ht="15.75" customHeight="1" x14ac:dyDescent="0.25">
      <c r="A98" s="9"/>
      <c r="C98" s="10"/>
      <c r="F98" s="11"/>
      <c r="N98" s="9"/>
    </row>
    <row r="99" spans="1:14" ht="15.75" customHeight="1" x14ac:dyDescent="0.25">
      <c r="A99" s="9"/>
      <c r="C99" s="10"/>
      <c r="F99" s="11"/>
      <c r="N99" s="9"/>
    </row>
    <row r="100" spans="1:14" ht="15.75" customHeight="1" x14ac:dyDescent="0.25">
      <c r="A100" s="9"/>
      <c r="C100" s="10"/>
      <c r="F100" s="11"/>
      <c r="N100" s="9"/>
    </row>
    <row r="101" spans="1:14" ht="15.75" customHeight="1" x14ac:dyDescent="0.25">
      <c r="A101" s="9"/>
      <c r="C101" s="10"/>
      <c r="F101" s="11"/>
      <c r="N101" s="9"/>
    </row>
    <row r="102" spans="1:14" ht="15.75" customHeight="1" x14ac:dyDescent="0.25">
      <c r="A102" s="9"/>
      <c r="C102" s="10"/>
      <c r="F102" s="11"/>
      <c r="N102" s="9"/>
    </row>
    <row r="103" spans="1:14" ht="15.75" customHeight="1" x14ac:dyDescent="0.25">
      <c r="A103" s="9"/>
      <c r="C103" s="10"/>
      <c r="F103" s="11"/>
      <c r="N103" s="9"/>
    </row>
    <row r="104" spans="1:14" ht="15.75" customHeight="1" x14ac:dyDescent="0.25">
      <c r="A104" s="9"/>
      <c r="C104" s="10"/>
      <c r="F104" s="11"/>
      <c r="N104" s="9"/>
    </row>
    <row r="105" spans="1:14" ht="15.75" customHeight="1" x14ac:dyDescent="0.25">
      <c r="A105" s="9"/>
      <c r="C105" s="10"/>
      <c r="F105" s="11"/>
      <c r="N105" s="9"/>
    </row>
    <row r="106" spans="1:14" ht="15.75" customHeight="1" x14ac:dyDescent="0.25">
      <c r="A106" s="9"/>
      <c r="C106" s="10"/>
      <c r="F106" s="11"/>
      <c r="N106" s="9"/>
    </row>
    <row r="107" spans="1:14" ht="15.75" customHeight="1" x14ac:dyDescent="0.25">
      <c r="A107" s="9"/>
      <c r="C107" s="10"/>
      <c r="F107" s="11"/>
      <c r="N107" s="9"/>
    </row>
    <row r="108" spans="1:14" ht="15.75" customHeight="1" x14ac:dyDescent="0.25">
      <c r="A108" s="9"/>
      <c r="C108" s="10"/>
      <c r="F108" s="11"/>
      <c r="N108" s="9"/>
    </row>
    <row r="109" spans="1:14" ht="15.75" customHeight="1" x14ac:dyDescent="0.25">
      <c r="A109" s="9"/>
      <c r="C109" s="10"/>
      <c r="F109" s="11"/>
      <c r="N109" s="9"/>
    </row>
    <row r="110" spans="1:14" ht="15.75" customHeight="1" x14ac:dyDescent="0.25">
      <c r="A110" s="9"/>
      <c r="C110" s="10"/>
      <c r="F110" s="11"/>
      <c r="N110" s="9"/>
    </row>
    <row r="111" spans="1:14" ht="15.75" customHeight="1" x14ac:dyDescent="0.25">
      <c r="A111" s="9"/>
      <c r="C111" s="10"/>
      <c r="F111" s="11"/>
      <c r="N111" s="9"/>
    </row>
    <row r="112" spans="1:14" ht="15.75" customHeight="1" x14ac:dyDescent="0.25">
      <c r="A112" s="9"/>
      <c r="C112" s="10"/>
      <c r="F112" s="11"/>
      <c r="N112" s="9"/>
    </row>
    <row r="113" spans="1:14" ht="15.75" customHeight="1" x14ac:dyDescent="0.25">
      <c r="A113" s="9"/>
      <c r="C113" s="10"/>
      <c r="F113" s="11"/>
      <c r="N113" s="9"/>
    </row>
    <row r="114" spans="1:14" ht="15.75" customHeight="1" x14ac:dyDescent="0.25">
      <c r="A114" s="9"/>
      <c r="C114" s="10"/>
      <c r="F114" s="11"/>
      <c r="N114" s="9"/>
    </row>
    <row r="115" spans="1:14" ht="15.75" customHeight="1" x14ac:dyDescent="0.25">
      <c r="A115" s="9"/>
      <c r="C115" s="10"/>
      <c r="F115" s="11"/>
      <c r="N115" s="9"/>
    </row>
    <row r="116" spans="1:14" ht="15.75" customHeight="1" x14ac:dyDescent="0.25">
      <c r="A116" s="9"/>
      <c r="C116" s="10"/>
      <c r="F116" s="11"/>
      <c r="N116" s="9"/>
    </row>
    <row r="117" spans="1:14" ht="15.75" customHeight="1" x14ac:dyDescent="0.25">
      <c r="A117" s="9"/>
      <c r="C117" s="10"/>
      <c r="F117" s="11"/>
      <c r="N117" s="9"/>
    </row>
    <row r="118" spans="1:14" ht="15.75" customHeight="1" x14ac:dyDescent="0.25">
      <c r="A118" s="9"/>
      <c r="C118" s="10"/>
      <c r="F118" s="11"/>
      <c r="N118" s="9"/>
    </row>
    <row r="119" spans="1:14" ht="15.75" customHeight="1" x14ac:dyDescent="0.25">
      <c r="A119" s="9"/>
      <c r="C119" s="10"/>
      <c r="F119" s="11"/>
      <c r="N119" s="9"/>
    </row>
    <row r="120" spans="1:14" ht="15.75" customHeight="1" x14ac:dyDescent="0.25">
      <c r="A120" s="9"/>
      <c r="C120" s="10"/>
      <c r="F120" s="11"/>
      <c r="N120" s="9"/>
    </row>
    <row r="121" spans="1:14" ht="15.75" customHeight="1" x14ac:dyDescent="0.25">
      <c r="A121" s="9"/>
      <c r="C121" s="10"/>
      <c r="F121" s="11"/>
      <c r="N121" s="9"/>
    </row>
    <row r="122" spans="1:14" ht="15.75" customHeight="1" x14ac:dyDescent="0.25">
      <c r="A122" s="9"/>
      <c r="C122" s="10"/>
      <c r="F122" s="11"/>
      <c r="N122" s="9"/>
    </row>
    <row r="123" spans="1:14" ht="15.75" customHeight="1" x14ac:dyDescent="0.25">
      <c r="A123" s="9"/>
      <c r="C123" s="10"/>
      <c r="F123" s="11"/>
      <c r="N123" s="9"/>
    </row>
    <row r="124" spans="1:14" ht="15.75" customHeight="1" x14ac:dyDescent="0.25">
      <c r="A124" s="9"/>
      <c r="C124" s="10"/>
      <c r="F124" s="11"/>
      <c r="N124" s="9"/>
    </row>
    <row r="125" spans="1:14" ht="15.75" customHeight="1" x14ac:dyDescent="0.25">
      <c r="A125" s="9"/>
      <c r="C125" s="10"/>
      <c r="F125" s="11"/>
      <c r="N125" s="9"/>
    </row>
    <row r="126" spans="1:14" ht="15.75" customHeight="1" x14ac:dyDescent="0.25">
      <c r="A126" s="9"/>
      <c r="C126" s="10"/>
      <c r="F126" s="11"/>
      <c r="N126" s="9"/>
    </row>
    <row r="127" spans="1:14" ht="15.75" customHeight="1" x14ac:dyDescent="0.25">
      <c r="A127" s="9"/>
      <c r="C127" s="10"/>
      <c r="F127" s="11"/>
      <c r="N127" s="9"/>
    </row>
    <row r="128" spans="1:14" ht="15.75" customHeight="1" x14ac:dyDescent="0.25">
      <c r="A128" s="9"/>
      <c r="C128" s="10"/>
      <c r="F128" s="11"/>
      <c r="N128" s="9"/>
    </row>
    <row r="129" spans="1:14" ht="15.75" customHeight="1" x14ac:dyDescent="0.25">
      <c r="A129" s="9"/>
      <c r="C129" s="10"/>
      <c r="F129" s="11"/>
      <c r="N129" s="9"/>
    </row>
    <row r="130" spans="1:14" ht="15.75" customHeight="1" x14ac:dyDescent="0.25">
      <c r="A130" s="9"/>
      <c r="C130" s="10"/>
      <c r="F130" s="11"/>
      <c r="N130" s="9"/>
    </row>
    <row r="131" spans="1:14" ht="15.75" customHeight="1" x14ac:dyDescent="0.25">
      <c r="A131" s="9"/>
      <c r="C131" s="10"/>
      <c r="F131" s="11"/>
      <c r="N131" s="9"/>
    </row>
    <row r="132" spans="1:14" ht="15.75" customHeight="1" x14ac:dyDescent="0.25">
      <c r="A132" s="9"/>
      <c r="C132" s="10"/>
      <c r="F132" s="11"/>
      <c r="N132" s="9"/>
    </row>
    <row r="133" spans="1:14" ht="15.75" customHeight="1" x14ac:dyDescent="0.25">
      <c r="A133" s="9"/>
      <c r="C133" s="10"/>
      <c r="F133" s="11"/>
      <c r="N133" s="9"/>
    </row>
    <row r="134" spans="1:14" ht="15.75" customHeight="1" x14ac:dyDescent="0.25">
      <c r="A134" s="9"/>
      <c r="C134" s="10"/>
      <c r="F134" s="11"/>
      <c r="N134" s="9"/>
    </row>
    <row r="135" spans="1:14" ht="15.75" customHeight="1" x14ac:dyDescent="0.25">
      <c r="A135" s="9"/>
      <c r="C135" s="10"/>
      <c r="F135" s="11"/>
      <c r="N135" s="9"/>
    </row>
    <row r="136" spans="1:14" ht="15.75" customHeight="1" x14ac:dyDescent="0.25">
      <c r="A136" s="9"/>
      <c r="C136" s="10"/>
      <c r="F136" s="11"/>
      <c r="N136" s="9"/>
    </row>
    <row r="137" spans="1:14" ht="15.75" customHeight="1" x14ac:dyDescent="0.25">
      <c r="A137" s="9"/>
      <c r="C137" s="10"/>
      <c r="F137" s="11"/>
      <c r="N137" s="9"/>
    </row>
    <row r="138" spans="1:14" ht="15.75" customHeight="1" x14ac:dyDescent="0.25">
      <c r="A138" s="9"/>
      <c r="C138" s="10"/>
      <c r="F138" s="11"/>
      <c r="N138" s="9"/>
    </row>
    <row r="139" spans="1:14" ht="15.75" customHeight="1" x14ac:dyDescent="0.25">
      <c r="A139" s="9"/>
      <c r="C139" s="10"/>
      <c r="F139" s="11"/>
      <c r="N139" s="9"/>
    </row>
    <row r="140" spans="1:14" ht="15.75" customHeight="1" x14ac:dyDescent="0.25">
      <c r="A140" s="9"/>
      <c r="C140" s="10"/>
      <c r="F140" s="11"/>
      <c r="N140" s="9"/>
    </row>
    <row r="141" spans="1:14" ht="15.75" customHeight="1" x14ac:dyDescent="0.25">
      <c r="A141" s="9"/>
      <c r="C141" s="10"/>
      <c r="F141" s="11"/>
      <c r="N141" s="9"/>
    </row>
    <row r="142" spans="1:14" ht="15.75" customHeight="1" x14ac:dyDescent="0.25">
      <c r="A142" s="9"/>
      <c r="C142" s="10"/>
      <c r="F142" s="11"/>
      <c r="N142" s="9"/>
    </row>
    <row r="143" spans="1:14" ht="15.75" customHeight="1" x14ac:dyDescent="0.25">
      <c r="A143" s="9"/>
      <c r="C143" s="10"/>
      <c r="F143" s="11"/>
      <c r="N143" s="9"/>
    </row>
    <row r="144" spans="1:14" ht="15.75" customHeight="1" x14ac:dyDescent="0.25">
      <c r="A144" s="9"/>
      <c r="C144" s="10"/>
      <c r="F144" s="11"/>
      <c r="N144" s="9"/>
    </row>
    <row r="145" spans="1:14" ht="15.75" customHeight="1" x14ac:dyDescent="0.25">
      <c r="A145" s="9"/>
      <c r="C145" s="10"/>
      <c r="F145" s="11"/>
      <c r="N145" s="9"/>
    </row>
    <row r="146" spans="1:14" ht="15.75" customHeight="1" x14ac:dyDescent="0.25">
      <c r="A146" s="9"/>
      <c r="C146" s="10"/>
      <c r="F146" s="11"/>
      <c r="N146" s="9"/>
    </row>
    <row r="147" spans="1:14" ht="15.75" customHeight="1" x14ac:dyDescent="0.25">
      <c r="A147" s="9"/>
      <c r="C147" s="10"/>
      <c r="F147" s="11"/>
      <c r="N147" s="9"/>
    </row>
    <row r="148" spans="1:14" ht="15.75" customHeight="1" x14ac:dyDescent="0.25">
      <c r="A148" s="9"/>
      <c r="C148" s="10"/>
      <c r="F148" s="11"/>
      <c r="N148" s="9"/>
    </row>
    <row r="149" spans="1:14" ht="15.75" customHeight="1" x14ac:dyDescent="0.25">
      <c r="A149" s="9"/>
      <c r="C149" s="10"/>
      <c r="F149" s="11"/>
      <c r="N149" s="9"/>
    </row>
    <row r="150" spans="1:14" ht="15.75" customHeight="1" x14ac:dyDescent="0.25">
      <c r="A150" s="9"/>
      <c r="C150" s="10"/>
      <c r="F150" s="11"/>
      <c r="N150" s="9"/>
    </row>
    <row r="151" spans="1:14" ht="15.75" customHeight="1" x14ac:dyDescent="0.25">
      <c r="A151" s="9"/>
      <c r="C151" s="10"/>
      <c r="F151" s="11"/>
      <c r="N151" s="9"/>
    </row>
    <row r="152" spans="1:14" ht="15.75" customHeight="1" x14ac:dyDescent="0.25">
      <c r="A152" s="9"/>
      <c r="C152" s="10"/>
      <c r="F152" s="11"/>
      <c r="N152" s="9"/>
    </row>
    <row r="153" spans="1:14" ht="15.75" customHeight="1" x14ac:dyDescent="0.25">
      <c r="A153" s="9"/>
      <c r="C153" s="10"/>
      <c r="F153" s="11"/>
      <c r="N153" s="9"/>
    </row>
    <row r="154" spans="1:14" ht="15.75" customHeight="1" x14ac:dyDescent="0.25">
      <c r="A154" s="9"/>
      <c r="C154" s="10"/>
      <c r="F154" s="11"/>
      <c r="N154" s="9"/>
    </row>
    <row r="155" spans="1:14" ht="15.75" customHeight="1" x14ac:dyDescent="0.25">
      <c r="A155" s="9"/>
      <c r="C155" s="10"/>
      <c r="F155" s="11"/>
      <c r="N155" s="9"/>
    </row>
    <row r="156" spans="1:14" ht="15.75" customHeight="1" x14ac:dyDescent="0.25">
      <c r="A156" s="9"/>
      <c r="C156" s="10"/>
      <c r="F156" s="11"/>
      <c r="N156" s="9"/>
    </row>
    <row r="157" spans="1:14" ht="15.75" customHeight="1" x14ac:dyDescent="0.25">
      <c r="A157" s="9"/>
      <c r="C157" s="10"/>
      <c r="F157" s="11"/>
      <c r="N157" s="9"/>
    </row>
    <row r="158" spans="1:14" ht="15.75" customHeight="1" x14ac:dyDescent="0.25">
      <c r="A158" s="9"/>
      <c r="C158" s="10"/>
      <c r="F158" s="11"/>
      <c r="N158" s="9"/>
    </row>
    <row r="159" spans="1:14" ht="15.75" customHeight="1" x14ac:dyDescent="0.25">
      <c r="A159" s="9"/>
      <c r="C159" s="10"/>
      <c r="F159" s="11"/>
      <c r="N159" s="9"/>
    </row>
    <row r="160" spans="1:14" ht="15.75" customHeight="1" x14ac:dyDescent="0.25">
      <c r="A160" s="9"/>
      <c r="C160" s="10"/>
      <c r="F160" s="11"/>
      <c r="N160" s="9"/>
    </row>
    <row r="161" spans="1:14" ht="15.75" customHeight="1" x14ac:dyDescent="0.25">
      <c r="A161" s="9"/>
      <c r="C161" s="10"/>
      <c r="F161" s="11"/>
      <c r="N161" s="9"/>
    </row>
    <row r="162" spans="1:14" ht="15.75" customHeight="1" x14ac:dyDescent="0.25">
      <c r="A162" s="9"/>
      <c r="C162" s="10"/>
      <c r="F162" s="11"/>
      <c r="N162" s="9"/>
    </row>
    <row r="163" spans="1:14" ht="15.75" customHeight="1" x14ac:dyDescent="0.25">
      <c r="A163" s="9"/>
      <c r="C163" s="10"/>
      <c r="F163" s="11"/>
      <c r="N163" s="9"/>
    </row>
    <row r="164" spans="1:14" ht="15.75" customHeight="1" x14ac:dyDescent="0.25">
      <c r="A164" s="9"/>
      <c r="C164" s="10"/>
      <c r="F164" s="11"/>
      <c r="N164" s="9"/>
    </row>
    <row r="165" spans="1:14" ht="15.75" customHeight="1" x14ac:dyDescent="0.25">
      <c r="A165" s="9"/>
      <c r="C165" s="10"/>
      <c r="F165" s="11"/>
      <c r="N165" s="9"/>
    </row>
    <row r="166" spans="1:14" ht="15.75" customHeight="1" x14ac:dyDescent="0.25">
      <c r="A166" s="9"/>
      <c r="C166" s="10"/>
      <c r="F166" s="11"/>
      <c r="N166" s="9"/>
    </row>
    <row r="167" spans="1:14" ht="15.75" customHeight="1" x14ac:dyDescent="0.25">
      <c r="A167" s="9"/>
      <c r="C167" s="10"/>
      <c r="F167" s="11"/>
      <c r="N167" s="9"/>
    </row>
    <row r="168" spans="1:14" ht="15.75" customHeight="1" x14ac:dyDescent="0.25">
      <c r="A168" s="9"/>
      <c r="C168" s="10"/>
      <c r="F168" s="11"/>
      <c r="N168" s="9"/>
    </row>
    <row r="169" spans="1:14" ht="15.75" customHeight="1" x14ac:dyDescent="0.25">
      <c r="A169" s="9"/>
      <c r="C169" s="10"/>
      <c r="F169" s="11"/>
      <c r="N169" s="9"/>
    </row>
    <row r="170" spans="1:14" ht="15.75" customHeight="1" x14ac:dyDescent="0.25">
      <c r="A170" s="9"/>
      <c r="C170" s="10"/>
      <c r="F170" s="11"/>
      <c r="N170" s="9"/>
    </row>
    <row r="171" spans="1:14" ht="15.75" customHeight="1" x14ac:dyDescent="0.25">
      <c r="A171" s="9"/>
      <c r="C171" s="10"/>
      <c r="F171" s="11"/>
      <c r="N171" s="9"/>
    </row>
    <row r="172" spans="1:14" ht="15.75" customHeight="1" x14ac:dyDescent="0.25">
      <c r="A172" s="9"/>
      <c r="C172" s="10"/>
      <c r="F172" s="11"/>
      <c r="N172" s="9"/>
    </row>
    <row r="173" spans="1:14" ht="15.75" customHeight="1" x14ac:dyDescent="0.25">
      <c r="A173" s="9"/>
      <c r="C173" s="10"/>
      <c r="F173" s="11"/>
      <c r="N173" s="9"/>
    </row>
    <row r="174" spans="1:14" ht="15.75" customHeight="1" x14ac:dyDescent="0.25">
      <c r="A174" s="9"/>
      <c r="C174" s="10"/>
      <c r="F174" s="11"/>
      <c r="N174" s="9"/>
    </row>
    <row r="175" spans="1:14" ht="15.75" customHeight="1" x14ac:dyDescent="0.25">
      <c r="A175" s="9"/>
      <c r="C175" s="10"/>
      <c r="F175" s="11"/>
      <c r="N175" s="9"/>
    </row>
    <row r="176" spans="1:14" ht="15.75" customHeight="1" x14ac:dyDescent="0.25">
      <c r="A176" s="9"/>
      <c r="C176" s="10"/>
      <c r="F176" s="11"/>
      <c r="N176" s="9"/>
    </row>
    <row r="177" spans="1:14" ht="15.75" customHeight="1" x14ac:dyDescent="0.25">
      <c r="A177" s="9"/>
      <c r="C177" s="10"/>
      <c r="F177" s="11"/>
      <c r="N177" s="9"/>
    </row>
    <row r="178" spans="1:14" ht="15.75" customHeight="1" x14ac:dyDescent="0.25">
      <c r="A178" s="9"/>
      <c r="C178" s="10"/>
      <c r="F178" s="11"/>
      <c r="N178" s="9"/>
    </row>
    <row r="179" spans="1:14" ht="15.75" customHeight="1" x14ac:dyDescent="0.25">
      <c r="A179" s="9"/>
      <c r="C179" s="10"/>
      <c r="F179" s="11"/>
      <c r="N179" s="9"/>
    </row>
    <row r="180" spans="1:14" ht="15.75" customHeight="1" x14ac:dyDescent="0.25">
      <c r="A180" s="9"/>
      <c r="C180" s="10"/>
      <c r="F180" s="11"/>
      <c r="N180" s="9"/>
    </row>
    <row r="181" spans="1:14" ht="15.75" customHeight="1" x14ac:dyDescent="0.25">
      <c r="A181" s="9"/>
      <c r="C181" s="10"/>
      <c r="F181" s="11"/>
      <c r="N181" s="9"/>
    </row>
    <row r="182" spans="1:14" ht="15.75" customHeight="1" x14ac:dyDescent="0.25">
      <c r="A182" s="9"/>
      <c r="C182" s="10"/>
      <c r="F182" s="11"/>
      <c r="N182" s="9"/>
    </row>
    <row r="183" spans="1:14" ht="15.75" customHeight="1" x14ac:dyDescent="0.25">
      <c r="A183" s="9"/>
      <c r="C183" s="10"/>
      <c r="F183" s="11"/>
      <c r="N183" s="9"/>
    </row>
    <row r="184" spans="1:14" ht="15.75" customHeight="1" x14ac:dyDescent="0.25">
      <c r="A184" s="9"/>
      <c r="C184" s="10"/>
      <c r="F184" s="11"/>
      <c r="N184" s="9"/>
    </row>
    <row r="185" spans="1:14" ht="15.75" customHeight="1" x14ac:dyDescent="0.25">
      <c r="A185" s="9"/>
      <c r="C185" s="10"/>
      <c r="F185" s="11"/>
      <c r="N185" s="9"/>
    </row>
    <row r="186" spans="1:14" ht="15.75" customHeight="1" x14ac:dyDescent="0.25">
      <c r="A186" s="9"/>
      <c r="C186" s="10"/>
      <c r="F186" s="11"/>
      <c r="N186" s="9"/>
    </row>
    <row r="187" spans="1:14" ht="15.75" customHeight="1" x14ac:dyDescent="0.25">
      <c r="A187" s="9"/>
      <c r="C187" s="10"/>
      <c r="F187" s="11"/>
      <c r="N187" s="9"/>
    </row>
    <row r="188" spans="1:14" ht="15.75" customHeight="1" x14ac:dyDescent="0.25">
      <c r="A188" s="9"/>
      <c r="C188" s="10"/>
      <c r="F188" s="11"/>
      <c r="N188" s="9"/>
    </row>
    <row r="189" spans="1:14" ht="15.75" customHeight="1" x14ac:dyDescent="0.25">
      <c r="A189" s="9"/>
      <c r="C189" s="10"/>
      <c r="F189" s="11"/>
      <c r="N189" s="9"/>
    </row>
    <row r="190" spans="1:14" ht="15.75" customHeight="1" x14ac:dyDescent="0.25">
      <c r="A190" s="9"/>
      <c r="C190" s="10"/>
      <c r="F190" s="11"/>
      <c r="N190" s="9"/>
    </row>
    <row r="191" spans="1:14" ht="15.75" customHeight="1" x14ac:dyDescent="0.25">
      <c r="A191" s="9"/>
      <c r="C191" s="10"/>
      <c r="F191" s="11"/>
      <c r="N191" s="9"/>
    </row>
    <row r="192" spans="1:14" ht="15.75" customHeight="1" x14ac:dyDescent="0.25">
      <c r="A192" s="9"/>
      <c r="C192" s="10"/>
      <c r="F192" s="11"/>
      <c r="N192" s="9"/>
    </row>
    <row r="193" spans="1:14" ht="15.75" customHeight="1" x14ac:dyDescent="0.25">
      <c r="A193" s="9"/>
      <c r="C193" s="10"/>
      <c r="F193" s="11"/>
      <c r="N193" s="9"/>
    </row>
    <row r="194" spans="1:14" ht="15.75" customHeight="1" x14ac:dyDescent="0.25">
      <c r="A194" s="9"/>
      <c r="C194" s="10"/>
      <c r="F194" s="11"/>
      <c r="N194" s="9"/>
    </row>
    <row r="195" spans="1:14" ht="15.75" customHeight="1" x14ac:dyDescent="0.25">
      <c r="A195" s="9"/>
      <c r="C195" s="10"/>
      <c r="F195" s="11"/>
      <c r="N195" s="9"/>
    </row>
    <row r="196" spans="1:14" ht="15.75" customHeight="1" x14ac:dyDescent="0.25">
      <c r="A196" s="9"/>
      <c r="C196" s="10"/>
      <c r="F196" s="11"/>
      <c r="N196" s="9"/>
    </row>
    <row r="197" spans="1:14" ht="15.75" customHeight="1" x14ac:dyDescent="0.25">
      <c r="A197" s="9"/>
      <c r="C197" s="10"/>
      <c r="F197" s="11"/>
      <c r="N197" s="9"/>
    </row>
    <row r="198" spans="1:14" ht="15.75" customHeight="1" x14ac:dyDescent="0.25">
      <c r="A198" s="9"/>
      <c r="C198" s="10"/>
      <c r="F198" s="11"/>
      <c r="N198" s="9"/>
    </row>
    <row r="199" spans="1:14" ht="15.75" customHeight="1" x14ac:dyDescent="0.25">
      <c r="A199" s="9"/>
      <c r="C199" s="10"/>
      <c r="F199" s="11"/>
      <c r="N199" s="9"/>
    </row>
    <row r="200" spans="1:14" ht="15.75" customHeight="1" x14ac:dyDescent="0.25">
      <c r="A200" s="9"/>
      <c r="C200" s="10"/>
      <c r="F200" s="11"/>
      <c r="N200" s="9"/>
    </row>
    <row r="201" spans="1:14" ht="15.75" customHeight="1" x14ac:dyDescent="0.25">
      <c r="A201" s="9"/>
      <c r="C201" s="10"/>
      <c r="F201" s="11"/>
      <c r="N201" s="9"/>
    </row>
    <row r="202" spans="1:14" ht="15.75" customHeight="1" x14ac:dyDescent="0.25">
      <c r="A202" s="9"/>
      <c r="C202" s="10"/>
      <c r="F202" s="11"/>
      <c r="N202" s="9"/>
    </row>
    <row r="203" spans="1:14" ht="15.75" customHeight="1" x14ac:dyDescent="0.25">
      <c r="A203" s="9"/>
      <c r="C203" s="10"/>
      <c r="F203" s="11"/>
      <c r="N203" s="9"/>
    </row>
    <row r="204" spans="1:14" ht="15.75" customHeight="1" x14ac:dyDescent="0.25">
      <c r="A204" s="9"/>
      <c r="C204" s="10"/>
      <c r="F204" s="11"/>
      <c r="N204" s="9"/>
    </row>
    <row r="205" spans="1:14" ht="15.75" customHeight="1" x14ac:dyDescent="0.25">
      <c r="A205" s="9"/>
      <c r="C205" s="10"/>
      <c r="F205" s="11"/>
      <c r="N205" s="9"/>
    </row>
    <row r="206" spans="1:14" ht="15.75" customHeight="1" x14ac:dyDescent="0.25">
      <c r="A206" s="9"/>
      <c r="C206" s="10"/>
      <c r="F206" s="11"/>
      <c r="N206" s="9"/>
    </row>
    <row r="207" spans="1:14" ht="15.75" customHeight="1" x14ac:dyDescent="0.25">
      <c r="A207" s="9"/>
      <c r="C207" s="10"/>
      <c r="F207" s="11"/>
      <c r="N207" s="9"/>
    </row>
    <row r="208" spans="1:14" ht="15.75" customHeight="1" x14ac:dyDescent="0.25">
      <c r="A208" s="9"/>
      <c r="C208" s="10"/>
      <c r="F208" s="11"/>
      <c r="N208" s="9"/>
    </row>
    <row r="209" spans="1:14" ht="15.75" customHeight="1" x14ac:dyDescent="0.25">
      <c r="A209" s="9"/>
      <c r="C209" s="10"/>
      <c r="F209" s="11"/>
      <c r="N209" s="9"/>
    </row>
    <row r="210" spans="1:14" ht="15.75" customHeight="1" x14ac:dyDescent="0.25">
      <c r="A210" s="9"/>
      <c r="C210" s="10"/>
      <c r="F210" s="11"/>
      <c r="N210" s="9"/>
    </row>
    <row r="211" spans="1:14" ht="15.75" customHeight="1" x14ac:dyDescent="0.25">
      <c r="A211" s="9"/>
      <c r="C211" s="10"/>
      <c r="F211" s="11"/>
      <c r="N211" s="9"/>
    </row>
    <row r="212" spans="1:14" ht="15.75" customHeight="1" x14ac:dyDescent="0.25">
      <c r="A212" s="9"/>
      <c r="C212" s="10"/>
      <c r="F212" s="11"/>
      <c r="N212" s="9"/>
    </row>
    <row r="213" spans="1:14" ht="15.75" customHeight="1" x14ac:dyDescent="0.25">
      <c r="A213" s="9"/>
      <c r="C213" s="10"/>
      <c r="F213" s="11"/>
      <c r="N213" s="9"/>
    </row>
    <row r="214" spans="1:14" ht="15.75" customHeight="1" x14ac:dyDescent="0.25">
      <c r="A214" s="9"/>
      <c r="C214" s="10"/>
      <c r="F214" s="11"/>
      <c r="N214" s="9"/>
    </row>
    <row r="215" spans="1:14" ht="15.75" customHeight="1" x14ac:dyDescent="0.25">
      <c r="A215" s="9"/>
      <c r="C215" s="10"/>
      <c r="F215" s="11"/>
      <c r="N215" s="9"/>
    </row>
    <row r="216" spans="1:14" ht="15.75" customHeight="1" x14ac:dyDescent="0.25">
      <c r="A216" s="9"/>
      <c r="C216" s="10"/>
      <c r="F216" s="11"/>
      <c r="N216" s="9"/>
    </row>
    <row r="217" spans="1:14" ht="15.75" customHeight="1" x14ac:dyDescent="0.25">
      <c r="A217" s="9"/>
      <c r="C217" s="10"/>
      <c r="F217" s="11"/>
      <c r="N217" s="9"/>
    </row>
    <row r="218" spans="1:14" ht="15.75" customHeight="1" x14ac:dyDescent="0.25">
      <c r="A218" s="9"/>
      <c r="C218" s="10"/>
      <c r="F218" s="11"/>
      <c r="N218" s="9"/>
    </row>
    <row r="219" spans="1:14" ht="15.75" customHeight="1" x14ac:dyDescent="0.25">
      <c r="A219" s="9"/>
      <c r="C219" s="10"/>
      <c r="F219" s="11"/>
      <c r="N219" s="9"/>
    </row>
    <row r="220" spans="1:14" ht="15.75" customHeight="1" x14ac:dyDescent="0.25">
      <c r="A220" s="9"/>
      <c r="C220" s="10"/>
      <c r="F220" s="11"/>
      <c r="N220" s="9"/>
    </row>
    <row r="221" spans="1:14" ht="15.75" customHeight="1" x14ac:dyDescent="0.25">
      <c r="A221" s="9"/>
      <c r="C221" s="10"/>
      <c r="F221" s="11"/>
      <c r="N221" s="9"/>
    </row>
    <row r="222" spans="1:14" ht="15.75" customHeight="1" x14ac:dyDescent="0.25">
      <c r="A222" s="9"/>
      <c r="C222" s="10"/>
      <c r="F222" s="11"/>
      <c r="N222" s="9"/>
    </row>
    <row r="223" spans="1:14" ht="15.75" customHeight="1" x14ac:dyDescent="0.25">
      <c r="A223" s="9"/>
      <c r="C223" s="10"/>
      <c r="F223" s="11"/>
      <c r="N223" s="9"/>
    </row>
    <row r="224" spans="1:14" ht="15.75" customHeight="1" x14ac:dyDescent="0.25">
      <c r="A224" s="9"/>
      <c r="C224" s="10"/>
      <c r="F224" s="11"/>
      <c r="N224" s="9"/>
    </row>
    <row r="225" spans="1:14" ht="15.75" customHeight="1" x14ac:dyDescent="0.25">
      <c r="A225" s="9"/>
      <c r="C225" s="10"/>
      <c r="F225" s="11"/>
      <c r="N225" s="9"/>
    </row>
    <row r="226" spans="1:14" ht="15.75" customHeight="1" x14ac:dyDescent="0.25">
      <c r="A226" s="9"/>
      <c r="C226" s="10"/>
      <c r="F226" s="11"/>
      <c r="N226" s="9"/>
    </row>
    <row r="227" spans="1:14" ht="15.75" customHeight="1" x14ac:dyDescent="0.25">
      <c r="A227" s="9"/>
      <c r="C227" s="10"/>
      <c r="F227" s="11"/>
      <c r="N227" s="9"/>
    </row>
    <row r="228" spans="1:14" ht="15.75" customHeight="1" x14ac:dyDescent="0.25">
      <c r="A228" s="9"/>
      <c r="C228" s="10"/>
      <c r="F228" s="11"/>
      <c r="N228" s="9"/>
    </row>
    <row r="229" spans="1:14" ht="15.75" customHeight="1" x14ac:dyDescent="0.25">
      <c r="A229" s="9"/>
      <c r="C229" s="10"/>
      <c r="F229" s="11"/>
      <c r="N229" s="9"/>
    </row>
    <row r="230" spans="1:14" ht="15.75" customHeight="1" x14ac:dyDescent="0.25">
      <c r="A230" s="9"/>
      <c r="C230" s="10"/>
      <c r="F230" s="11"/>
      <c r="N230" s="9"/>
    </row>
    <row r="231" spans="1:14" ht="15.75" customHeight="1" x14ac:dyDescent="0.25">
      <c r="A231" s="9"/>
      <c r="C231" s="10"/>
      <c r="F231" s="11"/>
      <c r="N231" s="9"/>
    </row>
    <row r="232" spans="1:14" ht="15.75" customHeight="1" x14ac:dyDescent="0.25">
      <c r="A232" s="9"/>
      <c r="C232" s="10"/>
      <c r="F232" s="11"/>
      <c r="N232" s="9"/>
    </row>
    <row r="233" spans="1:14" ht="15.75" customHeight="1" x14ac:dyDescent="0.25">
      <c r="A233" s="9"/>
      <c r="C233" s="10"/>
      <c r="F233" s="11"/>
      <c r="N233" s="9"/>
    </row>
    <row r="234" spans="1:14" ht="15.75" customHeight="1" x14ac:dyDescent="0.25">
      <c r="A234" s="9"/>
      <c r="C234" s="10"/>
      <c r="F234" s="11"/>
      <c r="N234" s="9"/>
    </row>
    <row r="235" spans="1:14" ht="15.75" customHeight="1" x14ac:dyDescent="0.25">
      <c r="A235" s="9"/>
      <c r="C235" s="10"/>
      <c r="F235" s="11"/>
      <c r="N235" s="9"/>
    </row>
    <row r="236" spans="1:14" ht="15.75" customHeight="1" x14ac:dyDescent="0.25">
      <c r="A236" s="9"/>
      <c r="C236" s="10"/>
      <c r="F236" s="11"/>
      <c r="N236" s="9"/>
    </row>
    <row r="237" spans="1:14" ht="15.75" customHeight="1" x14ac:dyDescent="0.25">
      <c r="A237" s="9"/>
      <c r="C237" s="10"/>
      <c r="F237" s="11"/>
      <c r="N237" s="9"/>
    </row>
    <row r="238" spans="1:14" ht="15.75" customHeight="1" x14ac:dyDescent="0.25">
      <c r="A238" s="9"/>
      <c r="C238" s="10"/>
      <c r="F238" s="11"/>
      <c r="N238" s="9"/>
    </row>
    <row r="239" spans="1:14" ht="15.75" customHeight="1" x14ac:dyDescent="0.25">
      <c r="A239" s="9"/>
      <c r="C239" s="10"/>
      <c r="F239" s="11"/>
      <c r="N239" s="9"/>
    </row>
    <row r="240" spans="1:14" ht="15.75" customHeight="1" x14ac:dyDescent="0.25">
      <c r="A240" s="9"/>
      <c r="C240" s="10"/>
      <c r="F240" s="11"/>
      <c r="N240" s="9"/>
    </row>
    <row r="241" spans="1:14" ht="15.75" customHeight="1" x14ac:dyDescent="0.25">
      <c r="A241" s="9"/>
      <c r="C241" s="10"/>
      <c r="F241" s="11"/>
      <c r="N241" s="9"/>
    </row>
    <row r="242" spans="1:14" ht="15.75" customHeight="1" x14ac:dyDescent="0.25">
      <c r="A242" s="9"/>
      <c r="C242" s="10"/>
      <c r="F242" s="11"/>
      <c r="N242" s="9"/>
    </row>
    <row r="243" spans="1:14" ht="15.75" customHeight="1" x14ac:dyDescent="0.25">
      <c r="A243" s="9"/>
      <c r="C243" s="10"/>
      <c r="F243" s="11"/>
      <c r="N243" s="9"/>
    </row>
    <row r="244" spans="1:14" ht="15.75" customHeight="1" x14ac:dyDescent="0.25">
      <c r="A244" s="9"/>
      <c r="C244" s="10"/>
      <c r="F244" s="11"/>
      <c r="N244" s="9"/>
    </row>
    <row r="245" spans="1:14" ht="15.75" customHeight="1" x14ac:dyDescent="0.25">
      <c r="A245" s="9"/>
      <c r="C245" s="10"/>
      <c r="F245" s="11"/>
      <c r="N245" s="9"/>
    </row>
    <row r="246" spans="1:14" ht="15.75" customHeight="1" x14ac:dyDescent="0.25">
      <c r="A246" s="9"/>
      <c r="C246" s="10"/>
      <c r="F246" s="11"/>
      <c r="N246" s="9"/>
    </row>
    <row r="247" spans="1:14" ht="15.75" customHeight="1" x14ac:dyDescent="0.25">
      <c r="A247" s="9"/>
      <c r="C247" s="10"/>
      <c r="F247" s="11"/>
      <c r="N247" s="9"/>
    </row>
    <row r="248" spans="1:14" ht="15.75" customHeight="1" x14ac:dyDescent="0.25">
      <c r="A248" s="9"/>
      <c r="C248" s="10"/>
      <c r="F248" s="11"/>
      <c r="N248" s="9"/>
    </row>
    <row r="249" spans="1:14" ht="15.75" customHeight="1" x14ac:dyDescent="0.25">
      <c r="A249" s="9"/>
      <c r="C249" s="10"/>
      <c r="F249" s="11"/>
      <c r="N249" s="9"/>
    </row>
    <row r="250" spans="1:14" ht="15.75" customHeight="1" x14ac:dyDescent="0.25">
      <c r="A250" s="9"/>
      <c r="C250" s="10"/>
      <c r="F250" s="11"/>
      <c r="N250" s="9"/>
    </row>
    <row r="251" spans="1:14" ht="15.75" customHeight="1" x14ac:dyDescent="0.25">
      <c r="A251" s="9"/>
      <c r="C251" s="10"/>
      <c r="F251" s="11"/>
      <c r="N251" s="9"/>
    </row>
    <row r="252" spans="1:14" ht="15.75" customHeight="1" x14ac:dyDescent="0.25">
      <c r="A252" s="9"/>
      <c r="C252" s="10"/>
      <c r="F252" s="11"/>
      <c r="N252" s="9"/>
    </row>
    <row r="253" spans="1:14" ht="15.75" customHeight="1" x14ac:dyDescent="0.25">
      <c r="A253" s="9"/>
      <c r="C253" s="10"/>
      <c r="F253" s="11"/>
      <c r="N253" s="9"/>
    </row>
    <row r="254" spans="1:14" ht="15.75" customHeight="1" x14ac:dyDescent="0.25">
      <c r="A254" s="9"/>
      <c r="C254" s="10"/>
      <c r="F254" s="11"/>
      <c r="N254" s="9"/>
    </row>
    <row r="255" spans="1:14" ht="15.75" customHeight="1" x14ac:dyDescent="0.25">
      <c r="A255" s="9"/>
      <c r="C255" s="10"/>
      <c r="F255" s="11"/>
      <c r="N255" s="9"/>
    </row>
    <row r="256" spans="1:14" ht="15.75" customHeight="1" x14ac:dyDescent="0.25">
      <c r="A256" s="9"/>
      <c r="C256" s="10"/>
      <c r="F256" s="11"/>
      <c r="N256" s="9"/>
    </row>
    <row r="257" spans="1:14" ht="15.75" customHeight="1" x14ac:dyDescent="0.25">
      <c r="A257" s="9"/>
      <c r="C257" s="10"/>
      <c r="F257" s="11"/>
      <c r="N257" s="9"/>
    </row>
    <row r="258" spans="1:14" ht="15.75" customHeight="1" x14ac:dyDescent="0.25">
      <c r="A258" s="9"/>
      <c r="C258" s="10"/>
      <c r="F258" s="11"/>
      <c r="N258" s="9"/>
    </row>
    <row r="259" spans="1:14" ht="15.75" customHeight="1" x14ac:dyDescent="0.25">
      <c r="A259" s="9"/>
      <c r="C259" s="10"/>
      <c r="F259" s="11"/>
      <c r="N259" s="9"/>
    </row>
    <row r="260" spans="1:14" ht="15.75" customHeight="1" x14ac:dyDescent="0.25">
      <c r="A260" s="9"/>
      <c r="C260" s="10"/>
      <c r="F260" s="11"/>
      <c r="N260" s="9"/>
    </row>
    <row r="261" spans="1:14" ht="15.75" customHeight="1" x14ac:dyDescent="0.25">
      <c r="A261" s="9"/>
      <c r="C261" s="10"/>
      <c r="F261" s="11"/>
      <c r="N261" s="9"/>
    </row>
    <row r="262" spans="1:14" ht="15.75" customHeight="1" x14ac:dyDescent="0.25">
      <c r="A262" s="9"/>
      <c r="C262" s="10"/>
      <c r="F262" s="11"/>
      <c r="N262" s="9"/>
    </row>
    <row r="263" spans="1:14" ht="15.75" customHeight="1" x14ac:dyDescent="0.25">
      <c r="A263" s="9"/>
      <c r="C263" s="10"/>
      <c r="F263" s="11"/>
      <c r="N263" s="9"/>
    </row>
    <row r="264" spans="1:14" ht="15.75" customHeight="1" x14ac:dyDescent="0.25">
      <c r="A264" s="9"/>
      <c r="C264" s="10"/>
      <c r="F264" s="11"/>
      <c r="N264" s="9"/>
    </row>
    <row r="265" spans="1:14" ht="15.75" customHeight="1" x14ac:dyDescent="0.25">
      <c r="A265" s="9"/>
      <c r="C265" s="10"/>
      <c r="F265" s="11"/>
      <c r="N265" s="9"/>
    </row>
    <row r="266" spans="1:14" ht="15.75" customHeight="1" x14ac:dyDescent="0.25">
      <c r="A266" s="9"/>
      <c r="C266" s="10"/>
      <c r="F266" s="11"/>
      <c r="N266" s="9"/>
    </row>
    <row r="267" spans="1:14" ht="15.75" customHeight="1" x14ac:dyDescent="0.25">
      <c r="A267" s="9"/>
      <c r="C267" s="10"/>
      <c r="F267" s="11"/>
      <c r="N267" s="9"/>
    </row>
    <row r="268" spans="1:14" ht="15.75" customHeight="1" x14ac:dyDescent="0.25">
      <c r="A268" s="9"/>
      <c r="C268" s="10"/>
      <c r="F268" s="11"/>
      <c r="N268" s="9"/>
    </row>
    <row r="269" spans="1:14" ht="15.75" customHeight="1" x14ac:dyDescent="0.25">
      <c r="A269" s="9"/>
      <c r="C269" s="10"/>
      <c r="F269" s="11"/>
      <c r="N269" s="9"/>
    </row>
    <row r="270" spans="1:14" ht="15.75" customHeight="1" x14ac:dyDescent="0.25">
      <c r="A270" s="9"/>
      <c r="C270" s="10"/>
      <c r="F270" s="11"/>
      <c r="N270" s="9"/>
    </row>
    <row r="271" spans="1:14" ht="15.75" customHeight="1" x14ac:dyDescent="0.25">
      <c r="A271" s="9"/>
      <c r="C271" s="10"/>
      <c r="F271" s="11"/>
      <c r="N271" s="9"/>
    </row>
    <row r="272" spans="1:14" ht="15.75" customHeight="1" x14ac:dyDescent="0.25">
      <c r="A272" s="9"/>
      <c r="C272" s="10"/>
      <c r="F272" s="11"/>
      <c r="N272" s="9"/>
    </row>
    <row r="273" spans="1:14" ht="15.75" customHeight="1" x14ac:dyDescent="0.25">
      <c r="A273" s="9"/>
      <c r="C273" s="10"/>
      <c r="F273" s="11"/>
      <c r="N273" s="9"/>
    </row>
    <row r="274" spans="1:14" ht="15.75" customHeight="1" x14ac:dyDescent="0.25">
      <c r="A274" s="9"/>
      <c r="C274" s="10"/>
      <c r="F274" s="11"/>
      <c r="N274" s="9"/>
    </row>
    <row r="275" spans="1:14" ht="15.75" customHeight="1" x14ac:dyDescent="0.25">
      <c r="A275" s="9"/>
      <c r="C275" s="10"/>
      <c r="F275" s="11"/>
      <c r="N275" s="9"/>
    </row>
    <row r="276" spans="1:14" ht="15.75" customHeight="1" x14ac:dyDescent="0.25">
      <c r="A276" s="9"/>
      <c r="C276" s="10"/>
      <c r="F276" s="11"/>
      <c r="N276" s="9"/>
    </row>
    <row r="277" spans="1:14" ht="15.75" customHeight="1" x14ac:dyDescent="0.25">
      <c r="A277" s="9"/>
      <c r="C277" s="10"/>
      <c r="F277" s="11"/>
      <c r="N277" s="9"/>
    </row>
    <row r="278" spans="1:14" ht="15.75" customHeight="1" x14ac:dyDescent="0.25">
      <c r="A278" s="9"/>
      <c r="C278" s="10"/>
      <c r="F278" s="11"/>
      <c r="N278" s="9"/>
    </row>
    <row r="279" spans="1:14" ht="15.75" customHeight="1" x14ac:dyDescent="0.25">
      <c r="A279" s="9"/>
      <c r="C279" s="10"/>
      <c r="F279" s="11"/>
      <c r="N279" s="9"/>
    </row>
    <row r="280" spans="1:14" ht="15.75" customHeight="1" x14ac:dyDescent="0.25">
      <c r="A280" s="9"/>
      <c r="C280" s="10"/>
      <c r="F280" s="11"/>
      <c r="N280" s="9"/>
    </row>
    <row r="281" spans="1:14" ht="15.75" customHeight="1" x14ac:dyDescent="0.25">
      <c r="A281" s="9"/>
      <c r="C281" s="10"/>
      <c r="F281" s="11"/>
      <c r="N281" s="9"/>
    </row>
    <row r="282" spans="1:14" ht="15.75" customHeight="1" x14ac:dyDescent="0.25">
      <c r="A282" s="9"/>
      <c r="C282" s="10"/>
      <c r="F282" s="11"/>
      <c r="N282" s="9"/>
    </row>
    <row r="283" spans="1:14" ht="15.75" customHeight="1" x14ac:dyDescent="0.25">
      <c r="A283" s="9"/>
      <c r="C283" s="10"/>
      <c r="F283" s="11"/>
      <c r="N283" s="9"/>
    </row>
    <row r="284" spans="1:14" ht="15.75" customHeight="1" x14ac:dyDescent="0.25">
      <c r="A284" s="9"/>
      <c r="C284" s="10"/>
      <c r="F284" s="11"/>
      <c r="N284" s="9"/>
    </row>
    <row r="285" spans="1:14" ht="15.75" customHeight="1" x14ac:dyDescent="0.25">
      <c r="A285" s="9"/>
      <c r="C285" s="10"/>
      <c r="F285" s="11"/>
      <c r="N285" s="9"/>
    </row>
    <row r="286" spans="1:14" ht="15.75" customHeight="1" x14ac:dyDescent="0.25">
      <c r="A286" s="9"/>
      <c r="C286" s="10"/>
      <c r="F286" s="11"/>
      <c r="N286" s="9"/>
    </row>
    <row r="287" spans="1:14" ht="15.75" customHeight="1" x14ac:dyDescent="0.25">
      <c r="A287" s="9"/>
      <c r="C287" s="10"/>
      <c r="F287" s="11"/>
      <c r="N287" s="9"/>
    </row>
    <row r="288" spans="1:14" ht="15.75" customHeight="1" x14ac:dyDescent="0.25">
      <c r="A288" s="9"/>
      <c r="C288" s="10"/>
      <c r="F288" s="11"/>
      <c r="N288" s="9"/>
    </row>
    <row r="289" spans="1:14" ht="15.75" customHeight="1" x14ac:dyDescent="0.25">
      <c r="A289" s="9"/>
      <c r="C289" s="10"/>
      <c r="F289" s="11"/>
      <c r="N289" s="9"/>
    </row>
    <row r="290" spans="1:14" ht="15.75" customHeight="1" x14ac:dyDescent="0.25">
      <c r="A290" s="9"/>
      <c r="C290" s="10"/>
      <c r="F290" s="11"/>
      <c r="N290" s="9"/>
    </row>
    <row r="291" spans="1:14" ht="15.75" customHeight="1" x14ac:dyDescent="0.25">
      <c r="A291" s="9"/>
      <c r="C291" s="10"/>
      <c r="F291" s="11"/>
      <c r="N291" s="9"/>
    </row>
    <row r="292" spans="1:14" ht="15.75" customHeight="1" x14ac:dyDescent="0.25">
      <c r="A292" s="9"/>
      <c r="C292" s="10"/>
      <c r="F292" s="11"/>
      <c r="N292" s="9"/>
    </row>
    <row r="293" spans="1:14" ht="15.75" customHeight="1" x14ac:dyDescent="0.25">
      <c r="A293" s="9"/>
      <c r="C293" s="10"/>
      <c r="F293" s="11"/>
      <c r="N293" s="9"/>
    </row>
    <row r="294" spans="1:14" ht="15.75" customHeight="1" x14ac:dyDescent="0.25">
      <c r="A294" s="9"/>
      <c r="C294" s="10"/>
      <c r="F294" s="11"/>
      <c r="N294" s="9"/>
    </row>
    <row r="295" spans="1:14" ht="15.75" customHeight="1" x14ac:dyDescent="0.25">
      <c r="A295" s="9"/>
      <c r="C295" s="10"/>
      <c r="F295" s="11"/>
      <c r="N295" s="9"/>
    </row>
    <row r="296" spans="1:14" ht="15.75" customHeight="1" x14ac:dyDescent="0.25">
      <c r="A296" s="9"/>
      <c r="C296" s="10"/>
      <c r="F296" s="11"/>
      <c r="N296" s="9"/>
    </row>
    <row r="297" spans="1:14" ht="15.75" customHeight="1" x14ac:dyDescent="0.25">
      <c r="A297" s="9"/>
      <c r="C297" s="10"/>
      <c r="F297" s="11"/>
      <c r="N297" s="9"/>
    </row>
    <row r="298" spans="1:14" ht="15.75" customHeight="1" x14ac:dyDescent="0.25">
      <c r="A298" s="9"/>
      <c r="C298" s="10"/>
      <c r="F298" s="11"/>
      <c r="N298" s="9"/>
    </row>
    <row r="299" spans="1:14" ht="15.75" customHeight="1" x14ac:dyDescent="0.25">
      <c r="A299" s="9"/>
      <c r="C299" s="10"/>
      <c r="F299" s="11"/>
      <c r="N299" s="9"/>
    </row>
    <row r="300" spans="1:14" ht="15.75" customHeight="1" x14ac:dyDescent="0.25">
      <c r="A300" s="9"/>
      <c r="C300" s="10"/>
      <c r="F300" s="11"/>
      <c r="N300" s="9"/>
    </row>
    <row r="301" spans="1:14" ht="15.75" customHeight="1" x14ac:dyDescent="0.25">
      <c r="A301" s="9"/>
      <c r="C301" s="10"/>
      <c r="F301" s="11"/>
      <c r="N301" s="9"/>
    </row>
    <row r="302" spans="1:14" ht="15.75" customHeight="1" x14ac:dyDescent="0.25">
      <c r="A302" s="9"/>
      <c r="C302" s="10"/>
      <c r="F302" s="11"/>
      <c r="N302" s="9"/>
    </row>
    <row r="303" spans="1:14" ht="15.75" customHeight="1" x14ac:dyDescent="0.25">
      <c r="A303" s="9"/>
      <c r="C303" s="10"/>
      <c r="F303" s="11"/>
      <c r="N303" s="9"/>
    </row>
    <row r="304" spans="1:14" ht="15.75" customHeight="1" x14ac:dyDescent="0.25">
      <c r="A304" s="9"/>
      <c r="C304" s="10"/>
      <c r="F304" s="11"/>
      <c r="N304" s="9"/>
    </row>
    <row r="305" spans="1:14" ht="15.75" customHeight="1" x14ac:dyDescent="0.25">
      <c r="A305" s="9"/>
      <c r="C305" s="10"/>
      <c r="F305" s="11"/>
      <c r="N305" s="9"/>
    </row>
    <row r="306" spans="1:14" ht="15.75" customHeight="1" x14ac:dyDescent="0.25">
      <c r="A306" s="9"/>
      <c r="C306" s="10"/>
      <c r="F306" s="11"/>
      <c r="N306" s="9"/>
    </row>
    <row r="307" spans="1:14" ht="15.75" customHeight="1" x14ac:dyDescent="0.25">
      <c r="A307" s="9"/>
      <c r="C307" s="10"/>
      <c r="F307" s="11"/>
      <c r="N307" s="9"/>
    </row>
    <row r="308" spans="1:14" ht="15.75" customHeight="1" x14ac:dyDescent="0.25">
      <c r="A308" s="9"/>
      <c r="C308" s="10"/>
      <c r="F308" s="11"/>
      <c r="N308" s="9"/>
    </row>
    <row r="309" spans="1:14" ht="15.75" customHeight="1" x14ac:dyDescent="0.25">
      <c r="A309" s="9"/>
      <c r="C309" s="10"/>
      <c r="F309" s="11"/>
      <c r="N309" s="9"/>
    </row>
    <row r="310" spans="1:14" ht="15.75" customHeight="1" x14ac:dyDescent="0.25">
      <c r="A310" s="9"/>
      <c r="C310" s="10"/>
      <c r="F310" s="11"/>
      <c r="N310" s="9"/>
    </row>
    <row r="311" spans="1:14" ht="15.75" customHeight="1" x14ac:dyDescent="0.25">
      <c r="A311" s="9"/>
      <c r="C311" s="10"/>
      <c r="F311" s="11"/>
      <c r="N311" s="9"/>
    </row>
    <row r="312" spans="1:14" ht="15.75" customHeight="1" x14ac:dyDescent="0.25">
      <c r="A312" s="9"/>
      <c r="C312" s="10"/>
      <c r="F312" s="11"/>
      <c r="N312" s="9"/>
    </row>
    <row r="313" spans="1:14" ht="15.75" customHeight="1" x14ac:dyDescent="0.25">
      <c r="A313" s="9"/>
      <c r="C313" s="10"/>
      <c r="F313" s="11"/>
      <c r="N313" s="9"/>
    </row>
    <row r="314" spans="1:14" ht="15.75" customHeight="1" x14ac:dyDescent="0.25">
      <c r="A314" s="9"/>
      <c r="C314" s="10"/>
      <c r="F314" s="11"/>
      <c r="N314" s="9"/>
    </row>
    <row r="315" spans="1:14" ht="15.75" customHeight="1" x14ac:dyDescent="0.25">
      <c r="A315" s="9"/>
      <c r="C315" s="10"/>
      <c r="F315" s="11"/>
      <c r="N315" s="9"/>
    </row>
    <row r="316" spans="1:14" ht="15.75" customHeight="1" x14ac:dyDescent="0.25">
      <c r="A316" s="9"/>
      <c r="C316" s="10"/>
      <c r="F316" s="11"/>
      <c r="N316" s="9"/>
    </row>
    <row r="317" spans="1:14" ht="15.75" customHeight="1" x14ac:dyDescent="0.25">
      <c r="A317" s="9"/>
      <c r="C317" s="10"/>
      <c r="F317" s="11"/>
      <c r="N317" s="9"/>
    </row>
    <row r="318" spans="1:14" ht="15.75" customHeight="1" x14ac:dyDescent="0.25">
      <c r="A318" s="9"/>
      <c r="C318" s="10"/>
      <c r="F318" s="11"/>
      <c r="N318" s="9"/>
    </row>
    <row r="319" spans="1:14" ht="15.75" customHeight="1" x14ac:dyDescent="0.25">
      <c r="A319" s="9"/>
      <c r="C319" s="10"/>
      <c r="F319" s="11"/>
      <c r="N319" s="9"/>
    </row>
    <row r="320" spans="1:14" ht="15.75" customHeight="1" x14ac:dyDescent="0.25">
      <c r="A320" s="9"/>
      <c r="C320" s="10"/>
      <c r="F320" s="11"/>
      <c r="N320" s="9"/>
    </row>
    <row r="321" spans="1:14" ht="15.75" customHeight="1" x14ac:dyDescent="0.25">
      <c r="A321" s="9"/>
      <c r="C321" s="10"/>
      <c r="F321" s="11"/>
      <c r="N321" s="9"/>
    </row>
    <row r="322" spans="1:14" ht="15.75" customHeight="1" x14ac:dyDescent="0.25">
      <c r="A322" s="9"/>
      <c r="C322" s="10"/>
      <c r="F322" s="11"/>
      <c r="N322" s="9"/>
    </row>
    <row r="323" spans="1:14" ht="15.75" customHeight="1" x14ac:dyDescent="0.25">
      <c r="A323" s="9"/>
      <c r="C323" s="10"/>
      <c r="F323" s="11"/>
      <c r="N323" s="9"/>
    </row>
    <row r="324" spans="1:14" ht="15.75" customHeight="1" x14ac:dyDescent="0.25">
      <c r="A324" s="9"/>
      <c r="C324" s="10"/>
      <c r="F324" s="11"/>
      <c r="N324" s="9"/>
    </row>
    <row r="325" spans="1:14" ht="15.75" customHeight="1" x14ac:dyDescent="0.25">
      <c r="A325" s="9"/>
      <c r="C325" s="10"/>
      <c r="F325" s="11"/>
      <c r="N325" s="9"/>
    </row>
    <row r="326" spans="1:14" ht="15.75" customHeight="1" x14ac:dyDescent="0.25">
      <c r="A326" s="9"/>
      <c r="C326" s="10"/>
      <c r="F326" s="11"/>
      <c r="N326" s="9"/>
    </row>
    <row r="327" spans="1:14" ht="15.75" customHeight="1" x14ac:dyDescent="0.25">
      <c r="A327" s="9"/>
      <c r="C327" s="10"/>
      <c r="F327" s="11"/>
      <c r="N327" s="9"/>
    </row>
    <row r="328" spans="1:14" ht="15.75" customHeight="1" x14ac:dyDescent="0.25">
      <c r="A328" s="9"/>
      <c r="C328" s="10"/>
      <c r="F328" s="11"/>
      <c r="N328" s="9"/>
    </row>
    <row r="329" spans="1:14" ht="15.75" customHeight="1" x14ac:dyDescent="0.25">
      <c r="A329" s="9"/>
      <c r="C329" s="10"/>
      <c r="F329" s="11"/>
      <c r="N329" s="9"/>
    </row>
    <row r="330" spans="1:14" ht="15.75" customHeight="1" x14ac:dyDescent="0.25">
      <c r="A330" s="9"/>
      <c r="C330" s="10"/>
      <c r="F330" s="11"/>
      <c r="N330" s="9"/>
    </row>
    <row r="331" spans="1:14" ht="15.75" customHeight="1" x14ac:dyDescent="0.25">
      <c r="A331" s="9"/>
      <c r="C331" s="10"/>
      <c r="F331" s="11"/>
      <c r="N331" s="9"/>
    </row>
    <row r="332" spans="1:14" ht="15.75" customHeight="1" x14ac:dyDescent="0.25">
      <c r="A332" s="9"/>
      <c r="C332" s="10"/>
      <c r="F332" s="11"/>
      <c r="N332" s="9"/>
    </row>
    <row r="333" spans="1:14" ht="15.75" customHeight="1" x14ac:dyDescent="0.25">
      <c r="A333" s="9"/>
      <c r="C333" s="10"/>
      <c r="F333" s="11"/>
      <c r="N333" s="9"/>
    </row>
    <row r="334" spans="1:14" ht="15.75" customHeight="1" x14ac:dyDescent="0.25">
      <c r="A334" s="9"/>
      <c r="C334" s="10"/>
      <c r="F334" s="11"/>
      <c r="N334" s="9"/>
    </row>
    <row r="335" spans="1:14" ht="15.75" customHeight="1" x14ac:dyDescent="0.25">
      <c r="A335" s="9"/>
      <c r="C335" s="10"/>
      <c r="F335" s="11"/>
      <c r="N335" s="9"/>
    </row>
    <row r="336" spans="1:14" ht="15.75" customHeight="1" x14ac:dyDescent="0.25">
      <c r="A336" s="9"/>
      <c r="C336" s="10"/>
      <c r="F336" s="11"/>
      <c r="N336" s="9"/>
    </row>
    <row r="337" spans="1:14" ht="15.75" customHeight="1" x14ac:dyDescent="0.25">
      <c r="A337" s="9"/>
      <c r="C337" s="10"/>
      <c r="F337" s="11"/>
      <c r="N337" s="9"/>
    </row>
    <row r="338" spans="1:14" ht="15.75" customHeight="1" x14ac:dyDescent="0.25">
      <c r="A338" s="9"/>
      <c r="C338" s="10"/>
      <c r="F338" s="11"/>
      <c r="N338" s="9"/>
    </row>
    <row r="339" spans="1:14" ht="15.75" customHeight="1" x14ac:dyDescent="0.25">
      <c r="A339" s="9"/>
      <c r="C339" s="10"/>
      <c r="F339" s="11"/>
      <c r="N339" s="9"/>
    </row>
    <row r="340" spans="1:14" ht="15.75" customHeight="1" x14ac:dyDescent="0.25">
      <c r="A340" s="9"/>
      <c r="C340" s="10"/>
      <c r="F340" s="11"/>
      <c r="N340" s="9"/>
    </row>
    <row r="341" spans="1:14" ht="15.75" customHeight="1" x14ac:dyDescent="0.25">
      <c r="A341" s="9"/>
      <c r="C341" s="10"/>
      <c r="F341" s="11"/>
      <c r="N341" s="9"/>
    </row>
    <row r="342" spans="1:14" ht="15.75" customHeight="1" x14ac:dyDescent="0.25">
      <c r="A342" s="9"/>
      <c r="C342" s="10"/>
      <c r="F342" s="11"/>
      <c r="N342" s="9"/>
    </row>
    <row r="343" spans="1:14" ht="15.75" customHeight="1" x14ac:dyDescent="0.25">
      <c r="A343" s="9"/>
      <c r="C343" s="10"/>
      <c r="F343" s="11"/>
      <c r="N343" s="9"/>
    </row>
    <row r="344" spans="1:14" ht="15.75" customHeight="1" x14ac:dyDescent="0.25">
      <c r="A344" s="9"/>
      <c r="C344" s="10"/>
      <c r="F344" s="11"/>
      <c r="N344" s="9"/>
    </row>
    <row r="345" spans="1:14" ht="15.75" customHeight="1" x14ac:dyDescent="0.25">
      <c r="A345" s="9"/>
      <c r="C345" s="10"/>
      <c r="F345" s="11"/>
      <c r="N345" s="9"/>
    </row>
    <row r="346" spans="1:14" ht="15.75" customHeight="1" x14ac:dyDescent="0.25">
      <c r="A346" s="9"/>
      <c r="C346" s="10"/>
      <c r="F346" s="11"/>
      <c r="N346" s="9"/>
    </row>
    <row r="347" spans="1:14" ht="15.75" customHeight="1" x14ac:dyDescent="0.25">
      <c r="A347" s="9"/>
      <c r="C347" s="10"/>
      <c r="F347" s="11"/>
      <c r="N347" s="9"/>
    </row>
    <row r="348" spans="1:14" ht="15.75" customHeight="1" x14ac:dyDescent="0.25">
      <c r="A348" s="9"/>
      <c r="C348" s="10"/>
      <c r="F348" s="11"/>
      <c r="N348" s="9"/>
    </row>
    <row r="349" spans="1:14" ht="15.75" customHeight="1" x14ac:dyDescent="0.25">
      <c r="A349" s="9"/>
      <c r="C349" s="10"/>
      <c r="F349" s="11"/>
      <c r="N349" s="9"/>
    </row>
    <row r="350" spans="1:14" ht="15.75" customHeight="1" x14ac:dyDescent="0.25">
      <c r="A350" s="9"/>
      <c r="C350" s="10"/>
      <c r="F350" s="11"/>
      <c r="N350" s="9"/>
    </row>
    <row r="351" spans="1:14" ht="15.75" customHeight="1" x14ac:dyDescent="0.25">
      <c r="A351" s="9"/>
      <c r="C351" s="10"/>
      <c r="F351" s="11"/>
      <c r="N351" s="9"/>
    </row>
    <row r="352" spans="1:14" ht="15.75" customHeight="1" x14ac:dyDescent="0.25">
      <c r="A352" s="9"/>
      <c r="C352" s="10"/>
      <c r="F352" s="11"/>
      <c r="N352" s="9"/>
    </row>
    <row r="353" spans="1:14" ht="15.75" customHeight="1" x14ac:dyDescent="0.25">
      <c r="A353" s="9"/>
      <c r="C353" s="10"/>
      <c r="F353" s="11"/>
      <c r="N353" s="9"/>
    </row>
    <row r="354" spans="1:14" ht="15.75" customHeight="1" x14ac:dyDescent="0.25">
      <c r="A354" s="9"/>
      <c r="C354" s="10"/>
      <c r="F354" s="11"/>
      <c r="N354" s="9"/>
    </row>
    <row r="355" spans="1:14" ht="15.75" customHeight="1" x14ac:dyDescent="0.25">
      <c r="A355" s="9"/>
      <c r="C355" s="10"/>
      <c r="F355" s="11"/>
      <c r="N355" s="9"/>
    </row>
    <row r="356" spans="1:14" ht="15.75" customHeight="1" x14ac:dyDescent="0.25">
      <c r="A356" s="9"/>
      <c r="C356" s="10"/>
      <c r="F356" s="11"/>
      <c r="N356" s="9"/>
    </row>
    <row r="357" spans="1:14" ht="15.75" customHeight="1" x14ac:dyDescent="0.25">
      <c r="A357" s="9"/>
      <c r="C357" s="10"/>
      <c r="F357" s="11"/>
      <c r="N357" s="9"/>
    </row>
    <row r="358" spans="1:14" ht="15.75" customHeight="1" x14ac:dyDescent="0.25">
      <c r="A358" s="9"/>
      <c r="C358" s="10"/>
      <c r="F358" s="11"/>
      <c r="N358" s="9"/>
    </row>
    <row r="359" spans="1:14" ht="15.75" customHeight="1" x14ac:dyDescent="0.25">
      <c r="A359" s="9"/>
      <c r="C359" s="10"/>
      <c r="F359" s="11"/>
      <c r="N359" s="9"/>
    </row>
    <row r="360" spans="1:14" ht="15.75" customHeight="1" x14ac:dyDescent="0.25">
      <c r="A360" s="9"/>
      <c r="C360" s="10"/>
      <c r="F360" s="11"/>
      <c r="N360" s="9"/>
    </row>
    <row r="361" spans="1:14" ht="15.75" customHeight="1" x14ac:dyDescent="0.25">
      <c r="A361" s="9"/>
      <c r="C361" s="10"/>
      <c r="F361" s="11"/>
      <c r="N361" s="9"/>
    </row>
    <row r="362" spans="1:14" ht="15.75" customHeight="1" x14ac:dyDescent="0.25">
      <c r="A362" s="9"/>
      <c r="C362" s="10"/>
      <c r="F362" s="11"/>
      <c r="N362" s="9"/>
    </row>
    <row r="363" spans="1:14" ht="15.75" customHeight="1" x14ac:dyDescent="0.25">
      <c r="A363" s="9"/>
      <c r="C363" s="10"/>
      <c r="F363" s="11"/>
      <c r="N363" s="9"/>
    </row>
    <row r="364" spans="1:14" ht="15.75" customHeight="1" x14ac:dyDescent="0.25">
      <c r="A364" s="9"/>
      <c r="C364" s="10"/>
      <c r="F364" s="11"/>
      <c r="N364" s="9"/>
    </row>
    <row r="365" spans="1:14" ht="15.75" customHeight="1" x14ac:dyDescent="0.25">
      <c r="A365" s="9"/>
      <c r="C365" s="10"/>
      <c r="F365" s="11"/>
      <c r="N365" s="9"/>
    </row>
    <row r="366" spans="1:14" ht="15.75" customHeight="1" x14ac:dyDescent="0.25">
      <c r="A366" s="9"/>
      <c r="C366" s="10"/>
      <c r="F366" s="11"/>
      <c r="N366" s="9"/>
    </row>
    <row r="367" spans="1:14" ht="15.75" customHeight="1" x14ac:dyDescent="0.25">
      <c r="A367" s="9"/>
      <c r="C367" s="10"/>
      <c r="F367" s="11"/>
      <c r="N367" s="9"/>
    </row>
    <row r="368" spans="1:14" ht="15.75" customHeight="1" x14ac:dyDescent="0.25">
      <c r="A368" s="9"/>
      <c r="C368" s="10"/>
      <c r="F368" s="11"/>
      <c r="N368" s="9"/>
    </row>
    <row r="369" spans="1:14" ht="15.75" customHeight="1" x14ac:dyDescent="0.25">
      <c r="A369" s="9"/>
      <c r="C369" s="10"/>
      <c r="F369" s="11"/>
      <c r="N369" s="9"/>
    </row>
    <row r="370" spans="1:14" ht="15.75" customHeight="1" x14ac:dyDescent="0.25">
      <c r="A370" s="9"/>
      <c r="C370" s="10"/>
      <c r="F370" s="11"/>
      <c r="N370" s="9"/>
    </row>
    <row r="371" spans="1:14" ht="15.75" customHeight="1" x14ac:dyDescent="0.25">
      <c r="A371" s="9"/>
      <c r="C371" s="10"/>
      <c r="F371" s="11"/>
      <c r="N371" s="9"/>
    </row>
    <row r="372" spans="1:14" ht="15.75" customHeight="1" x14ac:dyDescent="0.25">
      <c r="A372" s="9"/>
      <c r="C372" s="10"/>
      <c r="F372" s="11"/>
      <c r="N372" s="9"/>
    </row>
    <row r="373" spans="1:14" ht="15.75" customHeight="1" x14ac:dyDescent="0.25">
      <c r="A373" s="9"/>
      <c r="C373" s="10"/>
      <c r="F373" s="11"/>
      <c r="N373" s="9"/>
    </row>
    <row r="374" spans="1:14" ht="15.75" customHeight="1" x14ac:dyDescent="0.25">
      <c r="A374" s="9"/>
      <c r="C374" s="10"/>
      <c r="F374" s="11"/>
      <c r="N374" s="9"/>
    </row>
    <row r="375" spans="1:14" ht="15.75" customHeight="1" x14ac:dyDescent="0.25">
      <c r="A375" s="9"/>
      <c r="C375" s="10"/>
      <c r="F375" s="11"/>
      <c r="N375" s="9"/>
    </row>
    <row r="376" spans="1:14" ht="15.75" customHeight="1" x14ac:dyDescent="0.25">
      <c r="A376" s="9"/>
      <c r="C376" s="10"/>
      <c r="F376" s="11"/>
      <c r="N376" s="9"/>
    </row>
    <row r="377" spans="1:14" ht="15.75" customHeight="1" x14ac:dyDescent="0.25">
      <c r="A377" s="9"/>
      <c r="C377" s="10"/>
      <c r="F377" s="11"/>
      <c r="N377" s="9"/>
    </row>
    <row r="378" spans="1:14" ht="15.75" customHeight="1" x14ac:dyDescent="0.25">
      <c r="A378" s="9"/>
      <c r="C378" s="10"/>
      <c r="F378" s="11"/>
      <c r="N378" s="9"/>
    </row>
    <row r="379" spans="1:14" ht="15.75" customHeight="1" x14ac:dyDescent="0.25">
      <c r="A379" s="9"/>
      <c r="C379" s="10"/>
      <c r="F379" s="11"/>
      <c r="N379" s="9"/>
    </row>
    <row r="380" spans="1:14" ht="15.75" customHeight="1" x14ac:dyDescent="0.25">
      <c r="A380" s="9"/>
      <c r="C380" s="10"/>
      <c r="F380" s="11"/>
      <c r="N380" s="9"/>
    </row>
    <row r="381" spans="1:14" ht="15.75" customHeight="1" x14ac:dyDescent="0.25">
      <c r="A381" s="9"/>
      <c r="C381" s="10"/>
      <c r="F381" s="11"/>
      <c r="N381" s="9"/>
    </row>
    <row r="382" spans="1:14" ht="15.75" customHeight="1" x14ac:dyDescent="0.25">
      <c r="A382" s="9"/>
      <c r="C382" s="10"/>
      <c r="F382" s="11"/>
      <c r="N382" s="9"/>
    </row>
    <row r="383" spans="1:14" ht="15.75" customHeight="1" x14ac:dyDescent="0.25">
      <c r="A383" s="9"/>
      <c r="C383" s="10"/>
      <c r="F383" s="11"/>
      <c r="N383" s="9"/>
    </row>
    <row r="384" spans="1:14" ht="15.75" customHeight="1" x14ac:dyDescent="0.25">
      <c r="A384" s="9"/>
      <c r="C384" s="10"/>
      <c r="F384" s="11"/>
      <c r="N384" s="9"/>
    </row>
    <row r="385" spans="1:14" ht="15.75" customHeight="1" x14ac:dyDescent="0.25">
      <c r="A385" s="9"/>
      <c r="C385" s="10"/>
      <c r="F385" s="11"/>
      <c r="N385" s="9"/>
    </row>
    <row r="386" spans="1:14" ht="15.75" customHeight="1" x14ac:dyDescent="0.25">
      <c r="A386" s="9"/>
      <c r="C386" s="10"/>
      <c r="F386" s="11"/>
      <c r="N386" s="9"/>
    </row>
    <row r="387" spans="1:14" ht="15.75" customHeight="1" x14ac:dyDescent="0.25">
      <c r="A387" s="9"/>
      <c r="C387" s="10"/>
      <c r="F387" s="11"/>
      <c r="N387" s="9"/>
    </row>
    <row r="388" spans="1:14" ht="15.75" customHeight="1" x14ac:dyDescent="0.25">
      <c r="A388" s="9"/>
      <c r="C388" s="10"/>
      <c r="F388" s="11"/>
      <c r="N388" s="9"/>
    </row>
    <row r="389" spans="1:14" ht="15.75" customHeight="1" x14ac:dyDescent="0.25">
      <c r="A389" s="9"/>
      <c r="C389" s="10"/>
      <c r="F389" s="11"/>
      <c r="N389" s="9"/>
    </row>
    <row r="390" spans="1:14" ht="15.75" customHeight="1" x14ac:dyDescent="0.25">
      <c r="A390" s="9"/>
      <c r="C390" s="10"/>
      <c r="F390" s="11"/>
      <c r="N390" s="9"/>
    </row>
    <row r="391" spans="1:14" ht="15.75" customHeight="1" x14ac:dyDescent="0.25">
      <c r="A391" s="9"/>
      <c r="C391" s="10"/>
      <c r="F391" s="11"/>
      <c r="N391" s="9"/>
    </row>
    <row r="392" spans="1:14" ht="15.75" customHeight="1" x14ac:dyDescent="0.25">
      <c r="A392" s="9"/>
      <c r="C392" s="10"/>
      <c r="F392" s="11"/>
      <c r="N392" s="9"/>
    </row>
    <row r="393" spans="1:14" ht="15.75" customHeight="1" x14ac:dyDescent="0.25">
      <c r="A393" s="9"/>
      <c r="C393" s="10"/>
      <c r="F393" s="11"/>
      <c r="N393" s="9"/>
    </row>
    <row r="394" spans="1:14" ht="15.75" customHeight="1" x14ac:dyDescent="0.25">
      <c r="A394" s="9"/>
      <c r="C394" s="10"/>
      <c r="F394" s="11"/>
      <c r="N394" s="9"/>
    </row>
    <row r="395" spans="1:14" ht="15.75" customHeight="1" x14ac:dyDescent="0.25">
      <c r="A395" s="9"/>
      <c r="C395" s="10"/>
      <c r="F395" s="11"/>
      <c r="N395" s="9"/>
    </row>
    <row r="396" spans="1:14" ht="15.75" customHeight="1" x14ac:dyDescent="0.25">
      <c r="A396" s="9"/>
      <c r="C396" s="10"/>
      <c r="F396" s="11"/>
      <c r="N396" s="9"/>
    </row>
    <row r="397" spans="1:14" ht="15.75" customHeight="1" x14ac:dyDescent="0.25">
      <c r="A397" s="9"/>
      <c r="C397" s="10"/>
      <c r="F397" s="11"/>
      <c r="N397" s="9"/>
    </row>
    <row r="398" spans="1:14" ht="15.75" customHeight="1" x14ac:dyDescent="0.25">
      <c r="A398" s="9"/>
      <c r="C398" s="10"/>
      <c r="F398" s="11"/>
      <c r="N398" s="9"/>
    </row>
    <row r="399" spans="1:14" ht="15.75" customHeight="1" x14ac:dyDescent="0.25">
      <c r="A399" s="9"/>
      <c r="C399" s="10"/>
      <c r="F399" s="11"/>
      <c r="N399" s="9"/>
    </row>
    <row r="400" spans="1:14" ht="15.75" customHeight="1" x14ac:dyDescent="0.25">
      <c r="A400" s="9"/>
      <c r="C400" s="10"/>
      <c r="F400" s="11"/>
      <c r="N400" s="9"/>
    </row>
    <row r="401" spans="1:14" ht="15.75" customHeight="1" x14ac:dyDescent="0.25">
      <c r="A401" s="9"/>
      <c r="C401" s="10"/>
      <c r="F401" s="11"/>
      <c r="N401" s="9"/>
    </row>
    <row r="402" spans="1:14" ht="15.75" customHeight="1" x14ac:dyDescent="0.25">
      <c r="A402" s="9"/>
      <c r="C402" s="10"/>
      <c r="F402" s="11"/>
      <c r="N402" s="9"/>
    </row>
    <row r="403" spans="1:14" ht="15.75" customHeight="1" x14ac:dyDescent="0.25">
      <c r="A403" s="9"/>
      <c r="C403" s="10"/>
      <c r="F403" s="11"/>
      <c r="N403" s="9"/>
    </row>
    <row r="404" spans="1:14" ht="15.75" customHeight="1" x14ac:dyDescent="0.25">
      <c r="A404" s="9"/>
      <c r="C404" s="10"/>
      <c r="F404" s="11"/>
      <c r="N404" s="9"/>
    </row>
    <row r="405" spans="1:14" ht="15.75" customHeight="1" x14ac:dyDescent="0.25">
      <c r="A405" s="9"/>
      <c r="C405" s="10"/>
      <c r="F405" s="11"/>
      <c r="N405" s="9"/>
    </row>
    <row r="406" spans="1:14" ht="15.75" customHeight="1" x14ac:dyDescent="0.25">
      <c r="A406" s="9"/>
      <c r="C406" s="10"/>
      <c r="F406" s="11"/>
      <c r="N406" s="9"/>
    </row>
    <row r="407" spans="1:14" ht="15.75" customHeight="1" x14ac:dyDescent="0.25">
      <c r="A407" s="9"/>
      <c r="C407" s="10"/>
      <c r="F407" s="11"/>
      <c r="N407" s="9"/>
    </row>
    <row r="408" spans="1:14" ht="15.75" customHeight="1" x14ac:dyDescent="0.25">
      <c r="A408" s="9"/>
      <c r="C408" s="10"/>
      <c r="F408" s="11"/>
      <c r="N408" s="9"/>
    </row>
    <row r="409" spans="1:14" ht="15.75" customHeight="1" x14ac:dyDescent="0.25">
      <c r="A409" s="9"/>
      <c r="C409" s="10"/>
      <c r="F409" s="11"/>
      <c r="N409" s="9"/>
    </row>
    <row r="410" spans="1:14" ht="15.75" customHeight="1" x14ac:dyDescent="0.25">
      <c r="A410" s="9"/>
      <c r="C410" s="10"/>
      <c r="F410" s="11"/>
      <c r="N410" s="9"/>
    </row>
    <row r="411" spans="1:14" ht="15.75" customHeight="1" x14ac:dyDescent="0.25">
      <c r="A411" s="9"/>
      <c r="C411" s="10"/>
      <c r="F411" s="11"/>
      <c r="N411" s="9"/>
    </row>
    <row r="412" spans="1:14" ht="15.75" customHeight="1" x14ac:dyDescent="0.25">
      <c r="A412" s="9"/>
      <c r="C412" s="10"/>
      <c r="F412" s="11"/>
      <c r="N412" s="9"/>
    </row>
    <row r="413" spans="1:14" ht="15.75" customHeight="1" x14ac:dyDescent="0.25">
      <c r="A413" s="9"/>
      <c r="C413" s="10"/>
      <c r="F413" s="11"/>
      <c r="N413" s="9"/>
    </row>
    <row r="414" spans="1:14" ht="15.75" customHeight="1" x14ac:dyDescent="0.25">
      <c r="A414" s="9"/>
      <c r="C414" s="10"/>
      <c r="F414" s="11"/>
      <c r="N414" s="9"/>
    </row>
    <row r="415" spans="1:14" ht="15.75" customHeight="1" x14ac:dyDescent="0.25">
      <c r="A415" s="9"/>
      <c r="C415" s="10"/>
      <c r="F415" s="11"/>
      <c r="N415" s="9"/>
    </row>
    <row r="416" spans="1:14" ht="15.75" customHeight="1" x14ac:dyDescent="0.25">
      <c r="A416" s="9"/>
      <c r="C416" s="10"/>
      <c r="F416" s="11"/>
      <c r="N416" s="9"/>
    </row>
    <row r="417" spans="1:14" ht="15.75" customHeight="1" x14ac:dyDescent="0.25">
      <c r="A417" s="9"/>
      <c r="C417" s="10"/>
      <c r="F417" s="11"/>
      <c r="N417" s="9"/>
    </row>
    <row r="418" spans="1:14" ht="15.75" customHeight="1" x14ac:dyDescent="0.25">
      <c r="A418" s="9"/>
      <c r="C418" s="10"/>
      <c r="F418" s="11"/>
      <c r="N418" s="9"/>
    </row>
    <row r="419" spans="1:14" ht="15.75" customHeight="1" x14ac:dyDescent="0.25">
      <c r="A419" s="9"/>
      <c r="C419" s="10"/>
      <c r="F419" s="11"/>
      <c r="N419" s="9"/>
    </row>
    <row r="420" spans="1:14" ht="15.75" customHeight="1" x14ac:dyDescent="0.25">
      <c r="A420" s="9"/>
      <c r="C420" s="10"/>
      <c r="F420" s="11"/>
      <c r="N420" s="9"/>
    </row>
    <row r="421" spans="1:14" ht="15.75" customHeight="1" x14ac:dyDescent="0.25">
      <c r="A421" s="9"/>
      <c r="C421" s="10"/>
      <c r="F421" s="11"/>
      <c r="N421" s="9"/>
    </row>
    <row r="422" spans="1:14" ht="15.75" customHeight="1" x14ac:dyDescent="0.25">
      <c r="A422" s="9"/>
      <c r="C422" s="10"/>
      <c r="F422" s="11"/>
      <c r="N422" s="9"/>
    </row>
    <row r="423" spans="1:14" ht="15.75" customHeight="1" x14ac:dyDescent="0.25">
      <c r="A423" s="9"/>
      <c r="C423" s="10"/>
      <c r="F423" s="11"/>
      <c r="N423" s="9"/>
    </row>
    <row r="424" spans="1:14" ht="15.75" customHeight="1" x14ac:dyDescent="0.25">
      <c r="A424" s="9"/>
      <c r="C424" s="10"/>
      <c r="F424" s="11"/>
      <c r="N424" s="9"/>
    </row>
    <row r="425" spans="1:14" ht="15.75" customHeight="1" x14ac:dyDescent="0.25">
      <c r="A425" s="9"/>
      <c r="C425" s="10"/>
      <c r="F425" s="11"/>
      <c r="N425" s="9"/>
    </row>
    <row r="426" spans="1:14" ht="15.75" customHeight="1" x14ac:dyDescent="0.25">
      <c r="A426" s="9"/>
      <c r="C426" s="10"/>
      <c r="F426" s="11"/>
      <c r="N426" s="9"/>
    </row>
    <row r="427" spans="1:14" ht="15.75" customHeight="1" x14ac:dyDescent="0.25">
      <c r="A427" s="9"/>
      <c r="C427" s="10"/>
      <c r="F427" s="11"/>
      <c r="N427" s="9"/>
    </row>
    <row r="428" spans="1:14" ht="15.75" customHeight="1" x14ac:dyDescent="0.25">
      <c r="A428" s="9"/>
      <c r="C428" s="10"/>
      <c r="F428" s="11"/>
      <c r="N428" s="9"/>
    </row>
    <row r="429" spans="1:14" ht="15.75" customHeight="1" x14ac:dyDescent="0.25">
      <c r="A429" s="9"/>
      <c r="C429" s="10"/>
      <c r="F429" s="11"/>
      <c r="N429" s="9"/>
    </row>
    <row r="430" spans="1:14" ht="15.75" customHeight="1" x14ac:dyDescent="0.25">
      <c r="A430" s="9"/>
      <c r="C430" s="10"/>
      <c r="F430" s="11"/>
      <c r="N430" s="9"/>
    </row>
    <row r="431" spans="1:14" ht="15.75" customHeight="1" x14ac:dyDescent="0.25">
      <c r="A431" s="9"/>
      <c r="C431" s="10"/>
      <c r="F431" s="11"/>
      <c r="N431" s="9"/>
    </row>
    <row r="432" spans="1:14" ht="15.75" customHeight="1" x14ac:dyDescent="0.25">
      <c r="A432" s="9"/>
      <c r="C432" s="10"/>
      <c r="F432" s="11"/>
      <c r="N432" s="9"/>
    </row>
    <row r="433" spans="1:14" ht="15.75" customHeight="1" x14ac:dyDescent="0.25">
      <c r="A433" s="9"/>
      <c r="C433" s="10"/>
      <c r="F433" s="11"/>
      <c r="N433" s="9"/>
    </row>
    <row r="434" spans="1:14" ht="15.75" customHeight="1" x14ac:dyDescent="0.25">
      <c r="A434" s="9"/>
      <c r="C434" s="10"/>
      <c r="F434" s="11"/>
      <c r="N434" s="9"/>
    </row>
    <row r="435" spans="1:14" ht="15.75" customHeight="1" x14ac:dyDescent="0.25">
      <c r="A435" s="9"/>
      <c r="C435" s="10"/>
      <c r="F435" s="11"/>
      <c r="N435" s="9"/>
    </row>
    <row r="436" spans="1:14" ht="15.75" customHeight="1" x14ac:dyDescent="0.25">
      <c r="A436" s="9"/>
      <c r="C436" s="10"/>
      <c r="F436" s="11"/>
      <c r="N436" s="9"/>
    </row>
    <row r="437" spans="1:14" ht="15.75" customHeight="1" x14ac:dyDescent="0.25">
      <c r="A437" s="9"/>
      <c r="C437" s="10"/>
      <c r="F437" s="11"/>
      <c r="N437" s="9"/>
    </row>
    <row r="438" spans="1:14" ht="15.75" customHeight="1" x14ac:dyDescent="0.25">
      <c r="A438" s="9"/>
      <c r="C438" s="10"/>
      <c r="F438" s="11"/>
      <c r="N438" s="9"/>
    </row>
    <row r="439" spans="1:14" ht="15.75" customHeight="1" x14ac:dyDescent="0.25">
      <c r="A439" s="9"/>
      <c r="C439" s="10"/>
      <c r="F439" s="11"/>
      <c r="N439" s="9"/>
    </row>
    <row r="440" spans="1:14" ht="15.75" customHeight="1" x14ac:dyDescent="0.25">
      <c r="A440" s="9"/>
      <c r="C440" s="10"/>
      <c r="F440" s="11"/>
      <c r="N440" s="9"/>
    </row>
    <row r="441" spans="1:14" ht="15.75" customHeight="1" x14ac:dyDescent="0.25">
      <c r="A441" s="9"/>
      <c r="C441" s="10"/>
      <c r="F441" s="11"/>
      <c r="N441" s="9"/>
    </row>
    <row r="442" spans="1:14" ht="15.75" customHeight="1" x14ac:dyDescent="0.25">
      <c r="A442" s="9"/>
      <c r="C442" s="10"/>
      <c r="F442" s="11"/>
      <c r="N442" s="9"/>
    </row>
    <row r="443" spans="1:14" ht="15.75" customHeight="1" x14ac:dyDescent="0.25">
      <c r="A443" s="9"/>
      <c r="C443" s="10"/>
      <c r="F443" s="11"/>
      <c r="N443" s="9"/>
    </row>
    <row r="444" spans="1:14" ht="15.75" customHeight="1" x14ac:dyDescent="0.25">
      <c r="A444" s="9"/>
      <c r="C444" s="10"/>
      <c r="F444" s="11"/>
      <c r="N444" s="9"/>
    </row>
    <row r="445" spans="1:14" ht="15.75" customHeight="1" x14ac:dyDescent="0.25">
      <c r="A445" s="9"/>
      <c r="C445" s="10"/>
      <c r="F445" s="11"/>
      <c r="N445" s="9"/>
    </row>
    <row r="446" spans="1:14" ht="15.75" customHeight="1" x14ac:dyDescent="0.25">
      <c r="A446" s="9"/>
      <c r="C446" s="10"/>
      <c r="F446" s="11"/>
      <c r="N446" s="9"/>
    </row>
    <row r="447" spans="1:14" ht="15.75" customHeight="1" x14ac:dyDescent="0.25">
      <c r="A447" s="9"/>
      <c r="C447" s="10"/>
      <c r="F447" s="11"/>
      <c r="N447" s="9"/>
    </row>
    <row r="448" spans="1:14" ht="15.75" customHeight="1" x14ac:dyDescent="0.25">
      <c r="A448" s="9"/>
      <c r="C448" s="10"/>
      <c r="F448" s="11"/>
      <c r="N448" s="9"/>
    </row>
    <row r="449" spans="1:14" ht="15.75" customHeight="1" x14ac:dyDescent="0.25">
      <c r="A449" s="9"/>
      <c r="C449" s="10"/>
      <c r="F449" s="11"/>
      <c r="N449" s="9"/>
    </row>
    <row r="450" spans="1:14" ht="15.75" customHeight="1" x14ac:dyDescent="0.25">
      <c r="A450" s="9"/>
      <c r="C450" s="10"/>
      <c r="F450" s="11"/>
      <c r="N450" s="9"/>
    </row>
    <row r="451" spans="1:14" ht="15.75" customHeight="1" x14ac:dyDescent="0.25">
      <c r="A451" s="9"/>
      <c r="C451" s="10"/>
      <c r="F451" s="11"/>
      <c r="N451" s="9"/>
    </row>
    <row r="452" spans="1:14" ht="15.75" customHeight="1" x14ac:dyDescent="0.25">
      <c r="A452" s="9"/>
      <c r="C452" s="10"/>
      <c r="F452" s="11"/>
      <c r="N452" s="9"/>
    </row>
    <row r="453" spans="1:14" ht="15.75" customHeight="1" x14ac:dyDescent="0.25">
      <c r="A453" s="9"/>
      <c r="C453" s="10"/>
      <c r="F453" s="11"/>
      <c r="N453" s="9"/>
    </row>
    <row r="454" spans="1:14" ht="15.75" customHeight="1" x14ac:dyDescent="0.25">
      <c r="A454" s="9"/>
      <c r="C454" s="10"/>
      <c r="F454" s="11"/>
      <c r="N454" s="9"/>
    </row>
    <row r="455" spans="1:14" ht="15.75" customHeight="1" x14ac:dyDescent="0.25">
      <c r="A455" s="9"/>
      <c r="C455" s="10"/>
      <c r="F455" s="11"/>
      <c r="N455" s="9"/>
    </row>
    <row r="456" spans="1:14" ht="15.75" customHeight="1" x14ac:dyDescent="0.25">
      <c r="A456" s="9"/>
      <c r="C456" s="10"/>
      <c r="F456" s="11"/>
      <c r="N456" s="9"/>
    </row>
    <row r="457" spans="1:14" ht="15.75" customHeight="1" x14ac:dyDescent="0.25">
      <c r="A457" s="9"/>
      <c r="C457" s="10"/>
      <c r="F457" s="11"/>
      <c r="N457" s="9"/>
    </row>
    <row r="458" spans="1:14" ht="15.75" customHeight="1" x14ac:dyDescent="0.25">
      <c r="A458" s="9"/>
      <c r="C458" s="10"/>
      <c r="F458" s="11"/>
      <c r="N458" s="9"/>
    </row>
    <row r="459" spans="1:14" ht="15.75" customHeight="1" x14ac:dyDescent="0.25">
      <c r="A459" s="9"/>
      <c r="C459" s="10"/>
      <c r="F459" s="11"/>
      <c r="N459" s="9"/>
    </row>
    <row r="460" spans="1:14" ht="15.75" customHeight="1" x14ac:dyDescent="0.25">
      <c r="A460" s="9"/>
      <c r="C460" s="10"/>
      <c r="F460" s="11"/>
      <c r="N460" s="9"/>
    </row>
    <row r="461" spans="1:14" ht="15.75" customHeight="1" x14ac:dyDescent="0.25">
      <c r="A461" s="9"/>
      <c r="C461" s="10"/>
      <c r="F461" s="11"/>
      <c r="N461" s="9"/>
    </row>
    <row r="462" spans="1:14" ht="15.75" customHeight="1" x14ac:dyDescent="0.25">
      <c r="A462" s="9"/>
      <c r="C462" s="10"/>
      <c r="F462" s="11"/>
      <c r="N462" s="9"/>
    </row>
    <row r="463" spans="1:14" ht="15.75" customHeight="1" x14ac:dyDescent="0.25">
      <c r="A463" s="9"/>
      <c r="C463" s="10"/>
      <c r="F463" s="11"/>
      <c r="N463" s="9"/>
    </row>
    <row r="464" spans="1:14" ht="15.75" customHeight="1" x14ac:dyDescent="0.25">
      <c r="A464" s="9"/>
      <c r="C464" s="10"/>
      <c r="F464" s="11"/>
      <c r="N464" s="9"/>
    </row>
    <row r="465" spans="1:14" ht="15.75" customHeight="1" x14ac:dyDescent="0.25">
      <c r="A465" s="9"/>
      <c r="C465" s="10"/>
      <c r="F465" s="11"/>
      <c r="N465" s="9"/>
    </row>
    <row r="466" spans="1:14" ht="15.75" customHeight="1" x14ac:dyDescent="0.25">
      <c r="A466" s="9"/>
      <c r="C466" s="10"/>
      <c r="F466" s="11"/>
      <c r="N466" s="9"/>
    </row>
    <row r="467" spans="1:14" ht="15.75" customHeight="1" x14ac:dyDescent="0.25">
      <c r="A467" s="9"/>
      <c r="C467" s="10"/>
      <c r="F467" s="11"/>
      <c r="N467" s="9"/>
    </row>
    <row r="468" spans="1:14" ht="15.75" customHeight="1" x14ac:dyDescent="0.25">
      <c r="A468" s="9"/>
      <c r="C468" s="10"/>
      <c r="F468" s="11"/>
      <c r="N468" s="9"/>
    </row>
    <row r="469" spans="1:14" ht="15.75" customHeight="1" x14ac:dyDescent="0.25">
      <c r="A469" s="9"/>
      <c r="C469" s="10"/>
      <c r="F469" s="11"/>
      <c r="N469" s="9"/>
    </row>
    <row r="470" spans="1:14" ht="15.75" customHeight="1" x14ac:dyDescent="0.25">
      <c r="A470" s="9"/>
      <c r="C470" s="10"/>
      <c r="F470" s="11"/>
      <c r="N470" s="9"/>
    </row>
    <row r="471" spans="1:14" ht="15.75" customHeight="1" x14ac:dyDescent="0.25">
      <c r="A471" s="9"/>
      <c r="C471" s="10"/>
      <c r="F471" s="11"/>
      <c r="N471" s="9"/>
    </row>
    <row r="472" spans="1:14" ht="15.75" customHeight="1" x14ac:dyDescent="0.25">
      <c r="A472" s="9"/>
      <c r="C472" s="10"/>
      <c r="F472" s="11"/>
      <c r="N472" s="9"/>
    </row>
    <row r="473" spans="1:14" ht="15.75" customHeight="1" x14ac:dyDescent="0.25">
      <c r="A473" s="9"/>
      <c r="C473" s="10"/>
      <c r="F473" s="11"/>
      <c r="N473" s="9"/>
    </row>
    <row r="474" spans="1:14" ht="15.75" customHeight="1" x14ac:dyDescent="0.25">
      <c r="A474" s="9"/>
      <c r="C474" s="10"/>
      <c r="F474" s="11"/>
      <c r="N474" s="9"/>
    </row>
    <row r="475" spans="1:14" ht="15.75" customHeight="1" x14ac:dyDescent="0.25">
      <c r="A475" s="9"/>
      <c r="C475" s="10"/>
      <c r="F475" s="11"/>
      <c r="N475" s="9"/>
    </row>
    <row r="476" spans="1:14" ht="15.75" customHeight="1" x14ac:dyDescent="0.25">
      <c r="A476" s="9"/>
      <c r="C476" s="10"/>
      <c r="F476" s="11"/>
      <c r="N476" s="9"/>
    </row>
    <row r="477" spans="1:14" ht="15.75" customHeight="1" x14ac:dyDescent="0.25">
      <c r="A477" s="9"/>
      <c r="C477" s="10"/>
      <c r="F477" s="11"/>
      <c r="N477" s="9"/>
    </row>
    <row r="478" spans="1:14" ht="15.75" customHeight="1" x14ac:dyDescent="0.25">
      <c r="A478" s="9"/>
      <c r="C478" s="10"/>
      <c r="F478" s="11"/>
      <c r="N478" s="9"/>
    </row>
    <row r="479" spans="1:14" ht="15.75" customHeight="1" x14ac:dyDescent="0.25">
      <c r="A479" s="9"/>
      <c r="C479" s="10"/>
      <c r="F479" s="11"/>
      <c r="N479" s="9"/>
    </row>
    <row r="480" spans="1:14" ht="15.75" customHeight="1" x14ac:dyDescent="0.25">
      <c r="A480" s="9"/>
      <c r="C480" s="10"/>
      <c r="F480" s="11"/>
      <c r="N480" s="9"/>
    </row>
    <row r="481" spans="1:14" ht="15.75" customHeight="1" x14ac:dyDescent="0.25">
      <c r="A481" s="9"/>
      <c r="C481" s="10"/>
      <c r="F481" s="11"/>
      <c r="N481" s="9"/>
    </row>
    <row r="482" spans="1:14" ht="15.75" customHeight="1" x14ac:dyDescent="0.25">
      <c r="A482" s="9"/>
      <c r="C482" s="10"/>
      <c r="F482" s="11"/>
      <c r="N482" s="9"/>
    </row>
    <row r="483" spans="1:14" ht="15.75" customHeight="1" x14ac:dyDescent="0.25">
      <c r="A483" s="9"/>
      <c r="C483" s="10"/>
      <c r="F483" s="11"/>
      <c r="N483" s="9"/>
    </row>
    <row r="484" spans="1:14" ht="15.75" customHeight="1" x14ac:dyDescent="0.25">
      <c r="A484" s="9"/>
      <c r="C484" s="10"/>
      <c r="F484" s="11"/>
      <c r="N484" s="9"/>
    </row>
    <row r="485" spans="1:14" ht="15.75" customHeight="1" x14ac:dyDescent="0.25">
      <c r="A485" s="9"/>
      <c r="C485" s="10"/>
      <c r="F485" s="11"/>
      <c r="N485" s="9"/>
    </row>
    <row r="486" spans="1:14" ht="15.75" customHeight="1" x14ac:dyDescent="0.25">
      <c r="A486" s="9"/>
      <c r="C486" s="10"/>
      <c r="F486" s="11"/>
      <c r="N486" s="9"/>
    </row>
    <row r="487" spans="1:14" ht="15.75" customHeight="1" x14ac:dyDescent="0.25">
      <c r="A487" s="9"/>
      <c r="C487" s="10"/>
      <c r="F487" s="11"/>
      <c r="N487" s="9"/>
    </row>
    <row r="488" spans="1:14" ht="15.75" customHeight="1" x14ac:dyDescent="0.25">
      <c r="A488" s="9"/>
      <c r="C488" s="10"/>
      <c r="F488" s="11"/>
      <c r="N488" s="9"/>
    </row>
    <row r="489" spans="1:14" ht="15.75" customHeight="1" x14ac:dyDescent="0.25">
      <c r="A489" s="9"/>
      <c r="C489" s="10"/>
      <c r="F489" s="11"/>
      <c r="N489" s="9"/>
    </row>
    <row r="490" spans="1:14" ht="15.75" customHeight="1" x14ac:dyDescent="0.25">
      <c r="A490" s="9"/>
      <c r="C490" s="10"/>
      <c r="F490" s="11"/>
      <c r="N490" s="9"/>
    </row>
    <row r="491" spans="1:14" ht="15.75" customHeight="1" x14ac:dyDescent="0.25">
      <c r="A491" s="9"/>
      <c r="C491" s="10"/>
      <c r="F491" s="11"/>
      <c r="N491" s="9"/>
    </row>
    <row r="492" spans="1:14" ht="15.75" customHeight="1" x14ac:dyDescent="0.25">
      <c r="A492" s="9"/>
      <c r="C492" s="10"/>
      <c r="F492" s="11"/>
      <c r="N492" s="9"/>
    </row>
    <row r="493" spans="1:14" ht="15.75" customHeight="1" x14ac:dyDescent="0.25">
      <c r="A493" s="9"/>
      <c r="C493" s="10"/>
      <c r="F493" s="11"/>
      <c r="N493" s="9"/>
    </row>
    <row r="494" spans="1:14" ht="15.75" customHeight="1" x14ac:dyDescent="0.25">
      <c r="A494" s="9"/>
      <c r="C494" s="10"/>
      <c r="F494" s="11"/>
      <c r="N494" s="9"/>
    </row>
    <row r="495" spans="1:14" ht="15.75" customHeight="1" x14ac:dyDescent="0.25">
      <c r="A495" s="9"/>
      <c r="C495" s="10"/>
      <c r="F495" s="11"/>
      <c r="N495" s="9"/>
    </row>
    <row r="496" spans="1:14" ht="15.75" customHeight="1" x14ac:dyDescent="0.25">
      <c r="A496" s="9"/>
      <c r="C496" s="10"/>
      <c r="F496" s="11"/>
      <c r="N496" s="9"/>
    </row>
    <row r="497" spans="1:14" ht="15.75" customHeight="1" x14ac:dyDescent="0.25">
      <c r="A497" s="9"/>
      <c r="C497" s="10"/>
      <c r="F497" s="11"/>
      <c r="N497" s="9"/>
    </row>
    <row r="498" spans="1:14" ht="15.75" customHeight="1" x14ac:dyDescent="0.25">
      <c r="A498" s="9"/>
      <c r="C498" s="10"/>
      <c r="F498" s="11"/>
      <c r="N498" s="9"/>
    </row>
    <row r="499" spans="1:14" ht="15.75" customHeight="1" x14ac:dyDescent="0.25">
      <c r="A499" s="9"/>
      <c r="C499" s="10"/>
      <c r="F499" s="11"/>
      <c r="N499" s="9"/>
    </row>
    <row r="500" spans="1:14" ht="15.75" customHeight="1" x14ac:dyDescent="0.25">
      <c r="A500" s="9"/>
      <c r="C500" s="10"/>
      <c r="F500" s="11"/>
      <c r="N500" s="9"/>
    </row>
    <row r="501" spans="1:14" ht="15.75" customHeight="1" x14ac:dyDescent="0.25">
      <c r="A501" s="9"/>
      <c r="C501" s="10"/>
      <c r="F501" s="11"/>
      <c r="N501" s="9"/>
    </row>
    <row r="502" spans="1:14" ht="15.75" customHeight="1" x14ac:dyDescent="0.25">
      <c r="A502" s="9"/>
      <c r="C502" s="10"/>
      <c r="F502" s="11"/>
      <c r="N502" s="9"/>
    </row>
    <row r="503" spans="1:14" ht="15.75" customHeight="1" x14ac:dyDescent="0.25">
      <c r="A503" s="9"/>
      <c r="C503" s="10"/>
      <c r="F503" s="11"/>
      <c r="N503" s="9"/>
    </row>
    <row r="504" spans="1:14" ht="15.75" customHeight="1" x14ac:dyDescent="0.25">
      <c r="A504" s="9"/>
      <c r="C504" s="10"/>
      <c r="F504" s="11"/>
      <c r="N504" s="9"/>
    </row>
    <row r="505" spans="1:14" ht="15.75" customHeight="1" x14ac:dyDescent="0.25">
      <c r="A505" s="9"/>
      <c r="C505" s="10"/>
      <c r="F505" s="11"/>
      <c r="N505" s="9"/>
    </row>
    <row r="506" spans="1:14" ht="15.75" customHeight="1" x14ac:dyDescent="0.25">
      <c r="A506" s="9"/>
      <c r="C506" s="10"/>
      <c r="F506" s="11"/>
      <c r="N506" s="9"/>
    </row>
    <row r="507" spans="1:14" ht="15.75" customHeight="1" x14ac:dyDescent="0.25">
      <c r="A507" s="9"/>
      <c r="C507" s="10"/>
      <c r="F507" s="11"/>
      <c r="N507" s="9"/>
    </row>
    <row r="508" spans="1:14" ht="15.75" customHeight="1" x14ac:dyDescent="0.25">
      <c r="A508" s="9"/>
      <c r="C508" s="10"/>
      <c r="F508" s="11"/>
      <c r="N508" s="9"/>
    </row>
    <row r="509" spans="1:14" ht="15.75" customHeight="1" x14ac:dyDescent="0.25">
      <c r="A509" s="9"/>
      <c r="C509" s="10"/>
      <c r="F509" s="11"/>
      <c r="N509" s="9"/>
    </row>
    <row r="510" spans="1:14" ht="15.75" customHeight="1" x14ac:dyDescent="0.25">
      <c r="A510" s="9"/>
      <c r="C510" s="10"/>
      <c r="F510" s="11"/>
      <c r="N510" s="9"/>
    </row>
    <row r="511" spans="1:14" ht="15.75" customHeight="1" x14ac:dyDescent="0.25">
      <c r="A511" s="9"/>
      <c r="C511" s="10"/>
      <c r="F511" s="11"/>
      <c r="N511" s="9"/>
    </row>
    <row r="512" spans="1:14" ht="15.75" customHeight="1" x14ac:dyDescent="0.25">
      <c r="A512" s="9"/>
      <c r="C512" s="10"/>
      <c r="F512" s="11"/>
      <c r="N512" s="9"/>
    </row>
    <row r="513" spans="1:14" ht="15.75" customHeight="1" x14ac:dyDescent="0.25">
      <c r="A513" s="9"/>
      <c r="C513" s="10"/>
      <c r="F513" s="11"/>
      <c r="N513" s="9"/>
    </row>
    <row r="514" spans="1:14" ht="15.75" customHeight="1" x14ac:dyDescent="0.25">
      <c r="A514" s="9"/>
      <c r="C514" s="10"/>
      <c r="F514" s="11"/>
      <c r="N514" s="9"/>
    </row>
    <row r="515" spans="1:14" ht="15.75" customHeight="1" x14ac:dyDescent="0.25">
      <c r="A515" s="9"/>
      <c r="C515" s="10"/>
      <c r="F515" s="11"/>
      <c r="N515" s="9"/>
    </row>
    <row r="516" spans="1:14" ht="15.75" customHeight="1" x14ac:dyDescent="0.25">
      <c r="A516" s="9"/>
      <c r="C516" s="10"/>
      <c r="F516" s="11"/>
      <c r="N516" s="9"/>
    </row>
    <row r="517" spans="1:14" ht="15.75" customHeight="1" x14ac:dyDescent="0.25">
      <c r="A517" s="9"/>
      <c r="C517" s="10"/>
      <c r="F517" s="11"/>
      <c r="N517" s="9"/>
    </row>
    <row r="518" spans="1:14" ht="15.75" customHeight="1" x14ac:dyDescent="0.25">
      <c r="A518" s="9"/>
      <c r="C518" s="10"/>
      <c r="F518" s="11"/>
      <c r="N518" s="9"/>
    </row>
    <row r="519" spans="1:14" ht="15.75" customHeight="1" x14ac:dyDescent="0.25">
      <c r="A519" s="9"/>
      <c r="C519" s="10"/>
      <c r="F519" s="11"/>
      <c r="N519" s="9"/>
    </row>
    <row r="520" spans="1:14" ht="15.75" customHeight="1" x14ac:dyDescent="0.25">
      <c r="A520" s="9"/>
      <c r="C520" s="10"/>
      <c r="F520" s="11"/>
      <c r="N520" s="9"/>
    </row>
    <row r="521" spans="1:14" ht="15.75" customHeight="1" x14ac:dyDescent="0.25">
      <c r="A521" s="9"/>
      <c r="C521" s="10"/>
      <c r="F521" s="11"/>
      <c r="N521" s="9"/>
    </row>
    <row r="522" spans="1:14" ht="15.75" customHeight="1" x14ac:dyDescent="0.25">
      <c r="A522" s="9"/>
      <c r="C522" s="10"/>
      <c r="F522" s="11"/>
      <c r="N522" s="9"/>
    </row>
    <row r="523" spans="1:14" ht="15.75" customHeight="1" x14ac:dyDescent="0.25">
      <c r="A523" s="9"/>
      <c r="C523" s="10"/>
      <c r="F523" s="11"/>
      <c r="N523" s="9"/>
    </row>
    <row r="524" spans="1:14" ht="15.75" customHeight="1" x14ac:dyDescent="0.25">
      <c r="A524" s="9"/>
      <c r="C524" s="10"/>
      <c r="F524" s="11"/>
      <c r="N524" s="9"/>
    </row>
    <row r="525" spans="1:14" ht="15.75" customHeight="1" x14ac:dyDescent="0.25">
      <c r="A525" s="9"/>
      <c r="C525" s="10"/>
      <c r="F525" s="11"/>
      <c r="N525" s="9"/>
    </row>
    <row r="526" spans="1:14" ht="15.75" customHeight="1" x14ac:dyDescent="0.25">
      <c r="A526" s="9"/>
      <c r="C526" s="10"/>
      <c r="F526" s="11"/>
      <c r="N526" s="9"/>
    </row>
    <row r="527" spans="1:14" ht="15.75" customHeight="1" x14ac:dyDescent="0.25">
      <c r="A527" s="9"/>
      <c r="C527" s="10"/>
      <c r="F527" s="11"/>
      <c r="N527" s="9"/>
    </row>
    <row r="528" spans="1:14" ht="15.75" customHeight="1" x14ac:dyDescent="0.25">
      <c r="A528" s="9"/>
      <c r="C528" s="10"/>
      <c r="F528" s="11"/>
      <c r="N528" s="9"/>
    </row>
    <row r="529" spans="1:14" ht="15.75" customHeight="1" x14ac:dyDescent="0.25">
      <c r="A529" s="9"/>
      <c r="C529" s="10"/>
      <c r="F529" s="11"/>
      <c r="N529" s="9"/>
    </row>
    <row r="530" spans="1:14" ht="15.75" customHeight="1" x14ac:dyDescent="0.25">
      <c r="A530" s="9"/>
      <c r="C530" s="10"/>
      <c r="F530" s="11"/>
      <c r="N530" s="9"/>
    </row>
    <row r="531" spans="1:14" ht="15.75" customHeight="1" x14ac:dyDescent="0.25">
      <c r="A531" s="9"/>
      <c r="C531" s="10"/>
      <c r="F531" s="11"/>
      <c r="N531" s="9"/>
    </row>
    <row r="532" spans="1:14" ht="15.75" customHeight="1" x14ac:dyDescent="0.25">
      <c r="A532" s="9"/>
      <c r="C532" s="10"/>
      <c r="F532" s="11"/>
      <c r="N532" s="9"/>
    </row>
    <row r="533" spans="1:14" ht="15.75" customHeight="1" x14ac:dyDescent="0.25">
      <c r="A533" s="9"/>
      <c r="C533" s="10"/>
      <c r="F533" s="11"/>
      <c r="N533" s="9"/>
    </row>
    <row r="534" spans="1:14" ht="15.75" customHeight="1" x14ac:dyDescent="0.25">
      <c r="A534" s="9"/>
      <c r="C534" s="10"/>
      <c r="F534" s="11"/>
      <c r="N534" s="9"/>
    </row>
    <row r="535" spans="1:14" ht="15.75" customHeight="1" x14ac:dyDescent="0.25">
      <c r="A535" s="9"/>
      <c r="C535" s="10"/>
      <c r="F535" s="11"/>
      <c r="N535" s="9"/>
    </row>
    <row r="536" spans="1:14" ht="15.75" customHeight="1" x14ac:dyDescent="0.25">
      <c r="A536" s="9"/>
      <c r="C536" s="10"/>
      <c r="F536" s="11"/>
      <c r="N536" s="9"/>
    </row>
    <row r="537" spans="1:14" ht="15.75" customHeight="1" x14ac:dyDescent="0.25">
      <c r="A537" s="9"/>
      <c r="C537" s="10"/>
      <c r="F537" s="11"/>
      <c r="N537" s="9"/>
    </row>
    <row r="538" spans="1:14" ht="15.75" customHeight="1" x14ac:dyDescent="0.25">
      <c r="A538" s="9"/>
      <c r="C538" s="10"/>
      <c r="F538" s="11"/>
      <c r="N538" s="9"/>
    </row>
    <row r="539" spans="1:14" ht="15.75" customHeight="1" x14ac:dyDescent="0.25">
      <c r="A539" s="9"/>
      <c r="C539" s="10"/>
      <c r="F539" s="11"/>
      <c r="N539" s="9"/>
    </row>
    <row r="540" spans="1:14" ht="15.75" customHeight="1" x14ac:dyDescent="0.25">
      <c r="A540" s="9"/>
      <c r="C540" s="10"/>
      <c r="F540" s="11"/>
      <c r="N540" s="9"/>
    </row>
    <row r="541" spans="1:14" ht="15.75" customHeight="1" x14ac:dyDescent="0.25">
      <c r="A541" s="9"/>
      <c r="C541" s="10"/>
      <c r="F541" s="11"/>
      <c r="N541" s="9"/>
    </row>
    <row r="542" spans="1:14" ht="15.75" customHeight="1" x14ac:dyDescent="0.25">
      <c r="A542" s="9"/>
      <c r="C542" s="10"/>
      <c r="F542" s="11"/>
      <c r="N542" s="9"/>
    </row>
    <row r="543" spans="1:14" ht="15.75" customHeight="1" x14ac:dyDescent="0.25">
      <c r="A543" s="9"/>
      <c r="C543" s="10"/>
      <c r="F543" s="11"/>
      <c r="N543" s="9"/>
    </row>
    <row r="544" spans="1:14" ht="15.75" customHeight="1" x14ac:dyDescent="0.25">
      <c r="A544" s="9"/>
      <c r="C544" s="10"/>
      <c r="F544" s="11"/>
      <c r="N544" s="9"/>
    </row>
    <row r="545" spans="1:14" ht="15.75" customHeight="1" x14ac:dyDescent="0.25">
      <c r="A545" s="9"/>
      <c r="C545" s="10"/>
      <c r="F545" s="11"/>
      <c r="N545" s="9"/>
    </row>
    <row r="546" spans="1:14" ht="15.75" customHeight="1" x14ac:dyDescent="0.25">
      <c r="A546" s="9"/>
      <c r="C546" s="10"/>
      <c r="F546" s="11"/>
      <c r="N546" s="9"/>
    </row>
    <row r="547" spans="1:14" ht="15.75" customHeight="1" x14ac:dyDescent="0.25">
      <c r="A547" s="9"/>
      <c r="C547" s="10"/>
      <c r="F547" s="11"/>
      <c r="N547" s="9"/>
    </row>
    <row r="548" spans="1:14" ht="15.75" customHeight="1" x14ac:dyDescent="0.25">
      <c r="A548" s="9"/>
      <c r="C548" s="10"/>
      <c r="F548" s="11"/>
      <c r="N548" s="9"/>
    </row>
    <row r="549" spans="1:14" ht="15.75" customHeight="1" x14ac:dyDescent="0.25">
      <c r="A549" s="9"/>
      <c r="C549" s="10"/>
      <c r="F549" s="11"/>
      <c r="N549" s="9"/>
    </row>
    <row r="550" spans="1:14" ht="15.75" customHeight="1" x14ac:dyDescent="0.25">
      <c r="A550" s="9"/>
      <c r="C550" s="10"/>
      <c r="F550" s="11"/>
      <c r="N550" s="9"/>
    </row>
    <row r="551" spans="1:14" ht="15.75" customHeight="1" x14ac:dyDescent="0.25">
      <c r="A551" s="9"/>
      <c r="C551" s="10"/>
      <c r="F551" s="11"/>
      <c r="N551" s="9"/>
    </row>
    <row r="552" spans="1:14" ht="15.75" customHeight="1" x14ac:dyDescent="0.25">
      <c r="A552" s="9"/>
      <c r="C552" s="10"/>
      <c r="F552" s="11"/>
      <c r="N552" s="9"/>
    </row>
    <row r="553" spans="1:14" ht="15.75" customHeight="1" x14ac:dyDescent="0.25">
      <c r="A553" s="9"/>
      <c r="C553" s="10"/>
      <c r="F553" s="11"/>
      <c r="N553" s="9"/>
    </row>
    <row r="554" spans="1:14" ht="15.75" customHeight="1" x14ac:dyDescent="0.25">
      <c r="A554" s="9"/>
      <c r="C554" s="10"/>
      <c r="F554" s="11"/>
      <c r="N554" s="9"/>
    </row>
    <row r="555" spans="1:14" ht="15.75" customHeight="1" x14ac:dyDescent="0.25">
      <c r="A555" s="9"/>
      <c r="C555" s="10"/>
      <c r="F555" s="11"/>
      <c r="N555" s="9"/>
    </row>
    <row r="556" spans="1:14" ht="15.75" customHeight="1" x14ac:dyDescent="0.25">
      <c r="A556" s="9"/>
      <c r="C556" s="10"/>
      <c r="F556" s="11"/>
      <c r="N556" s="9"/>
    </row>
    <row r="557" spans="1:14" ht="15.75" customHeight="1" x14ac:dyDescent="0.25">
      <c r="A557" s="9"/>
      <c r="C557" s="10"/>
      <c r="F557" s="11"/>
      <c r="N557" s="9"/>
    </row>
    <row r="558" spans="1:14" ht="15.75" customHeight="1" x14ac:dyDescent="0.25">
      <c r="A558" s="9"/>
      <c r="C558" s="10"/>
      <c r="F558" s="11"/>
      <c r="N558" s="9"/>
    </row>
    <row r="559" spans="1:14" ht="15.75" customHeight="1" x14ac:dyDescent="0.25">
      <c r="A559" s="9"/>
      <c r="C559" s="10"/>
      <c r="F559" s="11"/>
      <c r="N559" s="9"/>
    </row>
    <row r="560" spans="1:14" ht="15.75" customHeight="1" x14ac:dyDescent="0.25">
      <c r="A560" s="9"/>
      <c r="C560" s="10"/>
      <c r="F560" s="11"/>
      <c r="N560" s="9"/>
    </row>
    <row r="561" spans="1:14" ht="15.75" customHeight="1" x14ac:dyDescent="0.25">
      <c r="A561" s="9"/>
      <c r="C561" s="10"/>
      <c r="F561" s="11"/>
      <c r="N561" s="9"/>
    </row>
    <row r="562" spans="1:14" ht="15.75" customHeight="1" x14ac:dyDescent="0.25">
      <c r="A562" s="9"/>
      <c r="C562" s="10"/>
      <c r="F562" s="11"/>
      <c r="N562" s="9"/>
    </row>
    <row r="563" spans="1:14" ht="15.75" customHeight="1" x14ac:dyDescent="0.25">
      <c r="A563" s="9"/>
      <c r="C563" s="10"/>
      <c r="F563" s="11"/>
      <c r="N563" s="9"/>
    </row>
    <row r="564" spans="1:14" ht="15.75" customHeight="1" x14ac:dyDescent="0.25">
      <c r="A564" s="9"/>
      <c r="C564" s="10"/>
      <c r="F564" s="11"/>
      <c r="N564" s="9"/>
    </row>
    <row r="565" spans="1:14" ht="15.75" customHeight="1" x14ac:dyDescent="0.25">
      <c r="A565" s="9"/>
      <c r="C565" s="10"/>
      <c r="F565" s="11"/>
      <c r="N565" s="9"/>
    </row>
    <row r="566" spans="1:14" ht="15.75" customHeight="1" x14ac:dyDescent="0.25">
      <c r="A566" s="9"/>
      <c r="C566" s="10"/>
      <c r="F566" s="11"/>
      <c r="N566" s="9"/>
    </row>
    <row r="567" spans="1:14" ht="15.75" customHeight="1" x14ac:dyDescent="0.25">
      <c r="A567" s="9"/>
      <c r="C567" s="10"/>
      <c r="F567" s="11"/>
      <c r="N567" s="9"/>
    </row>
    <row r="568" spans="1:14" ht="15.75" customHeight="1" x14ac:dyDescent="0.25">
      <c r="A568" s="9"/>
      <c r="C568" s="10"/>
      <c r="F568" s="11"/>
      <c r="N568" s="9"/>
    </row>
    <row r="569" spans="1:14" ht="15.75" customHeight="1" x14ac:dyDescent="0.25">
      <c r="A569" s="9"/>
      <c r="C569" s="10"/>
      <c r="F569" s="11"/>
      <c r="N569" s="9"/>
    </row>
    <row r="570" spans="1:14" ht="15.75" customHeight="1" x14ac:dyDescent="0.25">
      <c r="A570" s="9"/>
      <c r="C570" s="10"/>
      <c r="F570" s="11"/>
      <c r="N570" s="9"/>
    </row>
    <row r="571" spans="1:14" ht="15.75" customHeight="1" x14ac:dyDescent="0.25">
      <c r="A571" s="9"/>
      <c r="C571" s="10"/>
      <c r="F571" s="11"/>
      <c r="N571" s="9"/>
    </row>
    <row r="572" spans="1:14" ht="15.75" customHeight="1" x14ac:dyDescent="0.25">
      <c r="A572" s="9"/>
      <c r="C572" s="10"/>
      <c r="F572" s="11"/>
      <c r="N572" s="9"/>
    </row>
    <row r="573" spans="1:14" ht="15.75" customHeight="1" x14ac:dyDescent="0.25">
      <c r="A573" s="9"/>
      <c r="C573" s="10"/>
      <c r="F573" s="11"/>
      <c r="N573" s="9"/>
    </row>
    <row r="574" spans="1:14" ht="15.75" customHeight="1" x14ac:dyDescent="0.25">
      <c r="A574" s="9"/>
      <c r="C574" s="10"/>
      <c r="F574" s="11"/>
      <c r="N574" s="9"/>
    </row>
    <row r="575" spans="1:14" ht="15.75" customHeight="1" x14ac:dyDescent="0.25">
      <c r="A575" s="9"/>
      <c r="C575" s="10"/>
      <c r="F575" s="11"/>
      <c r="N575" s="9"/>
    </row>
    <row r="576" spans="1:14" ht="15.75" customHeight="1" x14ac:dyDescent="0.25">
      <c r="A576" s="9"/>
      <c r="C576" s="10"/>
      <c r="F576" s="11"/>
      <c r="N576" s="9"/>
    </row>
    <row r="577" spans="1:14" ht="15.75" customHeight="1" x14ac:dyDescent="0.25">
      <c r="A577" s="9"/>
      <c r="C577" s="10"/>
      <c r="F577" s="11"/>
      <c r="N577" s="9"/>
    </row>
    <row r="578" spans="1:14" ht="15.75" customHeight="1" x14ac:dyDescent="0.25">
      <c r="A578" s="9"/>
      <c r="C578" s="10"/>
      <c r="F578" s="11"/>
      <c r="N578" s="9"/>
    </row>
    <row r="579" spans="1:14" ht="15.75" customHeight="1" x14ac:dyDescent="0.25">
      <c r="A579" s="9"/>
      <c r="C579" s="10"/>
      <c r="F579" s="11"/>
      <c r="N579" s="9"/>
    </row>
    <row r="580" spans="1:14" ht="15.75" customHeight="1" x14ac:dyDescent="0.25">
      <c r="A580" s="9"/>
      <c r="C580" s="10"/>
      <c r="F580" s="11"/>
      <c r="N580" s="9"/>
    </row>
    <row r="581" spans="1:14" ht="15.75" customHeight="1" x14ac:dyDescent="0.25">
      <c r="A581" s="9"/>
      <c r="C581" s="10"/>
      <c r="F581" s="11"/>
      <c r="N581" s="9"/>
    </row>
    <row r="582" spans="1:14" ht="15.75" customHeight="1" x14ac:dyDescent="0.25">
      <c r="A582" s="9"/>
      <c r="C582" s="10"/>
      <c r="F582" s="11"/>
      <c r="N582" s="9"/>
    </row>
    <row r="583" spans="1:14" ht="15.75" customHeight="1" x14ac:dyDescent="0.25">
      <c r="A583" s="9"/>
      <c r="C583" s="10"/>
      <c r="F583" s="11"/>
      <c r="N583" s="9"/>
    </row>
    <row r="584" spans="1:14" ht="15.75" customHeight="1" x14ac:dyDescent="0.25">
      <c r="A584" s="9"/>
      <c r="C584" s="10"/>
      <c r="F584" s="11"/>
      <c r="N584" s="9"/>
    </row>
    <row r="585" spans="1:14" ht="15.75" customHeight="1" x14ac:dyDescent="0.25">
      <c r="A585" s="9"/>
      <c r="C585" s="10"/>
      <c r="F585" s="11"/>
      <c r="N585" s="9"/>
    </row>
    <row r="586" spans="1:14" ht="15.75" customHeight="1" x14ac:dyDescent="0.25">
      <c r="A586" s="9"/>
      <c r="C586" s="10"/>
      <c r="F586" s="11"/>
      <c r="N586" s="9"/>
    </row>
    <row r="587" spans="1:14" ht="15.75" customHeight="1" x14ac:dyDescent="0.25">
      <c r="A587" s="9"/>
      <c r="C587" s="10"/>
      <c r="F587" s="11"/>
      <c r="N587" s="9"/>
    </row>
    <row r="588" spans="1:14" ht="15.75" customHeight="1" x14ac:dyDescent="0.25">
      <c r="A588" s="9"/>
      <c r="C588" s="10"/>
      <c r="F588" s="11"/>
      <c r="N588" s="9"/>
    </row>
    <row r="589" spans="1:14" ht="15.75" customHeight="1" x14ac:dyDescent="0.25">
      <c r="A589" s="9"/>
      <c r="C589" s="10"/>
      <c r="F589" s="11"/>
      <c r="N589" s="9"/>
    </row>
    <row r="590" spans="1:14" ht="15.75" customHeight="1" x14ac:dyDescent="0.25">
      <c r="A590" s="9"/>
      <c r="C590" s="10"/>
      <c r="F590" s="11"/>
      <c r="N590" s="9"/>
    </row>
    <row r="591" spans="1:14" ht="15.75" customHeight="1" x14ac:dyDescent="0.25">
      <c r="A591" s="9"/>
      <c r="C591" s="10"/>
      <c r="F591" s="11"/>
      <c r="N591" s="9"/>
    </row>
    <row r="592" spans="1:14" ht="15.75" customHeight="1" x14ac:dyDescent="0.25">
      <c r="A592" s="9"/>
      <c r="C592" s="10"/>
      <c r="F592" s="11"/>
      <c r="N592" s="9"/>
    </row>
    <row r="593" spans="1:14" ht="15.75" customHeight="1" x14ac:dyDescent="0.25">
      <c r="A593" s="9"/>
      <c r="C593" s="10"/>
      <c r="F593" s="11"/>
      <c r="N593" s="9"/>
    </row>
    <row r="594" spans="1:14" ht="15.75" customHeight="1" x14ac:dyDescent="0.25">
      <c r="A594" s="9"/>
      <c r="C594" s="10"/>
      <c r="F594" s="11"/>
      <c r="N594" s="9"/>
    </row>
    <row r="595" spans="1:14" ht="15.75" customHeight="1" x14ac:dyDescent="0.25">
      <c r="A595" s="9"/>
      <c r="C595" s="10"/>
      <c r="F595" s="11"/>
      <c r="N595" s="9"/>
    </row>
    <row r="596" spans="1:14" ht="15.75" customHeight="1" x14ac:dyDescent="0.25">
      <c r="A596" s="9"/>
      <c r="C596" s="10"/>
      <c r="F596" s="11"/>
      <c r="N596" s="9"/>
    </row>
    <row r="597" spans="1:14" ht="15.75" customHeight="1" x14ac:dyDescent="0.25">
      <c r="A597" s="9"/>
      <c r="C597" s="10"/>
      <c r="F597" s="11"/>
      <c r="N597" s="9"/>
    </row>
    <row r="598" spans="1:14" ht="15.75" customHeight="1" x14ac:dyDescent="0.25">
      <c r="A598" s="9"/>
      <c r="C598" s="10"/>
      <c r="F598" s="11"/>
      <c r="N598" s="9"/>
    </row>
    <row r="599" spans="1:14" ht="15.75" customHeight="1" x14ac:dyDescent="0.25">
      <c r="A599" s="9"/>
      <c r="C599" s="10"/>
      <c r="F599" s="11"/>
      <c r="N599" s="9"/>
    </row>
    <row r="600" spans="1:14" ht="15.75" customHeight="1" x14ac:dyDescent="0.25">
      <c r="A600" s="9"/>
      <c r="C600" s="10"/>
      <c r="F600" s="11"/>
      <c r="N600" s="9"/>
    </row>
    <row r="601" spans="1:14" ht="15.75" customHeight="1" x14ac:dyDescent="0.25">
      <c r="A601" s="9"/>
      <c r="C601" s="10"/>
      <c r="F601" s="11"/>
      <c r="N601" s="9"/>
    </row>
    <row r="602" spans="1:14" ht="15.75" customHeight="1" x14ac:dyDescent="0.25">
      <c r="A602" s="9"/>
      <c r="C602" s="10"/>
      <c r="F602" s="11"/>
      <c r="N602" s="9"/>
    </row>
    <row r="603" spans="1:14" ht="15.75" customHeight="1" x14ac:dyDescent="0.25">
      <c r="A603" s="9"/>
      <c r="C603" s="10"/>
      <c r="F603" s="11"/>
      <c r="N603" s="9"/>
    </row>
    <row r="604" spans="1:14" ht="15.75" customHeight="1" x14ac:dyDescent="0.25">
      <c r="A604" s="9"/>
      <c r="C604" s="10"/>
      <c r="F604" s="11"/>
      <c r="N604" s="9"/>
    </row>
    <row r="605" spans="1:14" ht="15.75" customHeight="1" x14ac:dyDescent="0.25">
      <c r="A605" s="9"/>
      <c r="C605" s="10"/>
      <c r="F605" s="11"/>
      <c r="N605" s="9"/>
    </row>
    <row r="606" spans="1:14" ht="15.75" customHeight="1" x14ac:dyDescent="0.25">
      <c r="A606" s="9"/>
      <c r="C606" s="10"/>
      <c r="F606" s="11"/>
      <c r="N606" s="9"/>
    </row>
    <row r="607" spans="1:14" ht="15.75" customHeight="1" x14ac:dyDescent="0.25">
      <c r="A607" s="9"/>
      <c r="C607" s="10"/>
      <c r="F607" s="11"/>
      <c r="N607" s="9"/>
    </row>
    <row r="608" spans="1:14" ht="15.75" customHeight="1" x14ac:dyDescent="0.25">
      <c r="A608" s="9"/>
      <c r="C608" s="10"/>
      <c r="F608" s="11"/>
      <c r="N608" s="9"/>
    </row>
    <row r="609" spans="1:14" ht="15.75" customHeight="1" x14ac:dyDescent="0.25">
      <c r="A609" s="9"/>
      <c r="C609" s="10"/>
      <c r="F609" s="11"/>
      <c r="N609" s="9"/>
    </row>
    <row r="610" spans="1:14" ht="15.75" customHeight="1" x14ac:dyDescent="0.25">
      <c r="A610" s="9"/>
      <c r="C610" s="10"/>
      <c r="F610" s="11"/>
      <c r="N610" s="9"/>
    </row>
    <row r="611" spans="1:14" ht="15.75" customHeight="1" x14ac:dyDescent="0.25">
      <c r="A611" s="9"/>
      <c r="C611" s="10"/>
      <c r="F611" s="11"/>
      <c r="N611" s="9"/>
    </row>
    <row r="612" spans="1:14" ht="15.75" customHeight="1" x14ac:dyDescent="0.25">
      <c r="A612" s="9"/>
      <c r="C612" s="10"/>
      <c r="F612" s="11"/>
      <c r="N612" s="9"/>
    </row>
    <row r="613" spans="1:14" ht="15.75" customHeight="1" x14ac:dyDescent="0.25">
      <c r="A613" s="9"/>
      <c r="C613" s="10"/>
      <c r="F613" s="11"/>
      <c r="N613" s="9"/>
    </row>
    <row r="614" spans="1:14" ht="15.75" customHeight="1" x14ac:dyDescent="0.25">
      <c r="A614" s="9"/>
      <c r="C614" s="10"/>
      <c r="F614" s="11"/>
      <c r="N614" s="9"/>
    </row>
    <row r="615" spans="1:14" ht="15.75" customHeight="1" x14ac:dyDescent="0.25">
      <c r="A615" s="9"/>
      <c r="C615" s="10"/>
      <c r="F615" s="11"/>
      <c r="N615" s="9"/>
    </row>
    <row r="616" spans="1:14" ht="15.75" customHeight="1" x14ac:dyDescent="0.25">
      <c r="A616" s="9"/>
      <c r="C616" s="10"/>
      <c r="F616" s="11"/>
      <c r="N616" s="9"/>
    </row>
    <row r="617" spans="1:14" ht="15.75" customHeight="1" x14ac:dyDescent="0.25">
      <c r="A617" s="9"/>
      <c r="C617" s="10"/>
      <c r="F617" s="11"/>
      <c r="N617" s="9"/>
    </row>
    <row r="618" spans="1:14" ht="15.75" customHeight="1" x14ac:dyDescent="0.25">
      <c r="A618" s="9"/>
      <c r="C618" s="10"/>
      <c r="F618" s="11"/>
      <c r="N618" s="9"/>
    </row>
    <row r="619" spans="1:14" ht="15.75" customHeight="1" x14ac:dyDescent="0.25">
      <c r="A619" s="9"/>
      <c r="C619" s="10"/>
      <c r="F619" s="11"/>
      <c r="N619" s="9"/>
    </row>
    <row r="620" spans="1:14" ht="15.75" customHeight="1" x14ac:dyDescent="0.25">
      <c r="A620" s="9"/>
      <c r="C620" s="10"/>
      <c r="F620" s="11"/>
      <c r="N620" s="9"/>
    </row>
    <row r="621" spans="1:14" ht="15.75" customHeight="1" x14ac:dyDescent="0.25">
      <c r="A621" s="9"/>
      <c r="C621" s="10"/>
      <c r="F621" s="11"/>
      <c r="N621" s="9"/>
    </row>
    <row r="622" spans="1:14" ht="15.75" customHeight="1" x14ac:dyDescent="0.25">
      <c r="A622" s="9"/>
      <c r="C622" s="10"/>
      <c r="F622" s="11"/>
      <c r="N622" s="9"/>
    </row>
    <row r="623" spans="1:14" ht="15.75" customHeight="1" x14ac:dyDescent="0.25">
      <c r="A623" s="9"/>
      <c r="C623" s="10"/>
      <c r="F623" s="11"/>
      <c r="N623" s="9"/>
    </row>
    <row r="624" spans="1:14" ht="15.75" customHeight="1" x14ac:dyDescent="0.25">
      <c r="A624" s="9"/>
      <c r="C624" s="10"/>
      <c r="F624" s="11"/>
      <c r="N624" s="9"/>
    </row>
    <row r="625" spans="1:14" ht="15.75" customHeight="1" x14ac:dyDescent="0.25">
      <c r="A625" s="9"/>
      <c r="C625" s="10"/>
      <c r="F625" s="11"/>
      <c r="N625" s="9"/>
    </row>
    <row r="626" spans="1:14" ht="15.75" customHeight="1" x14ac:dyDescent="0.25">
      <c r="A626" s="9"/>
      <c r="C626" s="10"/>
      <c r="F626" s="11"/>
      <c r="N626" s="9"/>
    </row>
    <row r="627" spans="1:14" ht="15.75" customHeight="1" x14ac:dyDescent="0.25">
      <c r="A627" s="9"/>
      <c r="C627" s="10"/>
      <c r="F627" s="11"/>
      <c r="N627" s="9"/>
    </row>
    <row r="628" spans="1:14" ht="15.75" customHeight="1" x14ac:dyDescent="0.25">
      <c r="A628" s="9"/>
      <c r="C628" s="10"/>
      <c r="F628" s="11"/>
      <c r="N628" s="9"/>
    </row>
    <row r="629" spans="1:14" ht="15.75" customHeight="1" x14ac:dyDescent="0.25">
      <c r="A629" s="9"/>
      <c r="C629" s="10"/>
      <c r="F629" s="11"/>
      <c r="N629" s="9"/>
    </row>
    <row r="630" spans="1:14" ht="15.75" customHeight="1" x14ac:dyDescent="0.25">
      <c r="A630" s="9"/>
      <c r="C630" s="10"/>
      <c r="F630" s="11"/>
      <c r="N630" s="9"/>
    </row>
    <row r="631" spans="1:14" ht="15.75" customHeight="1" x14ac:dyDescent="0.25">
      <c r="A631" s="9"/>
      <c r="C631" s="10"/>
      <c r="F631" s="11"/>
      <c r="N631" s="9"/>
    </row>
    <row r="632" spans="1:14" ht="15.75" customHeight="1" x14ac:dyDescent="0.25">
      <c r="A632" s="9"/>
      <c r="C632" s="10"/>
      <c r="F632" s="11"/>
      <c r="N632" s="9"/>
    </row>
    <row r="633" spans="1:14" ht="15.75" customHeight="1" x14ac:dyDescent="0.25">
      <c r="A633" s="9"/>
      <c r="C633" s="10"/>
      <c r="F633" s="11"/>
      <c r="N633" s="9"/>
    </row>
    <row r="634" spans="1:14" ht="15.75" customHeight="1" x14ac:dyDescent="0.25">
      <c r="A634" s="9"/>
      <c r="C634" s="10"/>
      <c r="F634" s="11"/>
      <c r="N634" s="9"/>
    </row>
    <row r="635" spans="1:14" ht="15.75" customHeight="1" x14ac:dyDescent="0.25">
      <c r="A635" s="9"/>
      <c r="C635" s="10"/>
      <c r="F635" s="11"/>
      <c r="N635" s="9"/>
    </row>
    <row r="636" spans="1:14" ht="15.75" customHeight="1" x14ac:dyDescent="0.25">
      <c r="A636" s="9"/>
      <c r="C636" s="10"/>
      <c r="F636" s="11"/>
      <c r="N636" s="9"/>
    </row>
    <row r="637" spans="1:14" ht="15.75" customHeight="1" x14ac:dyDescent="0.25">
      <c r="A637" s="9"/>
      <c r="C637" s="10"/>
      <c r="F637" s="11"/>
      <c r="N637" s="9"/>
    </row>
    <row r="638" spans="1:14" ht="15.75" customHeight="1" x14ac:dyDescent="0.25">
      <c r="A638" s="9"/>
      <c r="C638" s="10"/>
      <c r="F638" s="11"/>
      <c r="N638" s="9"/>
    </row>
    <row r="639" spans="1:14" ht="15.75" customHeight="1" x14ac:dyDescent="0.25">
      <c r="A639" s="9"/>
      <c r="C639" s="10"/>
      <c r="F639" s="11"/>
      <c r="N639" s="9"/>
    </row>
    <row r="640" spans="1:14" ht="15.75" customHeight="1" x14ac:dyDescent="0.25">
      <c r="A640" s="9"/>
      <c r="C640" s="10"/>
      <c r="F640" s="11"/>
      <c r="N640" s="9"/>
    </row>
    <row r="641" spans="1:14" ht="15.75" customHeight="1" x14ac:dyDescent="0.25">
      <c r="A641" s="9"/>
      <c r="C641" s="10"/>
      <c r="F641" s="11"/>
      <c r="N641" s="9"/>
    </row>
    <row r="642" spans="1:14" ht="15.75" customHeight="1" x14ac:dyDescent="0.25">
      <c r="A642" s="9"/>
      <c r="C642" s="10"/>
      <c r="F642" s="11"/>
      <c r="N642" s="9"/>
    </row>
    <row r="643" spans="1:14" ht="15.75" customHeight="1" x14ac:dyDescent="0.25">
      <c r="A643" s="9"/>
      <c r="C643" s="10"/>
      <c r="F643" s="11"/>
      <c r="N643" s="9"/>
    </row>
    <row r="644" spans="1:14" ht="15.75" customHeight="1" x14ac:dyDescent="0.25">
      <c r="A644" s="9"/>
      <c r="C644" s="10"/>
      <c r="F644" s="11"/>
      <c r="N644" s="9"/>
    </row>
    <row r="645" spans="1:14" ht="15.75" customHeight="1" x14ac:dyDescent="0.25">
      <c r="A645" s="9"/>
      <c r="C645" s="10"/>
      <c r="F645" s="11"/>
      <c r="N645" s="9"/>
    </row>
    <row r="646" spans="1:14" ht="15.75" customHeight="1" x14ac:dyDescent="0.25">
      <c r="A646" s="9"/>
      <c r="C646" s="10"/>
      <c r="F646" s="11"/>
      <c r="N646" s="9"/>
    </row>
    <row r="647" spans="1:14" ht="15.75" customHeight="1" x14ac:dyDescent="0.25">
      <c r="A647" s="9"/>
      <c r="C647" s="10"/>
      <c r="F647" s="11"/>
      <c r="N647" s="9"/>
    </row>
    <row r="648" spans="1:14" ht="15.75" customHeight="1" x14ac:dyDescent="0.25">
      <c r="A648" s="9"/>
      <c r="C648" s="10"/>
      <c r="F648" s="11"/>
      <c r="N648" s="9"/>
    </row>
    <row r="649" spans="1:14" ht="15.75" customHeight="1" x14ac:dyDescent="0.25">
      <c r="A649" s="9"/>
      <c r="C649" s="10"/>
      <c r="F649" s="11"/>
      <c r="N649" s="9"/>
    </row>
    <row r="650" spans="1:14" ht="15.75" customHeight="1" x14ac:dyDescent="0.25">
      <c r="A650" s="9"/>
      <c r="C650" s="10"/>
      <c r="F650" s="11"/>
      <c r="N650" s="9"/>
    </row>
    <row r="651" spans="1:14" ht="15.75" customHeight="1" x14ac:dyDescent="0.25">
      <c r="A651" s="9"/>
      <c r="C651" s="10"/>
      <c r="F651" s="11"/>
      <c r="N651" s="9"/>
    </row>
    <row r="652" spans="1:14" ht="15.75" customHeight="1" x14ac:dyDescent="0.25">
      <c r="A652" s="9"/>
      <c r="C652" s="10"/>
      <c r="F652" s="11"/>
      <c r="N652" s="9"/>
    </row>
    <row r="653" spans="1:14" ht="15.75" customHeight="1" x14ac:dyDescent="0.25">
      <c r="A653" s="9"/>
      <c r="C653" s="10"/>
      <c r="F653" s="11"/>
      <c r="N653" s="9"/>
    </row>
    <row r="654" spans="1:14" ht="15.75" customHeight="1" x14ac:dyDescent="0.25">
      <c r="A654" s="9"/>
      <c r="C654" s="10"/>
      <c r="F654" s="11"/>
      <c r="N654" s="9"/>
    </row>
    <row r="655" spans="1:14" ht="15.75" customHeight="1" x14ac:dyDescent="0.25">
      <c r="A655" s="9"/>
      <c r="C655" s="10"/>
      <c r="F655" s="11"/>
      <c r="N655" s="9"/>
    </row>
    <row r="656" spans="1:14" ht="15.75" customHeight="1" x14ac:dyDescent="0.25">
      <c r="A656" s="9"/>
      <c r="C656" s="10"/>
      <c r="F656" s="11"/>
      <c r="N656" s="9"/>
    </row>
    <row r="657" spans="1:14" ht="15.75" customHeight="1" x14ac:dyDescent="0.25">
      <c r="A657" s="9"/>
      <c r="C657" s="10"/>
      <c r="F657" s="11"/>
      <c r="N657" s="9"/>
    </row>
    <row r="658" spans="1:14" ht="15.75" customHeight="1" x14ac:dyDescent="0.25">
      <c r="A658" s="9"/>
      <c r="C658" s="10"/>
      <c r="F658" s="11"/>
      <c r="N658" s="9"/>
    </row>
    <row r="659" spans="1:14" ht="15.75" customHeight="1" x14ac:dyDescent="0.25">
      <c r="A659" s="9"/>
      <c r="C659" s="10"/>
      <c r="F659" s="11"/>
      <c r="N659" s="9"/>
    </row>
    <row r="660" spans="1:14" ht="15.75" customHeight="1" x14ac:dyDescent="0.25">
      <c r="A660" s="9"/>
      <c r="C660" s="10"/>
      <c r="F660" s="11"/>
      <c r="N660" s="9"/>
    </row>
    <row r="661" spans="1:14" ht="15.75" customHeight="1" x14ac:dyDescent="0.25">
      <c r="A661" s="9"/>
      <c r="C661" s="10"/>
      <c r="F661" s="11"/>
      <c r="N661" s="9"/>
    </row>
    <row r="662" spans="1:14" ht="15.75" customHeight="1" x14ac:dyDescent="0.25">
      <c r="A662" s="9"/>
      <c r="C662" s="10"/>
      <c r="F662" s="11"/>
      <c r="N662" s="9"/>
    </row>
    <row r="663" spans="1:14" ht="15.75" customHeight="1" x14ac:dyDescent="0.25">
      <c r="A663" s="9"/>
      <c r="C663" s="10"/>
      <c r="F663" s="11"/>
      <c r="N663" s="9"/>
    </row>
    <row r="664" spans="1:14" ht="15.75" customHeight="1" x14ac:dyDescent="0.25">
      <c r="A664" s="9"/>
      <c r="C664" s="10"/>
      <c r="F664" s="11"/>
      <c r="N664" s="9"/>
    </row>
    <row r="665" spans="1:14" ht="15.75" customHeight="1" x14ac:dyDescent="0.25">
      <c r="A665" s="9"/>
      <c r="C665" s="10"/>
      <c r="F665" s="11"/>
      <c r="N665" s="9"/>
    </row>
    <row r="666" spans="1:14" ht="15.75" customHeight="1" x14ac:dyDescent="0.25">
      <c r="A666" s="9"/>
      <c r="C666" s="10"/>
      <c r="F666" s="11"/>
      <c r="N666" s="9"/>
    </row>
    <row r="667" spans="1:14" ht="15.75" customHeight="1" x14ac:dyDescent="0.25">
      <c r="A667" s="9"/>
      <c r="C667" s="10"/>
      <c r="F667" s="11"/>
      <c r="N667" s="9"/>
    </row>
    <row r="668" spans="1:14" ht="15.75" customHeight="1" x14ac:dyDescent="0.25">
      <c r="A668" s="9"/>
      <c r="C668" s="10"/>
      <c r="F668" s="11"/>
      <c r="N668" s="9"/>
    </row>
    <row r="669" spans="1:14" ht="15.75" customHeight="1" x14ac:dyDescent="0.25">
      <c r="A669" s="9"/>
      <c r="C669" s="10"/>
      <c r="F669" s="11"/>
      <c r="N669" s="9"/>
    </row>
    <row r="670" spans="1:14" ht="15.75" customHeight="1" x14ac:dyDescent="0.25">
      <c r="A670" s="9"/>
      <c r="C670" s="10"/>
      <c r="F670" s="11"/>
      <c r="N670" s="9"/>
    </row>
    <row r="671" spans="1:14" ht="15.75" customHeight="1" x14ac:dyDescent="0.25">
      <c r="A671" s="9"/>
      <c r="C671" s="10"/>
      <c r="F671" s="11"/>
      <c r="N671" s="9"/>
    </row>
    <row r="672" spans="1:14" ht="15.75" customHeight="1" x14ac:dyDescent="0.25">
      <c r="A672" s="9"/>
      <c r="C672" s="10"/>
      <c r="F672" s="11"/>
      <c r="N672" s="9"/>
    </row>
    <row r="673" spans="1:14" ht="15.75" customHeight="1" x14ac:dyDescent="0.25">
      <c r="A673" s="9"/>
      <c r="C673" s="10"/>
      <c r="F673" s="11"/>
      <c r="N673" s="9"/>
    </row>
    <row r="674" spans="1:14" ht="15.75" customHeight="1" x14ac:dyDescent="0.25">
      <c r="A674" s="9"/>
      <c r="C674" s="10"/>
      <c r="F674" s="11"/>
      <c r="N674" s="9"/>
    </row>
    <row r="675" spans="1:14" ht="15.75" customHeight="1" x14ac:dyDescent="0.25">
      <c r="A675" s="9"/>
      <c r="C675" s="10"/>
      <c r="F675" s="11"/>
      <c r="N675" s="9"/>
    </row>
    <row r="676" spans="1:14" ht="15.75" customHeight="1" x14ac:dyDescent="0.25">
      <c r="A676" s="9"/>
      <c r="C676" s="10"/>
      <c r="F676" s="11"/>
      <c r="N676" s="9"/>
    </row>
    <row r="677" spans="1:14" ht="15.75" customHeight="1" x14ac:dyDescent="0.25">
      <c r="A677" s="9"/>
      <c r="C677" s="10"/>
      <c r="F677" s="11"/>
      <c r="N677" s="9"/>
    </row>
    <row r="678" spans="1:14" ht="15.75" customHeight="1" x14ac:dyDescent="0.25">
      <c r="A678" s="9"/>
      <c r="C678" s="10"/>
      <c r="F678" s="11"/>
      <c r="N678" s="9"/>
    </row>
    <row r="679" spans="1:14" ht="15.75" customHeight="1" x14ac:dyDescent="0.25">
      <c r="A679" s="9"/>
      <c r="C679" s="10"/>
      <c r="F679" s="11"/>
      <c r="N679" s="9"/>
    </row>
    <row r="680" spans="1:14" ht="15.75" customHeight="1" x14ac:dyDescent="0.25">
      <c r="A680" s="9"/>
      <c r="C680" s="10"/>
      <c r="F680" s="11"/>
      <c r="N680" s="9"/>
    </row>
    <row r="681" spans="1:14" ht="15.75" customHeight="1" x14ac:dyDescent="0.25">
      <c r="A681" s="9"/>
      <c r="C681" s="10"/>
      <c r="F681" s="11"/>
      <c r="N681" s="9"/>
    </row>
    <row r="682" spans="1:14" ht="15.75" customHeight="1" x14ac:dyDescent="0.25">
      <c r="A682" s="9"/>
      <c r="C682" s="10"/>
      <c r="F682" s="11"/>
      <c r="N682" s="9"/>
    </row>
    <row r="683" spans="1:14" ht="15.75" customHeight="1" x14ac:dyDescent="0.25">
      <c r="A683" s="9"/>
      <c r="C683" s="10"/>
      <c r="F683" s="11"/>
      <c r="N683" s="9"/>
    </row>
    <row r="684" spans="1:14" ht="15.75" customHeight="1" x14ac:dyDescent="0.25">
      <c r="A684" s="9"/>
      <c r="C684" s="10"/>
      <c r="F684" s="11"/>
      <c r="N684" s="9"/>
    </row>
    <row r="685" spans="1:14" ht="15.75" customHeight="1" x14ac:dyDescent="0.25">
      <c r="A685" s="9"/>
      <c r="C685" s="10"/>
      <c r="F685" s="11"/>
      <c r="N685" s="9"/>
    </row>
    <row r="686" spans="1:14" ht="15.75" customHeight="1" x14ac:dyDescent="0.25">
      <c r="A686" s="9"/>
      <c r="C686" s="10"/>
      <c r="F686" s="11"/>
      <c r="N686" s="9"/>
    </row>
    <row r="687" spans="1:14" ht="15.75" customHeight="1" x14ac:dyDescent="0.25">
      <c r="A687" s="9"/>
      <c r="C687" s="10"/>
      <c r="F687" s="11"/>
      <c r="N687" s="9"/>
    </row>
    <row r="688" spans="1:14" ht="15.75" customHeight="1" x14ac:dyDescent="0.25">
      <c r="A688" s="9"/>
      <c r="C688" s="10"/>
      <c r="F688" s="11"/>
      <c r="N688" s="9"/>
    </row>
    <row r="689" spans="1:14" ht="15.75" customHeight="1" x14ac:dyDescent="0.25">
      <c r="A689" s="9"/>
      <c r="C689" s="10"/>
      <c r="F689" s="11"/>
      <c r="N689" s="9"/>
    </row>
    <row r="690" spans="1:14" ht="15.75" customHeight="1" x14ac:dyDescent="0.25">
      <c r="A690" s="9"/>
      <c r="C690" s="10"/>
      <c r="F690" s="11"/>
      <c r="N690" s="9"/>
    </row>
    <row r="691" spans="1:14" ht="15.75" customHeight="1" x14ac:dyDescent="0.25">
      <c r="A691" s="9"/>
      <c r="C691" s="10"/>
      <c r="F691" s="11"/>
      <c r="N691" s="9"/>
    </row>
    <row r="692" spans="1:14" ht="15.75" customHeight="1" x14ac:dyDescent="0.25">
      <c r="A692" s="9"/>
      <c r="C692" s="10"/>
      <c r="F692" s="11"/>
      <c r="N692" s="9"/>
    </row>
    <row r="693" spans="1:14" ht="15.75" customHeight="1" x14ac:dyDescent="0.25">
      <c r="A693" s="9"/>
      <c r="C693" s="10"/>
      <c r="F693" s="11"/>
      <c r="N693" s="9"/>
    </row>
    <row r="694" spans="1:14" ht="15.75" customHeight="1" x14ac:dyDescent="0.25">
      <c r="A694" s="9"/>
      <c r="C694" s="10"/>
      <c r="F694" s="11"/>
      <c r="N694" s="9"/>
    </row>
    <row r="695" spans="1:14" ht="15.75" customHeight="1" x14ac:dyDescent="0.25">
      <c r="A695" s="9"/>
      <c r="C695" s="10"/>
      <c r="F695" s="11"/>
      <c r="N695" s="9"/>
    </row>
    <row r="696" spans="1:14" ht="15.75" customHeight="1" x14ac:dyDescent="0.25">
      <c r="A696" s="9"/>
      <c r="C696" s="10"/>
      <c r="F696" s="11"/>
      <c r="N696" s="9"/>
    </row>
    <row r="697" spans="1:14" ht="15.75" customHeight="1" x14ac:dyDescent="0.25">
      <c r="A697" s="9"/>
      <c r="C697" s="10"/>
      <c r="F697" s="11"/>
      <c r="N697" s="9"/>
    </row>
    <row r="698" spans="1:14" ht="15.75" customHeight="1" x14ac:dyDescent="0.25">
      <c r="A698" s="9"/>
      <c r="C698" s="10"/>
      <c r="F698" s="11"/>
      <c r="N698" s="9"/>
    </row>
    <row r="699" spans="1:14" ht="15.75" customHeight="1" x14ac:dyDescent="0.25">
      <c r="A699" s="9"/>
      <c r="C699" s="10"/>
      <c r="F699" s="11"/>
      <c r="N699" s="9"/>
    </row>
    <row r="700" spans="1:14" ht="15.75" customHeight="1" x14ac:dyDescent="0.25">
      <c r="A700" s="9"/>
      <c r="C700" s="10"/>
      <c r="F700" s="11"/>
      <c r="N700" s="9"/>
    </row>
    <row r="701" spans="1:14" ht="15.75" customHeight="1" x14ac:dyDescent="0.25">
      <c r="A701" s="9"/>
      <c r="C701" s="10"/>
      <c r="F701" s="11"/>
      <c r="N701" s="9"/>
    </row>
    <row r="702" spans="1:14" ht="15.75" customHeight="1" x14ac:dyDescent="0.25">
      <c r="A702" s="9"/>
      <c r="C702" s="10"/>
      <c r="F702" s="11"/>
      <c r="N702" s="9"/>
    </row>
    <row r="703" spans="1:14" ht="15.75" customHeight="1" x14ac:dyDescent="0.25">
      <c r="A703" s="9"/>
      <c r="C703" s="10"/>
      <c r="F703" s="11"/>
      <c r="N703" s="9"/>
    </row>
    <row r="704" spans="1:14" ht="15.75" customHeight="1" x14ac:dyDescent="0.25">
      <c r="A704" s="9"/>
      <c r="C704" s="10"/>
      <c r="F704" s="11"/>
      <c r="N704" s="9"/>
    </row>
    <row r="705" spans="1:14" ht="15.75" customHeight="1" x14ac:dyDescent="0.25">
      <c r="A705" s="9"/>
      <c r="C705" s="10"/>
      <c r="F705" s="11"/>
      <c r="N705" s="9"/>
    </row>
    <row r="706" spans="1:14" ht="15.75" customHeight="1" x14ac:dyDescent="0.25">
      <c r="A706" s="9"/>
      <c r="C706" s="10"/>
      <c r="F706" s="11"/>
      <c r="N706" s="9"/>
    </row>
    <row r="707" spans="1:14" ht="15.75" customHeight="1" x14ac:dyDescent="0.25">
      <c r="A707" s="9"/>
      <c r="C707" s="10"/>
      <c r="F707" s="11"/>
      <c r="N707" s="9"/>
    </row>
    <row r="708" spans="1:14" ht="15.75" customHeight="1" x14ac:dyDescent="0.25">
      <c r="A708" s="9"/>
      <c r="C708" s="10"/>
      <c r="F708" s="11"/>
      <c r="N708" s="9"/>
    </row>
    <row r="709" spans="1:14" ht="15.75" customHeight="1" x14ac:dyDescent="0.25">
      <c r="A709" s="9"/>
      <c r="C709" s="10"/>
      <c r="F709" s="11"/>
      <c r="N709" s="9"/>
    </row>
    <row r="710" spans="1:14" ht="15.75" customHeight="1" x14ac:dyDescent="0.25">
      <c r="A710" s="9"/>
      <c r="C710" s="10"/>
      <c r="F710" s="11"/>
      <c r="N710" s="9"/>
    </row>
    <row r="711" spans="1:14" ht="15.75" customHeight="1" x14ac:dyDescent="0.25">
      <c r="A711" s="9"/>
      <c r="C711" s="10"/>
      <c r="F711" s="11"/>
      <c r="N711" s="9"/>
    </row>
    <row r="712" spans="1:14" ht="15.75" customHeight="1" x14ac:dyDescent="0.25">
      <c r="A712" s="9"/>
      <c r="C712" s="10"/>
      <c r="F712" s="11"/>
      <c r="N712" s="9"/>
    </row>
    <row r="713" spans="1:14" ht="15.75" customHeight="1" x14ac:dyDescent="0.25">
      <c r="A713" s="9"/>
      <c r="C713" s="10"/>
      <c r="F713" s="11"/>
      <c r="N713" s="9"/>
    </row>
    <row r="714" spans="1:14" ht="15.75" customHeight="1" x14ac:dyDescent="0.25">
      <c r="A714" s="9"/>
      <c r="C714" s="10"/>
      <c r="F714" s="11"/>
      <c r="N714" s="9"/>
    </row>
    <row r="715" spans="1:14" ht="15.75" customHeight="1" x14ac:dyDescent="0.25">
      <c r="A715" s="9"/>
      <c r="C715" s="10"/>
      <c r="F715" s="11"/>
      <c r="N715" s="9"/>
    </row>
    <row r="716" spans="1:14" ht="15.75" customHeight="1" x14ac:dyDescent="0.25">
      <c r="A716" s="9"/>
      <c r="C716" s="10"/>
      <c r="F716" s="11"/>
      <c r="N716" s="9"/>
    </row>
    <row r="717" spans="1:14" ht="15.75" customHeight="1" x14ac:dyDescent="0.25">
      <c r="A717" s="9"/>
      <c r="C717" s="10"/>
      <c r="F717" s="11"/>
      <c r="N717" s="9"/>
    </row>
    <row r="718" spans="1:14" ht="15.75" customHeight="1" x14ac:dyDescent="0.25">
      <c r="A718" s="9"/>
      <c r="C718" s="10"/>
      <c r="F718" s="11"/>
      <c r="N718" s="9"/>
    </row>
    <row r="719" spans="1:14" ht="15.75" customHeight="1" x14ac:dyDescent="0.25">
      <c r="A719" s="9"/>
      <c r="C719" s="10"/>
      <c r="F719" s="11"/>
      <c r="N719" s="9"/>
    </row>
    <row r="720" spans="1:14" ht="15.75" customHeight="1" x14ac:dyDescent="0.25">
      <c r="A720" s="9"/>
      <c r="C720" s="10"/>
      <c r="F720" s="11"/>
      <c r="N720" s="9"/>
    </row>
    <row r="721" spans="1:14" ht="15.75" customHeight="1" x14ac:dyDescent="0.25">
      <c r="A721" s="9"/>
      <c r="C721" s="10"/>
      <c r="F721" s="11"/>
      <c r="N721" s="9"/>
    </row>
    <row r="722" spans="1:14" ht="15.75" customHeight="1" x14ac:dyDescent="0.25">
      <c r="A722" s="9"/>
      <c r="C722" s="10"/>
      <c r="F722" s="11"/>
      <c r="N722" s="9"/>
    </row>
    <row r="723" spans="1:14" ht="15.75" customHeight="1" x14ac:dyDescent="0.25">
      <c r="A723" s="9"/>
      <c r="C723" s="10"/>
      <c r="F723" s="11"/>
      <c r="N723" s="9"/>
    </row>
    <row r="724" spans="1:14" ht="15.75" customHeight="1" x14ac:dyDescent="0.25">
      <c r="A724" s="9"/>
      <c r="C724" s="10"/>
      <c r="F724" s="11"/>
      <c r="N724" s="9"/>
    </row>
    <row r="725" spans="1:14" ht="15.75" customHeight="1" x14ac:dyDescent="0.25">
      <c r="A725" s="9"/>
      <c r="C725" s="10"/>
      <c r="F725" s="11"/>
      <c r="N725" s="9"/>
    </row>
    <row r="726" spans="1:14" ht="15.75" customHeight="1" x14ac:dyDescent="0.25">
      <c r="A726" s="9"/>
      <c r="C726" s="10"/>
      <c r="F726" s="11"/>
      <c r="N726" s="9"/>
    </row>
    <row r="727" spans="1:14" ht="15.75" customHeight="1" x14ac:dyDescent="0.25">
      <c r="A727" s="9"/>
      <c r="C727" s="10"/>
      <c r="F727" s="11"/>
      <c r="N727" s="9"/>
    </row>
    <row r="728" spans="1:14" ht="15.75" customHeight="1" x14ac:dyDescent="0.25">
      <c r="A728" s="9"/>
      <c r="C728" s="10"/>
      <c r="F728" s="11"/>
      <c r="N728" s="9"/>
    </row>
    <row r="729" spans="1:14" ht="15.75" customHeight="1" x14ac:dyDescent="0.25">
      <c r="A729" s="9"/>
      <c r="C729" s="10"/>
      <c r="F729" s="11"/>
      <c r="N729" s="9"/>
    </row>
    <row r="730" spans="1:14" ht="15.75" customHeight="1" x14ac:dyDescent="0.25">
      <c r="A730" s="9"/>
      <c r="C730" s="10"/>
      <c r="F730" s="11"/>
      <c r="N730" s="9"/>
    </row>
    <row r="731" spans="1:14" ht="15.75" customHeight="1" x14ac:dyDescent="0.25">
      <c r="A731" s="9"/>
      <c r="C731" s="10"/>
      <c r="F731" s="11"/>
      <c r="N731" s="9"/>
    </row>
    <row r="732" spans="1:14" ht="15.75" customHeight="1" x14ac:dyDescent="0.25">
      <c r="A732" s="9"/>
      <c r="C732" s="10"/>
      <c r="F732" s="11"/>
      <c r="N732" s="9"/>
    </row>
    <row r="733" spans="1:14" ht="15.75" customHeight="1" x14ac:dyDescent="0.25">
      <c r="A733" s="9"/>
      <c r="C733" s="10"/>
      <c r="F733" s="11"/>
      <c r="N733" s="9"/>
    </row>
    <row r="734" spans="1:14" ht="15.75" customHeight="1" x14ac:dyDescent="0.25">
      <c r="A734" s="9"/>
      <c r="C734" s="10"/>
      <c r="F734" s="11"/>
      <c r="N734" s="9"/>
    </row>
    <row r="735" spans="1:14" ht="15.75" customHeight="1" x14ac:dyDescent="0.25">
      <c r="A735" s="9"/>
      <c r="C735" s="10"/>
      <c r="F735" s="11"/>
      <c r="N735" s="9"/>
    </row>
    <row r="736" spans="1:14" ht="15.75" customHeight="1" x14ac:dyDescent="0.25">
      <c r="A736" s="9"/>
      <c r="C736" s="10"/>
      <c r="F736" s="11"/>
      <c r="N736" s="9"/>
    </row>
    <row r="737" spans="1:14" ht="15.75" customHeight="1" x14ac:dyDescent="0.25">
      <c r="A737" s="9"/>
      <c r="C737" s="10"/>
      <c r="F737" s="11"/>
      <c r="N737" s="9"/>
    </row>
    <row r="738" spans="1:14" ht="15.75" customHeight="1" x14ac:dyDescent="0.25">
      <c r="A738" s="9"/>
      <c r="C738" s="10"/>
      <c r="F738" s="11"/>
      <c r="N738" s="9"/>
    </row>
    <row r="739" spans="1:14" ht="15.75" customHeight="1" x14ac:dyDescent="0.25">
      <c r="A739" s="9"/>
      <c r="C739" s="10"/>
      <c r="F739" s="11"/>
      <c r="N739" s="9"/>
    </row>
    <row r="740" spans="1:14" ht="15.75" customHeight="1" x14ac:dyDescent="0.25">
      <c r="A740" s="9"/>
      <c r="C740" s="10"/>
      <c r="F740" s="11"/>
      <c r="N740" s="9"/>
    </row>
    <row r="741" spans="1:14" ht="15.75" customHeight="1" x14ac:dyDescent="0.25">
      <c r="A741" s="9"/>
      <c r="C741" s="10"/>
      <c r="F741" s="11"/>
      <c r="N741" s="9"/>
    </row>
    <row r="742" spans="1:14" ht="15.75" customHeight="1" x14ac:dyDescent="0.25">
      <c r="A742" s="9"/>
      <c r="C742" s="10"/>
      <c r="F742" s="11"/>
      <c r="N742" s="9"/>
    </row>
    <row r="743" spans="1:14" ht="15.75" customHeight="1" x14ac:dyDescent="0.25">
      <c r="A743" s="9"/>
      <c r="C743" s="10"/>
      <c r="F743" s="11"/>
      <c r="N743" s="9"/>
    </row>
    <row r="744" spans="1:14" ht="15.75" customHeight="1" x14ac:dyDescent="0.25">
      <c r="A744" s="9"/>
      <c r="C744" s="10"/>
      <c r="F744" s="11"/>
      <c r="N744" s="9"/>
    </row>
    <row r="745" spans="1:14" ht="15.75" customHeight="1" x14ac:dyDescent="0.25">
      <c r="A745" s="9"/>
      <c r="C745" s="10"/>
      <c r="F745" s="11"/>
      <c r="N745" s="9"/>
    </row>
    <row r="746" spans="1:14" ht="15.75" customHeight="1" x14ac:dyDescent="0.25">
      <c r="A746" s="9"/>
      <c r="C746" s="10"/>
      <c r="F746" s="11"/>
      <c r="N746" s="9"/>
    </row>
    <row r="747" spans="1:14" ht="15.75" customHeight="1" x14ac:dyDescent="0.25">
      <c r="A747" s="9"/>
      <c r="C747" s="10"/>
      <c r="F747" s="11"/>
      <c r="N747" s="9"/>
    </row>
    <row r="748" spans="1:14" ht="15.75" customHeight="1" x14ac:dyDescent="0.25">
      <c r="A748" s="9"/>
      <c r="C748" s="10"/>
      <c r="F748" s="11"/>
      <c r="N748" s="9"/>
    </row>
    <row r="749" spans="1:14" ht="15.75" customHeight="1" x14ac:dyDescent="0.25">
      <c r="A749" s="9"/>
      <c r="C749" s="10"/>
      <c r="F749" s="11"/>
      <c r="N749" s="9"/>
    </row>
    <row r="750" spans="1:14" ht="15.75" customHeight="1" x14ac:dyDescent="0.25">
      <c r="A750" s="9"/>
      <c r="C750" s="10"/>
      <c r="F750" s="11"/>
      <c r="N750" s="9"/>
    </row>
    <row r="751" spans="1:14" ht="15.75" customHeight="1" x14ac:dyDescent="0.25">
      <c r="A751" s="9"/>
      <c r="C751" s="10"/>
      <c r="F751" s="11"/>
      <c r="N751" s="9"/>
    </row>
    <row r="752" spans="1:14" ht="15.75" customHeight="1" x14ac:dyDescent="0.25">
      <c r="A752" s="9"/>
      <c r="C752" s="10"/>
      <c r="F752" s="11"/>
      <c r="N752" s="9"/>
    </row>
    <row r="753" spans="1:14" ht="15.75" customHeight="1" x14ac:dyDescent="0.25">
      <c r="A753" s="9"/>
      <c r="C753" s="10"/>
      <c r="F753" s="11"/>
      <c r="N753" s="9"/>
    </row>
    <row r="754" spans="1:14" ht="15.75" customHeight="1" x14ac:dyDescent="0.25">
      <c r="A754" s="9"/>
      <c r="C754" s="10"/>
      <c r="F754" s="11"/>
      <c r="N754" s="9"/>
    </row>
    <row r="755" spans="1:14" ht="15.75" customHeight="1" x14ac:dyDescent="0.25">
      <c r="A755" s="9"/>
      <c r="C755" s="10"/>
      <c r="F755" s="11"/>
      <c r="N755" s="9"/>
    </row>
    <row r="756" spans="1:14" ht="15.75" customHeight="1" x14ac:dyDescent="0.25">
      <c r="A756" s="9"/>
      <c r="C756" s="10"/>
      <c r="F756" s="11"/>
      <c r="N756" s="9"/>
    </row>
    <row r="757" spans="1:14" ht="15.75" customHeight="1" x14ac:dyDescent="0.25">
      <c r="A757" s="9"/>
      <c r="C757" s="10"/>
      <c r="F757" s="11"/>
      <c r="N757" s="9"/>
    </row>
    <row r="758" spans="1:14" ht="15.75" customHeight="1" x14ac:dyDescent="0.25">
      <c r="A758" s="9"/>
      <c r="C758" s="10"/>
      <c r="F758" s="11"/>
      <c r="N758" s="9"/>
    </row>
    <row r="759" spans="1:14" ht="15.75" customHeight="1" x14ac:dyDescent="0.25">
      <c r="A759" s="9"/>
      <c r="C759" s="10"/>
      <c r="F759" s="11"/>
      <c r="N759" s="9"/>
    </row>
    <row r="760" spans="1:14" ht="15.75" customHeight="1" x14ac:dyDescent="0.25">
      <c r="A760" s="9"/>
      <c r="C760" s="10"/>
      <c r="F760" s="11"/>
      <c r="N760" s="9"/>
    </row>
    <row r="761" spans="1:14" ht="15.75" customHeight="1" x14ac:dyDescent="0.25">
      <c r="A761" s="9"/>
      <c r="C761" s="10"/>
      <c r="F761" s="11"/>
      <c r="N761" s="9"/>
    </row>
    <row r="762" spans="1:14" ht="15.75" customHeight="1" x14ac:dyDescent="0.25">
      <c r="A762" s="9"/>
      <c r="C762" s="10"/>
      <c r="F762" s="11"/>
      <c r="N762" s="9"/>
    </row>
    <row r="763" spans="1:14" ht="15.75" customHeight="1" x14ac:dyDescent="0.25">
      <c r="A763" s="9"/>
      <c r="C763" s="10"/>
      <c r="F763" s="11"/>
      <c r="N763" s="9"/>
    </row>
    <row r="764" spans="1:14" ht="15.75" customHeight="1" x14ac:dyDescent="0.25">
      <c r="A764" s="9"/>
      <c r="C764" s="10"/>
      <c r="F764" s="11"/>
      <c r="N764" s="9"/>
    </row>
    <row r="765" spans="1:14" ht="15.75" customHeight="1" x14ac:dyDescent="0.25">
      <c r="A765" s="9"/>
      <c r="C765" s="10"/>
      <c r="F765" s="11"/>
      <c r="N765" s="9"/>
    </row>
    <row r="766" spans="1:14" ht="15.75" customHeight="1" x14ac:dyDescent="0.25">
      <c r="A766" s="9"/>
      <c r="C766" s="10"/>
      <c r="F766" s="11"/>
      <c r="N766" s="9"/>
    </row>
    <row r="767" spans="1:14" ht="15.75" customHeight="1" x14ac:dyDescent="0.25">
      <c r="A767" s="9"/>
      <c r="C767" s="10"/>
      <c r="F767" s="11"/>
      <c r="N767" s="9"/>
    </row>
    <row r="768" spans="1:14" ht="15.75" customHeight="1" x14ac:dyDescent="0.25">
      <c r="A768" s="9"/>
      <c r="C768" s="10"/>
      <c r="F768" s="11"/>
      <c r="N768" s="9"/>
    </row>
    <row r="769" spans="1:14" ht="15.75" customHeight="1" x14ac:dyDescent="0.25">
      <c r="A769" s="9"/>
      <c r="C769" s="10"/>
      <c r="F769" s="11"/>
      <c r="N769" s="9"/>
    </row>
    <row r="770" spans="1:14" ht="15.75" customHeight="1" x14ac:dyDescent="0.25">
      <c r="A770" s="9"/>
      <c r="C770" s="10"/>
      <c r="F770" s="11"/>
      <c r="N770" s="9"/>
    </row>
    <row r="771" spans="1:14" ht="15.75" customHeight="1" x14ac:dyDescent="0.25">
      <c r="A771" s="9"/>
      <c r="C771" s="10"/>
      <c r="F771" s="11"/>
      <c r="N771" s="9"/>
    </row>
    <row r="772" spans="1:14" ht="15.75" customHeight="1" x14ac:dyDescent="0.25">
      <c r="A772" s="9"/>
      <c r="C772" s="10"/>
      <c r="F772" s="11"/>
      <c r="N772" s="9"/>
    </row>
    <row r="773" spans="1:14" ht="15.75" customHeight="1" x14ac:dyDescent="0.25">
      <c r="A773" s="9"/>
      <c r="C773" s="10"/>
      <c r="F773" s="11"/>
      <c r="N773" s="9"/>
    </row>
    <row r="774" spans="1:14" ht="15.75" customHeight="1" x14ac:dyDescent="0.25">
      <c r="A774" s="9"/>
      <c r="C774" s="10"/>
      <c r="F774" s="11"/>
      <c r="N774" s="9"/>
    </row>
    <row r="775" spans="1:14" ht="15.75" customHeight="1" x14ac:dyDescent="0.25">
      <c r="A775" s="9"/>
      <c r="C775" s="10"/>
      <c r="F775" s="11"/>
      <c r="N775" s="9"/>
    </row>
    <row r="776" spans="1:14" ht="15.75" customHeight="1" x14ac:dyDescent="0.25">
      <c r="A776" s="9"/>
      <c r="C776" s="10"/>
      <c r="F776" s="11"/>
      <c r="N776" s="9"/>
    </row>
    <row r="777" spans="1:14" ht="15.75" customHeight="1" x14ac:dyDescent="0.25">
      <c r="A777" s="9"/>
      <c r="C777" s="10"/>
      <c r="F777" s="11"/>
      <c r="N777" s="9"/>
    </row>
    <row r="778" spans="1:14" ht="15.75" customHeight="1" x14ac:dyDescent="0.25">
      <c r="A778" s="9"/>
      <c r="C778" s="10"/>
      <c r="F778" s="11"/>
      <c r="N778" s="9"/>
    </row>
    <row r="779" spans="1:14" ht="15.75" customHeight="1" x14ac:dyDescent="0.25">
      <c r="A779" s="9"/>
      <c r="C779" s="10"/>
      <c r="F779" s="11"/>
      <c r="N779" s="9"/>
    </row>
    <row r="780" spans="1:14" ht="15.75" customHeight="1" x14ac:dyDescent="0.25">
      <c r="A780" s="9"/>
      <c r="C780" s="10"/>
      <c r="F780" s="11"/>
      <c r="N780" s="9"/>
    </row>
    <row r="781" spans="1:14" ht="15.75" customHeight="1" x14ac:dyDescent="0.25">
      <c r="A781" s="9"/>
      <c r="C781" s="10"/>
      <c r="F781" s="11"/>
      <c r="N781" s="9"/>
    </row>
    <row r="782" spans="1:14" ht="15.75" customHeight="1" x14ac:dyDescent="0.25">
      <c r="A782" s="9"/>
      <c r="C782" s="10"/>
      <c r="F782" s="11"/>
      <c r="N782" s="9"/>
    </row>
    <row r="783" spans="1:14" ht="15.75" customHeight="1" x14ac:dyDescent="0.25">
      <c r="A783" s="9"/>
      <c r="C783" s="10"/>
      <c r="F783" s="11"/>
      <c r="N783" s="9"/>
    </row>
    <row r="784" spans="1:14" ht="15.75" customHeight="1" x14ac:dyDescent="0.25">
      <c r="A784" s="9"/>
      <c r="C784" s="10"/>
      <c r="F784" s="11"/>
      <c r="N784" s="9"/>
    </row>
    <row r="785" spans="1:14" ht="15.75" customHeight="1" x14ac:dyDescent="0.25">
      <c r="A785" s="9"/>
      <c r="C785" s="10"/>
      <c r="F785" s="11"/>
      <c r="N785" s="9"/>
    </row>
    <row r="786" spans="1:14" ht="15.75" customHeight="1" x14ac:dyDescent="0.25">
      <c r="A786" s="9"/>
      <c r="C786" s="10"/>
      <c r="F786" s="11"/>
      <c r="N786" s="9"/>
    </row>
    <row r="787" spans="1:14" ht="15.75" customHeight="1" x14ac:dyDescent="0.25">
      <c r="A787" s="9"/>
      <c r="C787" s="10"/>
      <c r="F787" s="11"/>
      <c r="N787" s="9"/>
    </row>
    <row r="788" spans="1:14" ht="15.75" customHeight="1" x14ac:dyDescent="0.25">
      <c r="A788" s="9"/>
      <c r="C788" s="10"/>
      <c r="F788" s="11"/>
      <c r="N788" s="9"/>
    </row>
    <row r="789" spans="1:14" ht="15.75" customHeight="1" x14ac:dyDescent="0.25">
      <c r="A789" s="9"/>
      <c r="C789" s="10"/>
      <c r="F789" s="11"/>
      <c r="N789" s="9"/>
    </row>
    <row r="790" spans="1:14" ht="15.75" customHeight="1" x14ac:dyDescent="0.25">
      <c r="A790" s="9"/>
      <c r="C790" s="10"/>
      <c r="F790" s="11"/>
      <c r="N790" s="9"/>
    </row>
    <row r="791" spans="1:14" ht="15.75" customHeight="1" x14ac:dyDescent="0.25">
      <c r="A791" s="9"/>
      <c r="C791" s="10"/>
      <c r="F791" s="11"/>
      <c r="N791" s="9"/>
    </row>
    <row r="792" spans="1:14" ht="15.75" customHeight="1" x14ac:dyDescent="0.25">
      <c r="A792" s="9"/>
      <c r="C792" s="10"/>
      <c r="F792" s="11"/>
      <c r="N792" s="9"/>
    </row>
    <row r="793" spans="1:14" ht="15.75" customHeight="1" x14ac:dyDescent="0.25">
      <c r="A793" s="9"/>
      <c r="C793" s="10"/>
      <c r="F793" s="11"/>
      <c r="N793" s="9"/>
    </row>
    <row r="794" spans="1:14" ht="15.75" customHeight="1" x14ac:dyDescent="0.25">
      <c r="A794" s="9"/>
      <c r="C794" s="10"/>
      <c r="F794" s="11"/>
      <c r="N794" s="9"/>
    </row>
    <row r="795" spans="1:14" ht="15.75" customHeight="1" x14ac:dyDescent="0.25">
      <c r="A795" s="9"/>
      <c r="C795" s="10"/>
      <c r="F795" s="11"/>
      <c r="N795" s="9"/>
    </row>
    <row r="796" spans="1:14" ht="15.75" customHeight="1" x14ac:dyDescent="0.25">
      <c r="A796" s="9"/>
      <c r="C796" s="10"/>
      <c r="F796" s="11"/>
      <c r="N796" s="9"/>
    </row>
    <row r="797" spans="1:14" ht="15.75" customHeight="1" x14ac:dyDescent="0.25">
      <c r="A797" s="9"/>
      <c r="C797" s="10"/>
      <c r="F797" s="11"/>
      <c r="N797" s="9"/>
    </row>
    <row r="798" spans="1:14" ht="15.75" customHeight="1" x14ac:dyDescent="0.25">
      <c r="A798" s="9"/>
      <c r="C798" s="10"/>
      <c r="F798" s="11"/>
      <c r="N798" s="9"/>
    </row>
    <row r="799" spans="1:14" ht="15.75" customHeight="1" x14ac:dyDescent="0.25">
      <c r="A799" s="9"/>
      <c r="C799" s="10"/>
      <c r="F799" s="11"/>
      <c r="N799" s="9"/>
    </row>
    <row r="800" spans="1:14" ht="15.75" customHeight="1" x14ac:dyDescent="0.25">
      <c r="A800" s="9"/>
      <c r="C800" s="10"/>
      <c r="F800" s="11"/>
      <c r="N800" s="9"/>
    </row>
    <row r="801" spans="1:14" ht="15.75" customHeight="1" x14ac:dyDescent="0.25">
      <c r="A801" s="9"/>
      <c r="C801" s="10"/>
      <c r="F801" s="11"/>
      <c r="N801" s="9"/>
    </row>
    <row r="802" spans="1:14" ht="15.75" customHeight="1" x14ac:dyDescent="0.25">
      <c r="A802" s="9"/>
      <c r="C802" s="10"/>
      <c r="F802" s="11"/>
      <c r="N802" s="9"/>
    </row>
    <row r="803" spans="1:14" ht="15.75" customHeight="1" x14ac:dyDescent="0.25">
      <c r="A803" s="9"/>
      <c r="C803" s="10"/>
      <c r="F803" s="11"/>
      <c r="N803" s="9"/>
    </row>
    <row r="804" spans="1:14" ht="15.75" customHeight="1" x14ac:dyDescent="0.25">
      <c r="A804" s="9"/>
      <c r="C804" s="10"/>
      <c r="F804" s="11"/>
      <c r="N804" s="9"/>
    </row>
    <row r="805" spans="1:14" ht="15.75" customHeight="1" x14ac:dyDescent="0.25">
      <c r="A805" s="9"/>
      <c r="C805" s="10"/>
      <c r="F805" s="11"/>
      <c r="N805" s="9"/>
    </row>
    <row r="806" spans="1:14" ht="15.75" customHeight="1" x14ac:dyDescent="0.25">
      <c r="A806" s="9"/>
      <c r="C806" s="10"/>
      <c r="F806" s="11"/>
      <c r="N806" s="9"/>
    </row>
    <row r="807" spans="1:14" ht="15.75" customHeight="1" x14ac:dyDescent="0.25">
      <c r="A807" s="9"/>
      <c r="C807" s="10"/>
      <c r="F807" s="11"/>
      <c r="N807" s="9"/>
    </row>
    <row r="808" spans="1:14" ht="15.75" customHeight="1" x14ac:dyDescent="0.25">
      <c r="A808" s="9"/>
      <c r="C808" s="10"/>
      <c r="F808" s="11"/>
      <c r="N808" s="9"/>
    </row>
    <row r="809" spans="1:14" ht="15.75" customHeight="1" x14ac:dyDescent="0.25">
      <c r="A809" s="9"/>
      <c r="C809" s="10"/>
      <c r="F809" s="11"/>
      <c r="N809" s="9"/>
    </row>
    <row r="810" spans="1:14" ht="15.75" customHeight="1" x14ac:dyDescent="0.25">
      <c r="A810" s="9"/>
      <c r="C810" s="10"/>
      <c r="F810" s="11"/>
      <c r="N810" s="9"/>
    </row>
    <row r="811" spans="1:14" ht="15.75" customHeight="1" x14ac:dyDescent="0.25">
      <c r="A811" s="9"/>
      <c r="C811" s="10"/>
      <c r="F811" s="11"/>
      <c r="N811" s="9"/>
    </row>
    <row r="812" spans="1:14" ht="15.75" customHeight="1" x14ac:dyDescent="0.25">
      <c r="A812" s="9"/>
      <c r="C812" s="10"/>
      <c r="F812" s="11"/>
      <c r="N812" s="9"/>
    </row>
    <row r="813" spans="1:14" ht="15.75" customHeight="1" x14ac:dyDescent="0.25">
      <c r="A813" s="9"/>
      <c r="C813" s="10"/>
      <c r="F813" s="11"/>
      <c r="N813" s="9"/>
    </row>
    <row r="814" spans="1:14" ht="15.75" customHeight="1" x14ac:dyDescent="0.25">
      <c r="A814" s="9"/>
      <c r="C814" s="10"/>
      <c r="F814" s="11"/>
      <c r="N814" s="9"/>
    </row>
    <row r="815" spans="1:14" ht="15.75" customHeight="1" x14ac:dyDescent="0.25">
      <c r="A815" s="9"/>
      <c r="C815" s="10"/>
      <c r="F815" s="11"/>
      <c r="N815" s="9"/>
    </row>
    <row r="816" spans="1:14" ht="15.75" customHeight="1" x14ac:dyDescent="0.25">
      <c r="A816" s="9"/>
      <c r="C816" s="10"/>
      <c r="F816" s="11"/>
      <c r="N816" s="9"/>
    </row>
    <row r="817" spans="1:14" ht="15.75" customHeight="1" x14ac:dyDescent="0.25">
      <c r="A817" s="9"/>
      <c r="C817" s="10"/>
      <c r="F817" s="11"/>
      <c r="N817" s="9"/>
    </row>
    <row r="818" spans="1:14" ht="15.75" customHeight="1" x14ac:dyDescent="0.25">
      <c r="A818" s="9"/>
      <c r="C818" s="10"/>
      <c r="F818" s="11"/>
      <c r="N818" s="9"/>
    </row>
    <row r="819" spans="1:14" ht="15.75" customHeight="1" x14ac:dyDescent="0.25">
      <c r="A819" s="9"/>
      <c r="C819" s="10"/>
      <c r="F819" s="11"/>
      <c r="N819" s="9"/>
    </row>
    <row r="820" spans="1:14" ht="15.75" customHeight="1" x14ac:dyDescent="0.25">
      <c r="A820" s="9"/>
      <c r="C820" s="10"/>
      <c r="F820" s="11"/>
      <c r="N820" s="9"/>
    </row>
    <row r="821" spans="1:14" ht="15.75" customHeight="1" x14ac:dyDescent="0.25">
      <c r="A821" s="9"/>
      <c r="C821" s="10"/>
      <c r="F821" s="11"/>
      <c r="N821" s="9"/>
    </row>
    <row r="822" spans="1:14" ht="15.75" customHeight="1" x14ac:dyDescent="0.25">
      <c r="A822" s="9"/>
      <c r="C822" s="10"/>
      <c r="F822" s="11"/>
      <c r="N822" s="9"/>
    </row>
    <row r="823" spans="1:14" ht="15.75" customHeight="1" x14ac:dyDescent="0.25">
      <c r="A823" s="9"/>
      <c r="C823" s="10"/>
      <c r="F823" s="11"/>
      <c r="N823" s="9"/>
    </row>
    <row r="824" spans="1:14" ht="15.75" customHeight="1" x14ac:dyDescent="0.25">
      <c r="A824" s="9"/>
      <c r="C824" s="10"/>
      <c r="F824" s="11"/>
      <c r="N824" s="9"/>
    </row>
    <row r="825" spans="1:14" ht="15.75" customHeight="1" x14ac:dyDescent="0.25">
      <c r="A825" s="9"/>
      <c r="C825" s="10"/>
      <c r="F825" s="11"/>
      <c r="N825" s="9"/>
    </row>
    <row r="826" spans="1:14" ht="15.75" customHeight="1" x14ac:dyDescent="0.25">
      <c r="A826" s="9"/>
      <c r="C826" s="10"/>
      <c r="F826" s="11"/>
      <c r="N826" s="9"/>
    </row>
    <row r="827" spans="1:14" ht="15.75" customHeight="1" x14ac:dyDescent="0.25">
      <c r="A827" s="9"/>
      <c r="C827" s="10"/>
      <c r="F827" s="11"/>
      <c r="N827" s="9"/>
    </row>
    <row r="828" spans="1:14" ht="15.75" customHeight="1" x14ac:dyDescent="0.25">
      <c r="A828" s="9"/>
      <c r="C828" s="10"/>
      <c r="F828" s="11"/>
      <c r="N828" s="9"/>
    </row>
    <row r="829" spans="1:14" ht="15.75" customHeight="1" x14ac:dyDescent="0.25">
      <c r="A829" s="9"/>
      <c r="C829" s="10"/>
      <c r="F829" s="11"/>
      <c r="N829" s="9"/>
    </row>
    <row r="830" spans="1:14" ht="15.75" customHeight="1" x14ac:dyDescent="0.25">
      <c r="A830" s="9"/>
      <c r="C830" s="10"/>
      <c r="F830" s="11"/>
      <c r="N830" s="9"/>
    </row>
    <row r="831" spans="1:14" ht="15.75" customHeight="1" x14ac:dyDescent="0.25">
      <c r="A831" s="9"/>
      <c r="C831" s="10"/>
      <c r="F831" s="11"/>
      <c r="N831" s="9"/>
    </row>
    <row r="832" spans="1:14" ht="15.75" customHeight="1" x14ac:dyDescent="0.25">
      <c r="A832" s="9"/>
      <c r="C832" s="10"/>
      <c r="F832" s="11"/>
      <c r="N832" s="9"/>
    </row>
    <row r="833" spans="1:14" ht="15.75" customHeight="1" x14ac:dyDescent="0.25">
      <c r="A833" s="9"/>
      <c r="C833" s="10"/>
      <c r="F833" s="11"/>
      <c r="N833" s="9"/>
    </row>
    <row r="834" spans="1:14" ht="15.75" customHeight="1" x14ac:dyDescent="0.25">
      <c r="A834" s="9"/>
      <c r="C834" s="10"/>
      <c r="F834" s="11"/>
      <c r="N834" s="9"/>
    </row>
    <row r="835" spans="1:14" ht="15.75" customHeight="1" x14ac:dyDescent="0.25">
      <c r="A835" s="9"/>
      <c r="C835" s="10"/>
      <c r="F835" s="11"/>
      <c r="N835" s="9"/>
    </row>
    <row r="836" spans="1:14" ht="15.75" customHeight="1" x14ac:dyDescent="0.25">
      <c r="A836" s="9"/>
      <c r="C836" s="10"/>
      <c r="F836" s="11"/>
      <c r="N836" s="9"/>
    </row>
    <row r="837" spans="1:14" ht="15.75" customHeight="1" x14ac:dyDescent="0.25">
      <c r="A837" s="9"/>
      <c r="C837" s="10"/>
      <c r="F837" s="11"/>
      <c r="N837" s="9"/>
    </row>
    <row r="838" spans="1:14" ht="15.75" customHeight="1" x14ac:dyDescent="0.25">
      <c r="A838" s="9"/>
      <c r="C838" s="10"/>
      <c r="F838" s="11"/>
      <c r="N838" s="9"/>
    </row>
    <row r="839" spans="1:14" ht="15.75" customHeight="1" x14ac:dyDescent="0.25">
      <c r="A839" s="9"/>
      <c r="C839" s="10"/>
      <c r="F839" s="11"/>
      <c r="N839" s="9"/>
    </row>
    <row r="840" spans="1:14" ht="15.75" customHeight="1" x14ac:dyDescent="0.25">
      <c r="A840" s="9"/>
      <c r="C840" s="10"/>
      <c r="F840" s="11"/>
      <c r="N840" s="9"/>
    </row>
    <row r="841" spans="1:14" ht="15.75" customHeight="1" x14ac:dyDescent="0.25">
      <c r="A841" s="9"/>
      <c r="C841" s="10"/>
      <c r="F841" s="11"/>
      <c r="N841" s="9"/>
    </row>
    <row r="842" spans="1:14" ht="15.75" customHeight="1" x14ac:dyDescent="0.25">
      <c r="A842" s="9"/>
      <c r="C842" s="10"/>
      <c r="F842" s="11"/>
      <c r="N842" s="9"/>
    </row>
    <row r="843" spans="1:14" ht="15.75" customHeight="1" x14ac:dyDescent="0.25">
      <c r="A843" s="9"/>
      <c r="C843" s="10"/>
      <c r="F843" s="11"/>
      <c r="N843" s="9"/>
    </row>
    <row r="844" spans="1:14" ht="15.75" customHeight="1" x14ac:dyDescent="0.25">
      <c r="A844" s="9"/>
      <c r="C844" s="10"/>
      <c r="F844" s="11"/>
      <c r="N844" s="9"/>
    </row>
    <row r="845" spans="1:14" ht="15.75" customHeight="1" x14ac:dyDescent="0.25">
      <c r="A845" s="9"/>
      <c r="C845" s="10"/>
      <c r="F845" s="11"/>
      <c r="N845" s="9"/>
    </row>
    <row r="846" spans="1:14" ht="15.75" customHeight="1" x14ac:dyDescent="0.25">
      <c r="A846" s="9"/>
      <c r="C846" s="10"/>
      <c r="F846" s="11"/>
      <c r="N846" s="9"/>
    </row>
    <row r="847" spans="1:14" ht="15.75" customHeight="1" x14ac:dyDescent="0.25">
      <c r="A847" s="9"/>
      <c r="C847" s="10"/>
      <c r="F847" s="11"/>
      <c r="N847" s="9"/>
    </row>
    <row r="848" spans="1:14" ht="15.75" customHeight="1" x14ac:dyDescent="0.25">
      <c r="A848" s="9"/>
      <c r="C848" s="10"/>
      <c r="F848" s="11"/>
      <c r="N848" s="9"/>
    </row>
    <row r="849" spans="1:14" ht="15.75" customHeight="1" x14ac:dyDescent="0.25">
      <c r="A849" s="9"/>
      <c r="C849" s="10"/>
      <c r="F849" s="11"/>
      <c r="N849" s="9"/>
    </row>
    <row r="850" spans="1:14" ht="15.75" customHeight="1" x14ac:dyDescent="0.25">
      <c r="A850" s="9"/>
      <c r="C850" s="10"/>
      <c r="F850" s="11"/>
      <c r="N850" s="9"/>
    </row>
    <row r="851" spans="1:14" ht="15.75" customHeight="1" x14ac:dyDescent="0.25">
      <c r="A851" s="9"/>
      <c r="C851" s="10"/>
      <c r="F851" s="11"/>
      <c r="N851" s="9"/>
    </row>
    <row r="852" spans="1:14" ht="15.75" customHeight="1" x14ac:dyDescent="0.25">
      <c r="A852" s="9"/>
      <c r="C852" s="10"/>
      <c r="F852" s="11"/>
      <c r="N852" s="9"/>
    </row>
    <row r="853" spans="1:14" ht="15.75" customHeight="1" x14ac:dyDescent="0.25">
      <c r="A853" s="9"/>
      <c r="C853" s="10"/>
      <c r="F853" s="11"/>
      <c r="N853" s="9"/>
    </row>
    <row r="854" spans="1:14" ht="15.75" customHeight="1" x14ac:dyDescent="0.25">
      <c r="A854" s="9"/>
      <c r="C854" s="10"/>
      <c r="F854" s="11"/>
      <c r="N854" s="9"/>
    </row>
    <row r="855" spans="1:14" ht="15.75" customHeight="1" x14ac:dyDescent="0.25">
      <c r="A855" s="9"/>
      <c r="C855" s="10"/>
      <c r="F855" s="11"/>
      <c r="N855" s="9"/>
    </row>
    <row r="856" spans="1:14" ht="15.75" customHeight="1" x14ac:dyDescent="0.25">
      <c r="A856" s="9"/>
      <c r="C856" s="10"/>
      <c r="F856" s="11"/>
      <c r="N856" s="9"/>
    </row>
    <row r="857" spans="1:14" ht="15.75" customHeight="1" x14ac:dyDescent="0.25">
      <c r="A857" s="9"/>
      <c r="C857" s="10"/>
      <c r="F857" s="11"/>
      <c r="N857" s="9"/>
    </row>
    <row r="858" spans="1:14" ht="15.75" customHeight="1" x14ac:dyDescent="0.25">
      <c r="A858" s="9"/>
      <c r="C858" s="10"/>
      <c r="F858" s="11"/>
      <c r="N858" s="9"/>
    </row>
    <row r="859" spans="1:14" ht="15.75" customHeight="1" x14ac:dyDescent="0.25">
      <c r="A859" s="9"/>
      <c r="C859" s="10"/>
      <c r="F859" s="11"/>
      <c r="N859" s="9"/>
    </row>
    <row r="860" spans="1:14" ht="15.75" customHeight="1" x14ac:dyDescent="0.25">
      <c r="A860" s="9"/>
      <c r="C860" s="10"/>
      <c r="F860" s="11"/>
      <c r="N860" s="9"/>
    </row>
    <row r="861" spans="1:14" ht="15.75" customHeight="1" x14ac:dyDescent="0.25">
      <c r="A861" s="9"/>
      <c r="C861" s="10"/>
      <c r="F861" s="11"/>
      <c r="N861" s="9"/>
    </row>
    <row r="862" spans="1:14" ht="15.75" customHeight="1" x14ac:dyDescent="0.25">
      <c r="A862" s="9"/>
      <c r="C862" s="10"/>
      <c r="F862" s="11"/>
      <c r="N862" s="9"/>
    </row>
    <row r="863" spans="1:14" ht="15.75" customHeight="1" x14ac:dyDescent="0.25">
      <c r="A863" s="9"/>
      <c r="C863" s="10"/>
      <c r="F863" s="11"/>
      <c r="N863" s="9"/>
    </row>
    <row r="864" spans="1:14" ht="15.75" customHeight="1" x14ac:dyDescent="0.25">
      <c r="A864" s="9"/>
      <c r="C864" s="10"/>
      <c r="F864" s="11"/>
      <c r="N864" s="9"/>
    </row>
    <row r="865" spans="1:14" ht="15.75" customHeight="1" x14ac:dyDescent="0.25">
      <c r="A865" s="9"/>
      <c r="C865" s="10"/>
      <c r="F865" s="11"/>
      <c r="N865" s="9"/>
    </row>
    <row r="866" spans="1:14" ht="15.75" customHeight="1" x14ac:dyDescent="0.25">
      <c r="A866" s="9"/>
      <c r="C866" s="10"/>
      <c r="F866" s="11"/>
      <c r="N866" s="9"/>
    </row>
    <row r="867" spans="1:14" ht="15.75" customHeight="1" x14ac:dyDescent="0.25">
      <c r="A867" s="9"/>
      <c r="C867" s="10"/>
      <c r="F867" s="11"/>
      <c r="N867" s="9"/>
    </row>
    <row r="868" spans="1:14" ht="15.75" customHeight="1" x14ac:dyDescent="0.25">
      <c r="A868" s="9"/>
      <c r="C868" s="10"/>
      <c r="F868" s="11"/>
      <c r="N868" s="9"/>
    </row>
    <row r="869" spans="1:14" ht="15.75" customHeight="1" x14ac:dyDescent="0.25">
      <c r="A869" s="9"/>
      <c r="C869" s="10"/>
      <c r="F869" s="11"/>
      <c r="N869" s="9"/>
    </row>
    <row r="870" spans="1:14" ht="15.75" customHeight="1" x14ac:dyDescent="0.25">
      <c r="A870" s="9"/>
      <c r="C870" s="10"/>
      <c r="F870" s="11"/>
      <c r="N870" s="9"/>
    </row>
    <row r="871" spans="1:14" ht="15.75" customHeight="1" x14ac:dyDescent="0.25">
      <c r="A871" s="9"/>
      <c r="C871" s="10"/>
      <c r="F871" s="11"/>
      <c r="N871" s="9"/>
    </row>
    <row r="872" spans="1:14" ht="15.75" customHeight="1" x14ac:dyDescent="0.25">
      <c r="A872" s="9"/>
      <c r="C872" s="10"/>
      <c r="F872" s="11"/>
      <c r="N872" s="9"/>
    </row>
    <row r="873" spans="1:14" ht="15.75" customHeight="1" x14ac:dyDescent="0.25">
      <c r="A873" s="9"/>
      <c r="C873" s="10"/>
      <c r="F873" s="11"/>
      <c r="N873" s="9"/>
    </row>
    <row r="874" spans="1:14" ht="15.75" customHeight="1" x14ac:dyDescent="0.25">
      <c r="A874" s="9"/>
      <c r="C874" s="10"/>
      <c r="F874" s="11"/>
      <c r="N874" s="9"/>
    </row>
    <row r="875" spans="1:14" ht="15.75" customHeight="1" x14ac:dyDescent="0.25">
      <c r="A875" s="9"/>
      <c r="C875" s="10"/>
      <c r="F875" s="11"/>
      <c r="N875" s="9"/>
    </row>
    <row r="876" spans="1:14" ht="15.75" customHeight="1" x14ac:dyDescent="0.25">
      <c r="A876" s="9"/>
      <c r="C876" s="10"/>
      <c r="F876" s="11"/>
      <c r="N876" s="9"/>
    </row>
    <row r="877" spans="1:14" ht="15.75" customHeight="1" x14ac:dyDescent="0.25">
      <c r="A877" s="9"/>
      <c r="C877" s="10"/>
      <c r="F877" s="11"/>
      <c r="N877" s="9"/>
    </row>
    <row r="878" spans="1:14" ht="15.75" customHeight="1" x14ac:dyDescent="0.25">
      <c r="A878" s="9"/>
      <c r="C878" s="10"/>
      <c r="F878" s="11"/>
      <c r="N878" s="9"/>
    </row>
    <row r="879" spans="1:14" ht="15.75" customHeight="1" x14ac:dyDescent="0.25">
      <c r="A879" s="9"/>
      <c r="C879" s="10"/>
      <c r="F879" s="11"/>
      <c r="N879" s="9"/>
    </row>
    <row r="880" spans="1:14" ht="15.75" customHeight="1" x14ac:dyDescent="0.25">
      <c r="A880" s="9"/>
      <c r="C880" s="10"/>
      <c r="F880" s="11"/>
      <c r="N880" s="9"/>
    </row>
    <row r="881" spans="1:14" ht="15.75" customHeight="1" x14ac:dyDescent="0.25">
      <c r="A881" s="9"/>
      <c r="C881" s="10"/>
      <c r="F881" s="11"/>
      <c r="N881" s="9"/>
    </row>
    <row r="882" spans="1:14" ht="15.75" customHeight="1" x14ac:dyDescent="0.25">
      <c r="A882" s="9"/>
      <c r="C882" s="10"/>
      <c r="F882" s="11"/>
      <c r="N882" s="9"/>
    </row>
    <row r="883" spans="1:14" ht="15.75" customHeight="1" x14ac:dyDescent="0.25">
      <c r="A883" s="9"/>
      <c r="C883" s="10"/>
      <c r="F883" s="11"/>
      <c r="N883" s="9"/>
    </row>
    <row r="884" spans="1:14" ht="15.75" customHeight="1" x14ac:dyDescent="0.25">
      <c r="A884" s="9"/>
      <c r="C884" s="10"/>
      <c r="F884" s="11"/>
      <c r="N884" s="9"/>
    </row>
    <row r="885" spans="1:14" ht="15.75" customHeight="1" x14ac:dyDescent="0.25">
      <c r="A885" s="9"/>
      <c r="C885" s="10"/>
      <c r="F885" s="11"/>
      <c r="N885" s="9"/>
    </row>
    <row r="886" spans="1:14" ht="15.75" customHeight="1" x14ac:dyDescent="0.25">
      <c r="A886" s="9"/>
      <c r="C886" s="10"/>
      <c r="F886" s="11"/>
      <c r="N886" s="9"/>
    </row>
    <row r="887" spans="1:14" ht="15.75" customHeight="1" x14ac:dyDescent="0.25">
      <c r="A887" s="9"/>
      <c r="C887" s="10"/>
      <c r="F887" s="11"/>
      <c r="N887" s="9"/>
    </row>
    <row r="888" spans="1:14" ht="15.75" customHeight="1" x14ac:dyDescent="0.25">
      <c r="A888" s="9"/>
      <c r="C888" s="10"/>
      <c r="F888" s="11"/>
      <c r="N888" s="9"/>
    </row>
    <row r="889" spans="1:14" ht="15.75" customHeight="1" x14ac:dyDescent="0.25">
      <c r="A889" s="9"/>
      <c r="C889" s="10"/>
      <c r="F889" s="11"/>
      <c r="N889" s="9"/>
    </row>
    <row r="890" spans="1:14" ht="15.75" customHeight="1" x14ac:dyDescent="0.25">
      <c r="A890" s="9"/>
      <c r="C890" s="10"/>
      <c r="F890" s="11"/>
      <c r="N890" s="9"/>
    </row>
    <row r="891" spans="1:14" ht="15.75" customHeight="1" x14ac:dyDescent="0.25">
      <c r="A891" s="9"/>
      <c r="C891" s="10"/>
      <c r="F891" s="11"/>
      <c r="N891" s="9"/>
    </row>
    <row r="892" spans="1:14" ht="15.75" customHeight="1" x14ac:dyDescent="0.25">
      <c r="A892" s="9"/>
      <c r="C892" s="10"/>
      <c r="F892" s="11"/>
      <c r="N892" s="9"/>
    </row>
    <row r="893" spans="1:14" ht="15.75" customHeight="1" x14ac:dyDescent="0.25">
      <c r="A893" s="9"/>
      <c r="C893" s="10"/>
      <c r="F893" s="11"/>
      <c r="N893" s="9"/>
    </row>
    <row r="894" spans="1:14" ht="15.75" customHeight="1" x14ac:dyDescent="0.25">
      <c r="A894" s="9"/>
      <c r="C894" s="10"/>
      <c r="F894" s="11"/>
      <c r="N894" s="9"/>
    </row>
    <row r="895" spans="1:14" ht="15.75" customHeight="1" x14ac:dyDescent="0.25">
      <c r="A895" s="9"/>
      <c r="C895" s="10"/>
      <c r="F895" s="11"/>
      <c r="N895" s="9"/>
    </row>
    <row r="896" spans="1:14" ht="15.75" customHeight="1" x14ac:dyDescent="0.25">
      <c r="A896" s="9"/>
      <c r="C896" s="10"/>
      <c r="F896" s="11"/>
      <c r="N896" s="9"/>
    </row>
    <row r="897" spans="1:14" ht="15.75" customHeight="1" x14ac:dyDescent="0.25">
      <c r="A897" s="9"/>
      <c r="C897" s="10"/>
      <c r="F897" s="11"/>
      <c r="N897" s="9"/>
    </row>
    <row r="898" spans="1:14" ht="15.75" customHeight="1" x14ac:dyDescent="0.25">
      <c r="A898" s="9"/>
      <c r="C898" s="10"/>
      <c r="F898" s="11"/>
      <c r="N898" s="9"/>
    </row>
    <row r="899" spans="1:14" ht="15.75" customHeight="1" x14ac:dyDescent="0.25">
      <c r="A899" s="9"/>
      <c r="C899" s="10"/>
      <c r="F899" s="11"/>
      <c r="N899" s="9"/>
    </row>
    <row r="900" spans="1:14" ht="15.75" customHeight="1" x14ac:dyDescent="0.25">
      <c r="A900" s="9"/>
      <c r="C900" s="10"/>
      <c r="F900" s="11"/>
      <c r="N900" s="9"/>
    </row>
    <row r="901" spans="1:14" ht="15.75" customHeight="1" x14ac:dyDescent="0.25">
      <c r="A901" s="9"/>
      <c r="C901" s="10"/>
      <c r="F901" s="11"/>
      <c r="N901" s="9"/>
    </row>
    <row r="902" spans="1:14" ht="15.75" customHeight="1" x14ac:dyDescent="0.25">
      <c r="A902" s="9"/>
      <c r="C902" s="10"/>
      <c r="F902" s="11"/>
      <c r="N902" s="9"/>
    </row>
    <row r="903" spans="1:14" ht="15.75" customHeight="1" x14ac:dyDescent="0.25">
      <c r="A903" s="9"/>
      <c r="C903" s="10"/>
      <c r="F903" s="11"/>
      <c r="N903" s="9"/>
    </row>
    <row r="904" spans="1:14" ht="15.75" customHeight="1" x14ac:dyDescent="0.25">
      <c r="A904" s="9"/>
      <c r="C904" s="10"/>
      <c r="F904" s="11"/>
      <c r="N904" s="9"/>
    </row>
    <row r="905" spans="1:14" ht="15.75" customHeight="1" x14ac:dyDescent="0.25">
      <c r="A905" s="9"/>
      <c r="C905" s="10"/>
      <c r="F905" s="11"/>
      <c r="N905" s="9"/>
    </row>
    <row r="906" spans="1:14" ht="15.75" customHeight="1" x14ac:dyDescent="0.25">
      <c r="A906" s="9"/>
      <c r="C906" s="10"/>
      <c r="F906" s="11"/>
      <c r="N906" s="9"/>
    </row>
    <row r="907" spans="1:14" ht="15.75" customHeight="1" x14ac:dyDescent="0.25">
      <c r="A907" s="9"/>
      <c r="C907" s="10"/>
      <c r="F907" s="11"/>
      <c r="N907" s="9"/>
    </row>
    <row r="908" spans="1:14" ht="15.75" customHeight="1" x14ac:dyDescent="0.25">
      <c r="A908" s="9"/>
      <c r="C908" s="10"/>
      <c r="F908" s="11"/>
      <c r="N908" s="9"/>
    </row>
    <row r="909" spans="1:14" ht="15.75" customHeight="1" x14ac:dyDescent="0.25">
      <c r="A909" s="9"/>
      <c r="C909" s="10"/>
      <c r="F909" s="11"/>
      <c r="N909" s="9"/>
    </row>
    <row r="910" spans="1:14" ht="15.75" customHeight="1" x14ac:dyDescent="0.25">
      <c r="A910" s="9"/>
      <c r="C910" s="10"/>
      <c r="F910" s="11"/>
      <c r="N910" s="9"/>
    </row>
    <row r="911" spans="1:14" ht="15.75" customHeight="1" x14ac:dyDescent="0.25">
      <c r="A911" s="9"/>
      <c r="C911" s="10"/>
      <c r="F911" s="11"/>
      <c r="N911" s="9"/>
    </row>
    <row r="912" spans="1:14" ht="15.75" customHeight="1" x14ac:dyDescent="0.25">
      <c r="A912" s="9"/>
      <c r="C912" s="10"/>
      <c r="F912" s="11"/>
      <c r="N912" s="9"/>
    </row>
    <row r="913" spans="1:14" ht="15.75" customHeight="1" x14ac:dyDescent="0.25">
      <c r="A913" s="9"/>
      <c r="C913" s="10"/>
      <c r="F913" s="11"/>
      <c r="N913" s="9"/>
    </row>
    <row r="914" spans="1:14" ht="15.75" customHeight="1" x14ac:dyDescent="0.25">
      <c r="A914" s="9"/>
      <c r="C914" s="10"/>
      <c r="F914" s="11"/>
      <c r="N914" s="9"/>
    </row>
    <row r="915" spans="1:14" ht="15.75" customHeight="1" x14ac:dyDescent="0.25">
      <c r="A915" s="9"/>
      <c r="C915" s="10"/>
      <c r="F915" s="11"/>
      <c r="N915" s="9"/>
    </row>
    <row r="916" spans="1:14" ht="15.75" customHeight="1" x14ac:dyDescent="0.25">
      <c r="A916" s="9"/>
      <c r="C916" s="10"/>
      <c r="F916" s="11"/>
      <c r="N916" s="9"/>
    </row>
    <row r="917" spans="1:14" ht="15.75" customHeight="1" x14ac:dyDescent="0.25">
      <c r="A917" s="9"/>
      <c r="C917" s="10"/>
      <c r="F917" s="11"/>
      <c r="N917" s="9"/>
    </row>
    <row r="918" spans="1:14" ht="15.75" customHeight="1" x14ac:dyDescent="0.25">
      <c r="A918" s="9"/>
      <c r="C918" s="10"/>
      <c r="F918" s="11"/>
      <c r="N918" s="9"/>
    </row>
    <row r="919" spans="1:14" ht="15.75" customHeight="1" x14ac:dyDescent="0.25">
      <c r="A919" s="9"/>
      <c r="C919" s="10"/>
      <c r="F919" s="11"/>
      <c r="N919" s="9"/>
    </row>
    <row r="920" spans="1:14" ht="15.75" customHeight="1" x14ac:dyDescent="0.25">
      <c r="A920" s="9"/>
      <c r="C920" s="10"/>
      <c r="F920" s="11"/>
      <c r="N920" s="9"/>
    </row>
    <row r="921" spans="1:14" ht="15.75" customHeight="1" x14ac:dyDescent="0.25">
      <c r="A921" s="9"/>
      <c r="C921" s="10"/>
      <c r="F921" s="11"/>
      <c r="N921" s="9"/>
    </row>
    <row r="922" spans="1:14" ht="15.75" customHeight="1" x14ac:dyDescent="0.25">
      <c r="A922" s="9"/>
      <c r="C922" s="10"/>
      <c r="F922" s="11"/>
      <c r="N922" s="9"/>
    </row>
    <row r="923" spans="1:14" ht="15.75" customHeight="1" x14ac:dyDescent="0.25">
      <c r="A923" s="9"/>
      <c r="C923" s="10"/>
      <c r="F923" s="11"/>
      <c r="N923" s="9"/>
    </row>
    <row r="924" spans="1:14" ht="15.75" customHeight="1" x14ac:dyDescent="0.25">
      <c r="A924" s="9"/>
      <c r="C924" s="10"/>
      <c r="F924" s="11"/>
      <c r="N924" s="9"/>
    </row>
    <row r="925" spans="1:14" ht="15.75" customHeight="1" x14ac:dyDescent="0.25">
      <c r="A925" s="9"/>
      <c r="C925" s="10"/>
      <c r="F925" s="11"/>
      <c r="N925" s="9"/>
    </row>
    <row r="926" spans="1:14" ht="15.75" customHeight="1" x14ac:dyDescent="0.25">
      <c r="A926" s="9"/>
      <c r="C926" s="10"/>
      <c r="F926" s="11"/>
      <c r="N926" s="9"/>
    </row>
    <row r="927" spans="1:14" ht="15.75" customHeight="1" x14ac:dyDescent="0.25">
      <c r="A927" s="9"/>
      <c r="C927" s="10"/>
      <c r="F927" s="11"/>
      <c r="N927" s="9"/>
    </row>
    <row r="928" spans="1:14" ht="15.75" customHeight="1" x14ac:dyDescent="0.25">
      <c r="A928" s="9"/>
      <c r="C928" s="10"/>
      <c r="F928" s="11"/>
      <c r="N928" s="9"/>
    </row>
    <row r="929" spans="1:14" ht="15.75" customHeight="1" x14ac:dyDescent="0.25">
      <c r="A929" s="9"/>
      <c r="C929" s="10"/>
      <c r="F929" s="11"/>
      <c r="N929" s="9"/>
    </row>
    <row r="930" spans="1:14" ht="15.75" customHeight="1" x14ac:dyDescent="0.25">
      <c r="A930" s="9"/>
      <c r="C930" s="10"/>
      <c r="F930" s="11"/>
      <c r="N930" s="9"/>
    </row>
    <row r="931" spans="1:14" ht="15.75" customHeight="1" x14ac:dyDescent="0.25">
      <c r="A931" s="9"/>
      <c r="C931" s="10"/>
      <c r="F931" s="11"/>
      <c r="N931" s="9"/>
    </row>
    <row r="932" spans="1:14" ht="15.75" customHeight="1" x14ac:dyDescent="0.25">
      <c r="A932" s="9"/>
      <c r="C932" s="10"/>
      <c r="F932" s="11"/>
      <c r="N932" s="9"/>
    </row>
    <row r="933" spans="1:14" ht="15.75" customHeight="1" x14ac:dyDescent="0.25">
      <c r="A933" s="9"/>
      <c r="C933" s="10"/>
      <c r="F933" s="11"/>
      <c r="N933" s="9"/>
    </row>
    <row r="934" spans="1:14" ht="15.75" customHeight="1" x14ac:dyDescent="0.25">
      <c r="A934" s="9"/>
      <c r="C934" s="10"/>
      <c r="F934" s="11"/>
      <c r="N934" s="9"/>
    </row>
    <row r="935" spans="1:14" ht="15.75" customHeight="1" x14ac:dyDescent="0.25">
      <c r="A935" s="9"/>
      <c r="C935" s="10"/>
      <c r="F935" s="11"/>
      <c r="N935" s="9"/>
    </row>
    <row r="936" spans="1:14" ht="15.75" customHeight="1" x14ac:dyDescent="0.25">
      <c r="A936" s="9"/>
      <c r="C936" s="10"/>
      <c r="F936" s="11"/>
      <c r="N936" s="9"/>
    </row>
    <row r="937" spans="1:14" ht="15.75" customHeight="1" x14ac:dyDescent="0.25">
      <c r="A937" s="9"/>
      <c r="C937" s="10"/>
      <c r="F937" s="11"/>
      <c r="N937" s="9"/>
    </row>
    <row r="938" spans="1:14" ht="15.75" customHeight="1" x14ac:dyDescent="0.25">
      <c r="A938" s="9"/>
      <c r="C938" s="10"/>
      <c r="F938" s="11"/>
      <c r="N938" s="9"/>
    </row>
    <row r="939" spans="1:14" ht="15.75" customHeight="1" x14ac:dyDescent="0.25">
      <c r="A939" s="9"/>
      <c r="C939" s="10"/>
      <c r="F939" s="11"/>
      <c r="N939" s="9"/>
    </row>
    <row r="940" spans="1:14" ht="15.75" customHeight="1" x14ac:dyDescent="0.25">
      <c r="A940" s="9"/>
      <c r="C940" s="10"/>
      <c r="F940" s="11"/>
      <c r="N940" s="9"/>
    </row>
    <row r="941" spans="1:14" ht="15.75" customHeight="1" x14ac:dyDescent="0.25">
      <c r="A941" s="9"/>
      <c r="C941" s="10"/>
      <c r="F941" s="11"/>
      <c r="N941" s="9"/>
    </row>
    <row r="942" spans="1:14" ht="15.75" customHeight="1" x14ac:dyDescent="0.25">
      <c r="A942" s="9"/>
      <c r="C942" s="10"/>
      <c r="F942" s="11"/>
      <c r="N942" s="9"/>
    </row>
    <row r="943" spans="1:14" ht="15.75" customHeight="1" x14ac:dyDescent="0.25">
      <c r="A943" s="9"/>
      <c r="C943" s="10"/>
      <c r="F943" s="11"/>
      <c r="N943" s="9"/>
    </row>
    <row r="944" spans="1:14" ht="15.75" customHeight="1" x14ac:dyDescent="0.25">
      <c r="A944" s="9"/>
      <c r="C944" s="10"/>
      <c r="F944" s="11"/>
      <c r="N944" s="9"/>
    </row>
    <row r="945" spans="1:14" ht="15.75" customHeight="1" x14ac:dyDescent="0.25">
      <c r="A945" s="9"/>
      <c r="C945" s="10"/>
      <c r="F945" s="11"/>
      <c r="N945" s="9"/>
    </row>
    <row r="946" spans="1:14" ht="15.75" customHeight="1" x14ac:dyDescent="0.25">
      <c r="A946" s="9"/>
      <c r="C946" s="10"/>
      <c r="F946" s="11"/>
      <c r="N946" s="9"/>
    </row>
    <row r="947" spans="1:14" ht="15.75" customHeight="1" x14ac:dyDescent="0.25">
      <c r="A947" s="9"/>
      <c r="C947" s="10"/>
      <c r="F947" s="11"/>
      <c r="N947" s="9"/>
    </row>
    <row r="948" spans="1:14" ht="15.75" customHeight="1" x14ac:dyDescent="0.25">
      <c r="A948" s="9"/>
      <c r="C948" s="10"/>
      <c r="F948" s="11"/>
      <c r="N948" s="9"/>
    </row>
    <row r="949" spans="1:14" ht="15.75" customHeight="1" x14ac:dyDescent="0.25">
      <c r="A949" s="9"/>
      <c r="C949" s="10"/>
      <c r="F949" s="11"/>
      <c r="N949" s="9"/>
    </row>
    <row r="950" spans="1:14" ht="15.75" customHeight="1" x14ac:dyDescent="0.25">
      <c r="A950" s="9"/>
      <c r="C950" s="10"/>
      <c r="F950" s="11"/>
      <c r="N950" s="9"/>
    </row>
    <row r="951" spans="1:14" ht="15.75" customHeight="1" x14ac:dyDescent="0.25">
      <c r="A951" s="9"/>
      <c r="C951" s="10"/>
      <c r="F951" s="11"/>
      <c r="N951" s="9"/>
    </row>
    <row r="952" spans="1:14" ht="15.75" customHeight="1" x14ac:dyDescent="0.25">
      <c r="A952" s="9"/>
      <c r="C952" s="10"/>
      <c r="F952" s="11"/>
      <c r="N952" s="9"/>
    </row>
    <row r="953" spans="1:14" ht="15.75" customHeight="1" x14ac:dyDescent="0.25">
      <c r="A953" s="9"/>
      <c r="C953" s="10"/>
      <c r="F953" s="11"/>
      <c r="N953" s="9"/>
    </row>
    <row r="954" spans="1:14" ht="15.75" customHeight="1" x14ac:dyDescent="0.25">
      <c r="A954" s="9"/>
      <c r="C954" s="10"/>
      <c r="F954" s="11"/>
      <c r="N954" s="9"/>
    </row>
    <row r="955" spans="1:14" ht="15.75" customHeight="1" x14ac:dyDescent="0.25">
      <c r="A955" s="9"/>
      <c r="C955" s="10"/>
      <c r="F955" s="11"/>
      <c r="N955" s="9"/>
    </row>
    <row r="956" spans="1:14" ht="15.75" customHeight="1" x14ac:dyDescent="0.25">
      <c r="A956" s="9"/>
      <c r="C956" s="10"/>
      <c r="F956" s="11"/>
      <c r="N956" s="9"/>
    </row>
    <row r="957" spans="1:14" ht="15.75" customHeight="1" x14ac:dyDescent="0.25">
      <c r="A957" s="9"/>
      <c r="C957" s="10"/>
      <c r="F957" s="11"/>
      <c r="N957" s="9"/>
    </row>
    <row r="958" spans="1:14" ht="15.75" customHeight="1" x14ac:dyDescent="0.25">
      <c r="A958" s="9"/>
      <c r="C958" s="10"/>
      <c r="F958" s="11"/>
      <c r="N958" s="9"/>
    </row>
    <row r="959" spans="1:14" ht="15.75" customHeight="1" x14ac:dyDescent="0.25">
      <c r="A959" s="9"/>
      <c r="C959" s="10"/>
      <c r="F959" s="11"/>
      <c r="N959" s="9"/>
    </row>
    <row r="960" spans="1:14" ht="15.75" customHeight="1" x14ac:dyDescent="0.25">
      <c r="A960" s="9"/>
      <c r="C960" s="10"/>
      <c r="F960" s="11"/>
      <c r="N960" s="9"/>
    </row>
    <row r="961" spans="1:14" ht="15.75" customHeight="1" x14ac:dyDescent="0.25">
      <c r="A961" s="9"/>
      <c r="C961" s="10"/>
      <c r="F961" s="11"/>
      <c r="N961" s="9"/>
    </row>
    <row r="962" spans="1:14" ht="15.75" customHeight="1" x14ac:dyDescent="0.25">
      <c r="A962" s="9"/>
      <c r="C962" s="10"/>
      <c r="F962" s="11"/>
      <c r="N962" s="9"/>
    </row>
    <row r="963" spans="1:14" ht="15.75" customHeight="1" x14ac:dyDescent="0.25">
      <c r="A963" s="9"/>
      <c r="C963" s="10"/>
      <c r="F963" s="11"/>
      <c r="N963" s="9"/>
    </row>
    <row r="964" spans="1:14" ht="15.75" customHeight="1" x14ac:dyDescent="0.25">
      <c r="A964" s="9"/>
      <c r="C964" s="10"/>
      <c r="F964" s="11"/>
      <c r="N964" s="9"/>
    </row>
    <row r="965" spans="1:14" ht="15.75" customHeight="1" x14ac:dyDescent="0.25">
      <c r="A965" s="9"/>
      <c r="C965" s="10"/>
      <c r="F965" s="11"/>
      <c r="N965" s="9"/>
    </row>
    <row r="966" spans="1:14" ht="15.75" customHeight="1" x14ac:dyDescent="0.25">
      <c r="A966" s="9"/>
      <c r="C966" s="10"/>
      <c r="F966" s="11"/>
      <c r="N966" s="9"/>
    </row>
    <row r="967" spans="1:14" ht="15.75" customHeight="1" x14ac:dyDescent="0.25">
      <c r="A967" s="9"/>
      <c r="C967" s="10"/>
      <c r="F967" s="11"/>
      <c r="N967" s="9"/>
    </row>
    <row r="968" spans="1:14" ht="15.75" customHeight="1" x14ac:dyDescent="0.25">
      <c r="A968" s="9"/>
      <c r="C968" s="10"/>
      <c r="F968" s="11"/>
      <c r="N968" s="9"/>
    </row>
    <row r="969" spans="1:14" ht="15.75" customHeight="1" x14ac:dyDescent="0.25">
      <c r="A969" s="9"/>
      <c r="C969" s="10"/>
      <c r="F969" s="11"/>
      <c r="N969" s="9"/>
    </row>
    <row r="970" spans="1:14" ht="15.75" customHeight="1" x14ac:dyDescent="0.25">
      <c r="A970" s="9"/>
      <c r="C970" s="10"/>
      <c r="F970" s="11"/>
      <c r="N970" s="9"/>
    </row>
    <row r="971" spans="1:14" ht="15.75" customHeight="1" x14ac:dyDescent="0.25">
      <c r="A971" s="9"/>
      <c r="C971" s="10"/>
      <c r="F971" s="11"/>
      <c r="N971" s="9"/>
    </row>
    <row r="972" spans="1:14" ht="15.75" customHeight="1" x14ac:dyDescent="0.25">
      <c r="A972" s="9"/>
      <c r="C972" s="10"/>
      <c r="F972" s="11"/>
      <c r="N972" s="9"/>
    </row>
    <row r="973" spans="1:14" ht="15.75" customHeight="1" x14ac:dyDescent="0.25">
      <c r="A973" s="9"/>
      <c r="C973" s="10"/>
      <c r="F973" s="11"/>
      <c r="N973" s="9"/>
    </row>
    <row r="974" spans="1:14" ht="15.75" customHeight="1" x14ac:dyDescent="0.25">
      <c r="A974" s="9"/>
      <c r="C974" s="10"/>
      <c r="F974" s="11"/>
      <c r="N974" s="9"/>
    </row>
    <row r="975" spans="1:14" ht="15.75" customHeight="1" x14ac:dyDescent="0.25">
      <c r="A975" s="9"/>
      <c r="C975" s="10"/>
      <c r="F975" s="11"/>
      <c r="N975" s="9"/>
    </row>
    <row r="976" spans="1:14" ht="15.75" customHeight="1" x14ac:dyDescent="0.25">
      <c r="A976" s="9"/>
      <c r="C976" s="10"/>
      <c r="F976" s="11"/>
      <c r="N976" s="9"/>
    </row>
    <row r="977" spans="1:14" ht="15.75" customHeight="1" x14ac:dyDescent="0.25">
      <c r="A977" s="9"/>
      <c r="C977" s="10"/>
      <c r="F977" s="11"/>
      <c r="N977" s="9"/>
    </row>
    <row r="978" spans="1:14" ht="15.75" customHeight="1" x14ac:dyDescent="0.25">
      <c r="A978" s="9"/>
      <c r="C978" s="10"/>
      <c r="F978" s="11"/>
      <c r="N978" s="9"/>
    </row>
    <row r="979" spans="1:14" ht="15.75" customHeight="1" x14ac:dyDescent="0.25">
      <c r="A979" s="9"/>
      <c r="C979" s="10"/>
      <c r="F979" s="11"/>
      <c r="N979" s="9"/>
    </row>
    <row r="980" spans="1:14" ht="15.75" customHeight="1" x14ac:dyDescent="0.25">
      <c r="A980" s="9"/>
      <c r="C980" s="10"/>
      <c r="F980" s="11"/>
      <c r="N980" s="9"/>
    </row>
    <row r="981" spans="1:14" ht="15.75" customHeight="1" x14ac:dyDescent="0.25">
      <c r="A981" s="9"/>
      <c r="C981" s="10"/>
      <c r="F981" s="11"/>
      <c r="N981" s="9"/>
    </row>
    <row r="982" spans="1:14" ht="15.75" customHeight="1" x14ac:dyDescent="0.25">
      <c r="A982" s="9"/>
      <c r="C982" s="10"/>
      <c r="F982" s="11"/>
      <c r="N982" s="9"/>
    </row>
    <row r="983" spans="1:14" ht="15.75" customHeight="1" x14ac:dyDescent="0.25">
      <c r="A983" s="9"/>
      <c r="C983" s="10"/>
      <c r="F983" s="11"/>
      <c r="N983" s="9"/>
    </row>
    <row r="984" spans="1:14" ht="15.75" customHeight="1" x14ac:dyDescent="0.25">
      <c r="A984" s="9"/>
      <c r="C984" s="10"/>
      <c r="F984" s="11"/>
      <c r="N984" s="9"/>
    </row>
    <row r="985" spans="1:14" ht="15.75" customHeight="1" x14ac:dyDescent="0.25">
      <c r="A985" s="9"/>
      <c r="C985" s="10"/>
      <c r="F985" s="11"/>
      <c r="N985" s="9"/>
    </row>
    <row r="986" spans="1:14" ht="15.75" customHeight="1" x14ac:dyDescent="0.25">
      <c r="A986" s="9"/>
      <c r="C986" s="10"/>
      <c r="F986" s="11"/>
      <c r="N986" s="9"/>
    </row>
    <row r="987" spans="1:14" ht="15.75" customHeight="1" x14ac:dyDescent="0.25">
      <c r="A987" s="9"/>
      <c r="C987" s="10"/>
      <c r="F987" s="11"/>
      <c r="N987" s="9"/>
    </row>
    <row r="988" spans="1:14" ht="15.75" customHeight="1" x14ac:dyDescent="0.25">
      <c r="A988" s="9"/>
      <c r="C988" s="10"/>
      <c r="F988" s="11"/>
      <c r="N988" s="9"/>
    </row>
    <row r="989" spans="1:14" ht="15.75" customHeight="1" x14ac:dyDescent="0.25">
      <c r="A989" s="9"/>
      <c r="C989" s="10"/>
      <c r="F989" s="11"/>
      <c r="N989" s="9"/>
    </row>
    <row r="990" spans="1:14" ht="15.75" customHeight="1" x14ac:dyDescent="0.25">
      <c r="A990" s="9"/>
      <c r="C990" s="10"/>
      <c r="F990" s="11"/>
      <c r="N990" s="9"/>
    </row>
    <row r="991" spans="1:14" ht="15.75" customHeight="1" x14ac:dyDescent="0.25">
      <c r="A991" s="9"/>
      <c r="C991" s="10"/>
      <c r="F991" s="11"/>
      <c r="N991" s="9"/>
    </row>
    <row r="992" spans="1:14" ht="15.75" customHeight="1" x14ac:dyDescent="0.25">
      <c r="A992" s="9"/>
      <c r="C992" s="10"/>
      <c r="F992" s="11"/>
      <c r="N992" s="9"/>
    </row>
    <row r="993" spans="1:14" ht="15.75" customHeight="1" x14ac:dyDescent="0.25">
      <c r="A993" s="9"/>
      <c r="C993" s="10"/>
      <c r="F993" s="11"/>
      <c r="N993" s="9"/>
    </row>
    <row r="994" spans="1:14" ht="15.75" customHeight="1" x14ac:dyDescent="0.25">
      <c r="A994" s="9"/>
      <c r="C994" s="10"/>
      <c r="F994" s="11"/>
      <c r="N994" s="9"/>
    </row>
    <row r="995" spans="1:14" ht="15.75" customHeight="1" x14ac:dyDescent="0.25">
      <c r="A995" s="9"/>
      <c r="C995" s="10"/>
      <c r="F995" s="11"/>
      <c r="N995" s="9"/>
    </row>
    <row r="996" spans="1:14" ht="15.75" customHeight="1" x14ac:dyDescent="0.25">
      <c r="A996" s="9"/>
      <c r="C996" s="10"/>
      <c r="F996" s="11"/>
      <c r="N996" s="9"/>
    </row>
    <row r="997" spans="1:14" ht="15.75" customHeight="1" x14ac:dyDescent="0.25">
      <c r="A997" s="9"/>
      <c r="C997" s="10"/>
      <c r="F997" s="11"/>
      <c r="N997" s="9"/>
    </row>
    <row r="998" spans="1:14" ht="15.75" customHeight="1" x14ac:dyDescent="0.25">
      <c r="A998" s="9"/>
      <c r="C998" s="10"/>
      <c r="F998" s="11"/>
      <c r="N998" s="9"/>
    </row>
    <row r="999" spans="1:14" ht="15.75" customHeight="1" x14ac:dyDescent="0.25">
      <c r="A999" s="9"/>
      <c r="C999" s="10"/>
      <c r="F999" s="11"/>
      <c r="N999" s="9"/>
    </row>
    <row r="1000" spans="1:14" ht="15.75" customHeight="1" x14ac:dyDescent="0.25">
      <c r="A1000" s="9"/>
      <c r="C1000" s="10"/>
      <c r="F1000" s="11"/>
      <c r="N1000" s="9"/>
    </row>
    <row r="1001" spans="1:14" ht="15.75" customHeight="1" x14ac:dyDescent="0.25">
      <c r="A1001" s="9"/>
      <c r="C1001" s="10"/>
      <c r="F1001" s="11"/>
      <c r="N1001" s="9"/>
    </row>
    <row r="1002" spans="1:14" ht="15.75" customHeight="1" x14ac:dyDescent="0.25">
      <c r="A1002" s="9"/>
      <c r="C1002" s="10"/>
      <c r="F1002" s="11"/>
      <c r="N1002" s="9"/>
    </row>
    <row r="1003" spans="1:14" ht="15.75" customHeight="1" x14ac:dyDescent="0.25">
      <c r="A1003" s="9"/>
      <c r="C1003" s="10"/>
      <c r="F1003" s="11"/>
      <c r="N1003" s="9"/>
    </row>
    <row r="1004" spans="1:14" ht="15.75" customHeight="1" x14ac:dyDescent="0.25">
      <c r="A1004" s="9"/>
      <c r="C1004" s="10"/>
      <c r="F1004" s="11"/>
      <c r="N1004" s="9"/>
    </row>
    <row r="1005" spans="1:14" ht="15.75" customHeight="1" x14ac:dyDescent="0.25">
      <c r="A1005" s="9"/>
      <c r="C1005" s="10"/>
      <c r="F1005" s="11"/>
      <c r="N1005" s="9"/>
    </row>
    <row r="1006" spans="1:14" ht="15.75" customHeight="1" x14ac:dyDescent="0.25">
      <c r="A1006" s="9"/>
      <c r="C1006" s="10"/>
      <c r="F1006" s="11"/>
      <c r="N1006" s="9"/>
    </row>
    <row r="1007" spans="1:14" ht="15.75" customHeight="1" x14ac:dyDescent="0.25">
      <c r="A1007" s="9"/>
      <c r="C1007" s="10"/>
      <c r="F1007" s="11"/>
      <c r="N1007" s="9"/>
    </row>
    <row r="1008" spans="1:14" ht="15.75" customHeight="1" x14ac:dyDescent="0.25">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2022-08-30T13:03:44Z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