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i1H/Qb+CjvE1isqoPMLV1pbCUBZA=="/>
    </ext>
  </extLst>
</workbook>
</file>

<file path=xl/comments1.xml><?xml version="1.0" encoding="utf-8"?>
<comments xmlns:r="http://schemas.openxmlformats.org/officeDocument/2006/relationships" xmlns="http://schemas.openxmlformats.org/spreadsheetml/2006/main">
  <authors>
    <author/>
  </authors>
  <commentList>
    <comment authorId="0" ref="F72">
      <text>
        <t xml:space="preserve">======
ID#AAAAhZtD0EE
tc={F6CF5D79-E3B9-4BF4-9D4C-E8D5F1750E1A}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35">
      <text>
        <t xml:space="preserve">======
ID#AAAAhZtD0D8
tc={A43A5BB8-3D17-4F2F-8C38-84A3F88596B2}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F71">
      <text>
        <t xml:space="preserve">======
ID#AAAAhZtD0D0
tc={7F60CE47-D158-4D66-B96B-598923B29814}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49">
      <text>
        <t xml:space="preserve">======
ID#AAAAhZtD0Do
tc={EFAFF6B6-5CA5-4BEC-8971-0886533BF25A}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69">
      <text>
        <t xml:space="preserve">======
ID#AAAAhZtD0Dk
tc={93047AFB-BFE6-4D88-88D0-5178F5382564}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39">
      <text>
        <t xml:space="preserve">======
ID#AAAAhZtD0Dg
tc={5ECB6163-7AF9-4043-86D8-5A90A085D05B}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F78">
      <text>
        <t xml:space="preserve">======
ID#AAAAhZtD0Dc
tc={F573599B-FFA5-4FEF-BBA2-F76BEDEB2A5C}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I68">
      <text>
        <t xml:space="preserve">======
ID#AAAAhZtD0DU
Sebastian    (2022-10-04 14:05:12)
Sebastian: From Lorig et al. (2021), p.9 - Figure also discussed in text</t>
      </text>
    </comment>
    <comment authorId="0" ref="I69">
      <text>
        <t xml:space="preserve">======
ID#AAAAhZtD0DY
Sebastian    (2022-10-04 14:05:12)
Sebastian: From Lorig et al. (2021), p.9 - Figure also discussed in text</t>
      </text>
    </comment>
    <comment authorId="0" ref="I73">
      <text>
        <t xml:space="preserve">======
ID#AAAAhZtD0DE
Sebastian    (2022-10-04 14:05:12)
Sebastian: From McAlpine et al. (2021), p.275 (another at p.266)  - Almost to little but right at the border of checking "yes"</t>
      </text>
    </comment>
    <comment authorId="0" ref="C86">
      <text>
        <t xml:space="preserve">======
ID#AAAAhZtD0Cs
tc={99C26C65-61A7-490A-AD50-9154440AF5DE}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I71">
      <text>
        <t xml:space="preserve">======
ID#AAAAhZtD0Cw
Sebastian    (2022-10-04 14:05:12)
Sebastian: McAlpine et al. (2021), p.325 - not only a short phrase, but whole section on this</t>
      </text>
    </comment>
    <comment authorId="0" ref="C60">
      <text>
        <t xml:space="preserve">======
ID#AAAAhZtD0Co
tc={7C84BF30-5E61-42A4-B7CF-75B6476D9CD6}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71">
      <text>
        <t xml:space="preserve">======
ID#AAAAhZtD0Cg
tc={256795F3-0828-44FC-9AC5-BBE4107EDFFA}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50">
      <text>
        <t xml:space="preserve">======
ID#AAAAhZtD0Cc
tc={F069BF37-B53E-403B-B4DB-A8BDBD47E89C}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53">
      <text>
        <t xml:space="preserve">======
ID#AAAAhZtD0CM
tc={657ABFFA-A979-4E63-8026-86B142CDCFE2}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61">
      <text>
        <t xml:space="preserve">======
ID#AAAAhZtD0CI
tc={08A49E7E-B6AD-4FFF-BB26-6E2BEA2EB13D}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68">
      <text>
        <t xml:space="preserve">======
ID#AAAAhZtD0CE
tc={431E34FD-B631-4B12-8A6B-61AFA8561D31}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21">
      <text>
        <t xml:space="preserve">======
ID#AAAAhZtD0Bw
tc={EB172A46-D5EE-4F05-9D60-9F7989D17545}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j5OjJsuX8HwUdKdSaPO/8H0yKwjA=="/>
    </ext>
  </extLst>
</comments>
</file>

<file path=xl/comments2.xml><?xml version="1.0" encoding="utf-8"?>
<comments xmlns:r="http://schemas.openxmlformats.org/officeDocument/2006/relationships" xmlns="http://schemas.openxmlformats.org/spreadsheetml/2006/main">
  <authors>
    <author/>
  </authors>
  <commentList>
    <comment authorId="0" ref="C71">
      <text>
        <t xml:space="preserve">======
ID#AAAAhZtD0EA
tc={FA9ABC84-1124-4DD3-A5EE-5F8895776522}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21">
      <text>
        <t xml:space="preserve">======
ID#AAAAhZtD0D4
tc={CD701467-DE15-439C-8D24-63D2951A5C19}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69">
      <text>
        <t xml:space="preserve">======
ID#AAAAhZtD0Ds
tc={924C0E0C-A20C-4000-BA5C-3BC2C32BC16B}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49">
      <text>
        <t xml:space="preserve">======
ID#AAAAhZtD0DQ
tc={B8674818-0C30-44B9-A8ED-4464EA57AEE9}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78">
      <text>
        <t xml:space="preserve">======
ID#AAAAhZtD0DM
tc={B8FC5DD2-27D5-420F-BC69-0367760A0A1F}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61">
      <text>
        <t xml:space="preserve">======
ID#AAAAhZtD0DI
tc={650C28C3-3F93-4EF1-8A47-8D6C0A733544}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71">
      <text>
        <t xml:space="preserve">======
ID#AAAAhZtD0DA
tc={7BD9F633-177A-45B3-927C-E84EA4132036}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39">
      <text>
        <t xml:space="preserve">======
ID#AAAAhZtD0C8
tc={22BEB7B0-3648-4321-B042-800426B33478}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I68">
      <text>
        <t xml:space="preserve">======
ID#AAAAhZtD0C0
Sebastian    (2022-10-04 14:05:12)
Sebastian: From Lorig et al. (2021), p.9 - Figure also discussed in text</t>
      </text>
    </comment>
    <comment authorId="0" ref="I69">
      <text>
        <t xml:space="preserve">======
ID#AAAAhZtD0C4
Sebastian    (2022-10-04 14:05:12)
Sebastian: From Lorig et al. (2021), p.9 - Figure also discussed in text</t>
      </text>
    </comment>
    <comment authorId="0" ref="F68">
      <text>
        <t xml:space="preserve">======
ID#AAAAhZtD0Ck
tc={1A97F0BB-EC04-4217-813A-322120E77A41}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I73">
      <text>
        <t xml:space="preserve">======
ID#AAAAhZtD0CY
Sebastian    (2022-10-04 14:05:12)
Sebastian: From McAlpine et al. (2021), p.275 (another at p.266)  - Almost to little but right at the border of checking "yes"</t>
      </text>
    </comment>
    <comment authorId="0" ref="I71">
      <text>
        <t xml:space="preserve">======
ID#AAAAhZtD0CU
Sebastian    (2022-10-04 14:05:12)
Sebastian: McAlpine et al. (2021), p.325 - not only a short phrase, but whole section on this</t>
      </text>
    </comment>
    <comment authorId="0" ref="C35">
      <text>
        <t xml:space="preserve">======
ID#AAAAhZtD0CQ
tc={BBC7C558-6992-48BC-A744-1BB448A51530}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60">
      <text>
        <t xml:space="preserve">======
ID#AAAAhZtD0CA
tc={9209152B-C3F3-4DE2-BA49-33A6A63D6EA4}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53">
      <text>
        <t xml:space="preserve">======
ID#AAAAhZtD0B8
tc={F349E803-1CA8-42FF-9B8A-422634E3627E}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50">
      <text>
        <t xml:space="preserve">======
ID#AAAAhZtD0B4
tc={9531855B-AEEE-4D21-9AA7-71966D0A0100}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86">
      <text>
        <t xml:space="preserve">======
ID#AAAAhZtD0B0
tc={96A5A681-5226-41F0-B1C4-82D69A3A95F6}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F72">
      <text>
        <t xml:space="preserve">======
ID#AAAAhZtD0Bs
tc={D8C9916F-C47C-42A9-A5C4-D7CC61749668}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F86">
      <text>
        <t xml:space="preserve">======
ID#AAAAhZtD0Dw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jysTXE6XclvxO39an58BtnKesdxw=="/>
    </ext>
  </extLst>
</comments>
</file>

<file path=xl/sharedStrings.xml><?xml version="1.0" encoding="utf-8"?>
<sst xmlns="http://schemas.openxmlformats.org/spreadsheetml/2006/main" count="1101" uniqueCount="240">
  <si>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</si>
  <si>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</si>
  <si>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</si>
  <si>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</si>
  <si>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</si>
  <si>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</si>
  <si>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</si>
  <si>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</si>
  <si>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</si>
  <si>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</si>
  <si>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</si>
  <si>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</si>
  <si>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</si>
  <si>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</si>
  <si>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</si>
  <si>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</si>
  <si>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</si>
  <si>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</si>
  <si>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</si>
  <si>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</si>
  <si>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</si>
  <si>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</si>
  <si>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</si>
  <si>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</si>
  <si>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</si>
  <si>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</si>
  <si>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</si>
  <si>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</si>
  <si>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</si>
  <si>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</si>
  <si>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</si>
  <si>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</si>
  <si>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</si>
  <si>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</si>
  <si>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</si>
  <si>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</si>
  <si>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</si>
  <si>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</si>
  <si>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</si>
  <si>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</si>
  <si>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Governance in social-ecological agent-based models: a review</t>
  </si>
  <si>
    <t>SA</t>
  </si>
  <si>
    <t>Q39; Q33, Q36, Q42, Q44</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</si>
  <si>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</si>
  <si>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</si>
  <si>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</si>
  <si>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</si>
  <si>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</si>
  <si>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</si>
  <si>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</si>
  <si>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</si>
  <si>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</si>
  <si>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</si>
  <si>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</si>
  <si>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</si>
  <si>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</si>
  <si>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</si>
  <si>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</si>
  <si>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</si>
  <si>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</si>
  <si>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</si>
  <si>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SA: Explicitly yes, but somewhat vague at multiple times slightly different. MB:</t>
  </si>
  <si>
    <t xml:space="preserve">Is theory development addressed in the research question (or in a research aim or research objective)? </t>
  </si>
  <si>
    <t>Defintion of theory development as expressed in Q43. If differently from Q43 please specify in "Comments/Verbatim"</t>
  </si>
  <si>
    <t>SA: " (1) what are the theories underlying the modeling of governance and actors’ decision making and (2) which links exist between the conceptualisation of governance, algorithms, and the factors influencing the decision-making process? The aim was to characterize the diversity of theories employed, to highlight the links between them and the theories of actors’ decision-making processes, and to describe the types of governance and decision-making processes used. Second, we focused on the implementation of governance in SES models. We especially aimed to identify the different forms of implementation and to observe differences and similarities regarding the conceptualization of governance, its links with other systems, and the diversity of agents. Finally, the last part concerns the links, both the types and the direction, between systems. The objective was to describe and quantify these links." MB: Theory development is not explicitly mentioned in the research aim, but, based on the results, it seems that this aspect is important.</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</si>
  <si>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</si>
  <si>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</si>
  <si>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</si>
  <si>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</si>
  <si>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</si>
  <si>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</si>
  <si>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</si>
  <si>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</si>
  <si>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</si>
  <si>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</si>
  <si>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</si>
  <si>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</si>
  <si>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</si>
  <si>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</si>
  <si>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</si>
  <si>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</si>
  <si>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SA: Pre-search and then keyword analysis, previously used terms from other reviews,  MB:</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</si>
  <si>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</si>
  <si>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</si>
  <si>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</si>
  <si>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</si>
  <si>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</si>
  <si>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</si>
  <si>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</si>
  <si>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</si>
  <si>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</si>
  <si>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</si>
  <si>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</si>
  <si>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</si>
  <si>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</si>
  <si>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</si>
  <si>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</si>
  <si>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</si>
  <si>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</si>
  <si>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</si>
  <si>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</si>
  <si>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SA: MB: 19.10.2020</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</si>
  <si>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</si>
  <si>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</si>
  <si>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</si>
  <si>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</si>
  <si>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</si>
  <si>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</si>
  <si>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SA: restricted to peer-reviewed articles MB: {report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</si>
  <si>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</si>
  <si>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</si>
  <si>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</si>
  <si>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{report uncertainty or other specifics here}</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</si>
  <si>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</si>
  <si>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</si>
  <si>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</si>
  <si>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</si>
  <si>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</si>
  <si>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</si>
  <si>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</si>
  <si>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</si>
  <si>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</si>
  <si>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</si>
  <si>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</si>
  <si>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</si>
  <si>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</si>
  <si>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</si>
  <si>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</si>
  <si>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</si>
  <si>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</si>
  <si>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</si>
  <si>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</si>
  <si>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 xml:space="preserve">"Criterion 1: inclusion of an agent-based model. We selected only articles that describe an agent-based model and excluded reviews, frameworks, software or cyberinfrastructure descriptions. Thus, 35 articles were excluded. 
Criterion 2: inclusion of a governance component in the model. We excluded articles that do not have a governance component in their model. Thus, 47 articles were excluded."
</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</si>
  <si>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</si>
  <si>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</si>
  <si>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</si>
  <si>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"We read the full texts of the selected articles and coded them. The first part of the coding frame is based on overview criteria such as source, year of publication, subject, and type of research. The second part is developed on the basis of the aforementioned  questions. All co-authors tested the questionnaire on eight articles to make the coding robust. Disagreement on certain responses allowed us to clarify the questions and response items and thus to improve the coding."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</si>
  <si>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</si>
  <si>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</si>
  <si>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</si>
  <si>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</si>
  <si>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</si>
  <si>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</si>
  <si>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</si>
  <si>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</si>
  <si>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</si>
  <si>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SA:   MB:</t>
  </si>
  <si>
    <t>Results:</t>
  </si>
  <si>
    <t xml:space="preserve">Has a list of the articles finally included in the review been disclosed separatly? </t>
  </si>
  <si>
    <t>Not just reported together with the other references in the reference list</t>
  </si>
  <si>
    <t>SA: MB: In appendix.</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</si>
  <si>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</si>
  <si>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</si>
  <si>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</si>
  <si>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</si>
  <si>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</si>
  <si>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</si>
  <si>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</si>
  <si>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</si>
  <si>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</si>
  <si>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</si>
  <si>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SA: Modes of governance can be interpreted as different mechanisms by which governencne can be represented. Not sure here. MB:</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</si>
  <si>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</si>
  <si>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</si>
  <si>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</si>
  <si>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</si>
  <si>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</si>
  <si>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</si>
  <si>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</si>
  <si>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</si>
  <si>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SA: See end of page 4-5 MB:</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</si>
  <si>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</si>
  <si>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</si>
  <si>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</si>
  <si>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</si>
  <si>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</si>
  <si>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</si>
  <si>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</si>
  <si>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</si>
  <si>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</si>
  <si>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</si>
  <si>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</si>
  <si>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</si>
  <si>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</si>
  <si>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</si>
  <si>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</si>
  <si>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</si>
  <si>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</si>
  <si>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</si>
  <si>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</si>
  <si>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</si>
  <si>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</si>
  <si>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</si>
  <si>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</si>
  <si>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</si>
  <si>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</si>
  <si>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</si>
  <si>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</si>
  <si>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</si>
  <si>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Transversal questionnair</t>
  </si>
  <si>
    <t>Are differences in the hardware or software infrastructure, or other technological specifics considered in the analysis/comparison of the papers?</t>
  </si>
  <si>
    <t>E.g. differences in the simulation platforms, different random number generator or scheduling objects?</t>
  </si>
  <si>
    <t>SA: see pdf page 3 MB: {We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</si>
  <si>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</si>
  <si>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</si>
  <si>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</si>
  <si>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Describe what other kind of reviews on the topic are already published and place their review in that context. That could be a general advice how a review should be differentiated in the beginning.
Could also use adjusted search strings from two previous reviews on a similar topic.</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</si>
  <si>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</si>
  <si>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</si>
  <si>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</si>
  <si>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</si>
  <si>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</si>
  <si>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</si>
  <si>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</si>
  <si>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</si>
  <si>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</si>
  <si>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</si>
  <si>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</si>
  <si>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</si>
  <si>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MB</t>
  </si>
  <si>
    <t>Q39</t>
  </si>
  <si>
    <t>Important: Q33, Q36, Q42, Q44</t>
  </si>
  <si>
    <t>Comparison</t>
  </si>
  <si>
    <t>Remark</t>
  </si>
  <si>
    <t>Explicitly yes, but somewhat vague at multiple times slightly different.</t>
  </si>
  <si>
    <t>" (1) what are the theories underlying the modeling of governance and actors’ decision making and (2) which links exist between the conceptualisation of governance, algorithms, and the factors influencing the decision-making process? The aim was to characterize the diversity of theories employed, to highlight the links between them and the theories of actors’ decision-making processes, and to describe the types of governance and decision-making processes used. Second, we focused on the implementation of governance in SES models. We especially aimed to identify the different forms of implementation and to observe differences and similarities regarding the conceptualization of governance, its links with other systems, and the diversity of agents. Finally, the last part concerns the links, both the types and the direction, between systems. The objective was to describe and quantify these links."</t>
  </si>
  <si>
    <t>Theory development is not explicitly mentioned in the research aim, but, based on the results, it seems that this aspect is important.</t>
  </si>
  <si>
    <t xml:space="preserve">Pre-search and then keyword analysis, previously used terms from other reviews, </t>
  </si>
  <si>
    <t>manuel check</t>
  </si>
  <si>
    <t>19.10.2020</t>
  </si>
  <si>
    <t>restricted to peer-reviewed articles</t>
  </si>
  <si>
    <t>Only those in computer science.</t>
  </si>
  <si>
    <t>most cited conference paper from computer sciences</t>
  </si>
  <si>
    <t>"We read the full texts of the selected articles and coded them. The first part of the coding frame is based on overview criteria such as source, year of publication, subject, and type of research. The second part is developed on the basis of the aforementioned  questions. All co-authors tested the questionnaire on eight articles to make the coding robust. Disagreement on certain responses allowed us to clarify the questions and response items and thus to improve the coding."</t>
  </si>
  <si>
    <t>In appendix.</t>
  </si>
  <si>
    <t>Modes of governance can be interpreted as different mechanisms by which governencne can be represented. Not sure here.</t>
  </si>
  <si>
    <t>See end of page 4-5</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</si>
  <si>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</si>
  <si>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see pdf page 3</t>
  </si>
  <si>
    <t>{We do not expect this to be done often. We start with only yes/no assessment and come back to it}</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</si>
</sst>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color theme="1"/>
      <name val="Calibri"/>
      <scheme val="minor"/>
    </font>
    <font>
      <b/>
      <i/>
      <sz val="11.0"/>
      <color theme="1"/>
      <name val="Calibri"/>
    </font>
    <font>
      <u/>
      <sz val="8.0"/>
      <color theme="10"/>
      <name val="Calibri"/>
    </font>
    <font>
      <sz val="9.0"/>
      <color theme="1"/>
      <name val="Calibri"/>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0" fillId="0" fontId="2" numFmtId="0" xfId="0"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0" fillId="0" fontId="7" numFmtId="0" xfId="0" applyFont="1"/>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8"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22" fillId="5" fontId="2" numFmtId="0" xfId="0" applyAlignment="1" applyBorder="1" applyFont="1">
      <alignment horizontal="left" shrinkToFit="0" vertical="top" wrapText="1"/>
    </xf>
    <xf borderId="0" fillId="0" fontId="6" numFmtId="0" xfId="0" applyAlignment="1" applyFont="1">
      <alignment shrinkToFit="0" wrapText="1"/>
    </xf>
    <xf borderId="19" fillId="6" fontId="5" numFmtId="0" xfId="0" applyAlignment="1" applyBorder="1" applyFont="1">
      <alignment horizontal="left" shrinkToFit="0" vertical="top"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9" numFmtId="0" xfId="0" applyAlignment="1" applyFont="1">
      <alignment horizontal="center" shrinkToFit="0" vertical="center" wrapText="1"/>
    </xf>
    <xf borderId="22" fillId="5" fontId="2" numFmtId="0" xfId="0" applyAlignment="1" applyBorder="1" applyFont="1">
      <alignment shrinkToFit="0" wrapText="1"/>
    </xf>
    <xf borderId="20" fillId="0" fontId="10" numFmtId="0" xfId="0" applyAlignment="1" applyBorder="1" applyFont="1">
      <alignment shrinkToFit="0" vertical="center" wrapText="1"/>
    </xf>
    <xf borderId="23" fillId="6" fontId="2" numFmtId="0" xfId="0" applyBorder="1" applyFont="1"/>
    <xf borderId="8" fillId="5" fontId="2" numFmtId="0" xfId="0" applyAlignment="1" applyBorder="1" applyFont="1">
      <alignment horizontal="left"/>
    </xf>
    <xf borderId="0" fillId="0" fontId="1" numFmtId="0" xfId="0" applyFont="1"/>
    <xf borderId="1" fillId="11" fontId="2" numFmtId="0" xfId="0" applyBorder="1" applyFill="1" applyFont="1"/>
    <xf borderId="22" fillId="2" fontId="2" numFmtId="0" xfId="0" applyAlignment="1" applyBorder="1" applyFont="1">
      <alignment horizontal="left" readingOrder="0" shrinkToFit="0" vertical="top" wrapText="1"/>
    </xf>
    <xf borderId="22" fillId="2" fontId="2" numFmtId="0" xfId="0" applyAlignment="1" applyBorder="1" applyFont="1">
      <alignment readingOrder="0"/>
    </xf>
    <xf borderId="22" fillId="2" fontId="2" numFmtId="0" xfId="0" applyAlignment="1" applyBorder="1" applyFont="1">
      <alignment readingOrder="0" shrinkToFit="0" wrapText="1"/>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C1" s="10"/>
      <c r="F1" s="11"/>
    </row>
    <row r="2">
      <c r="C2" s="10"/>
      <c r="F2" s="12" t="s">
        <v>38</v>
      </c>
      <c r="H2" s="13" t="s">
        <v>39</v>
      </c>
      <c r="I2" s="14"/>
      <c r="J2" s="15"/>
      <c r="L2" s="16" t="s">
        <v>40</v>
      </c>
      <c r="M2" s="17"/>
    </row>
    <row r="3">
      <c r="C3" s="10"/>
      <c r="F3" s="11"/>
      <c r="H3" s="18"/>
      <c r="I3" s="19"/>
      <c r="J3" s="20"/>
      <c r="L3" s="16" t="s">
        <v>41</v>
      </c>
      <c r="M3" s="17"/>
    </row>
    <row r="4" ht="30.75" customHeight="1">
      <c r="C4" s="10"/>
      <c r="F4" s="11"/>
      <c r="L4" s="21" t="s">
        <v>42</v>
      </c>
      <c r="M4" s="17"/>
    </row>
    <row r="5">
      <c r="C5" s="22" t="s">
        <v>43</v>
      </c>
      <c r="D5" s="23"/>
      <c r="E5" s="23"/>
      <c r="F5" s="24" t="s">
        <v>44</v>
      </c>
      <c r="G5" s="25"/>
      <c r="H5" s="25" t="s">
        <v>45</v>
      </c>
      <c r="I5" s="25" t="s">
        <v>46</v>
      </c>
      <c r="J5" s="25" t="s">
        <v>47</v>
      </c>
      <c r="K5" s="25"/>
      <c r="L5" s="26" t="s">
        <v>48</v>
      </c>
      <c r="M5" s="27" t="s">
        <v>49</v>
      </c>
    </row>
    <row r="6">
      <c r="C6" s="10"/>
      <c r="F6" s="11"/>
      <c r="G6" s="28" t="s">
        <v>50</v>
      </c>
      <c r="L6" s="29"/>
      <c r="M6" s="30"/>
    </row>
    <row r="7" ht="45.0" customHeight="1" outlineLevel="1">
      <c r="B7" s="28"/>
      <c r="C7" s="10" t="s">
        <v>51</v>
      </c>
      <c r="F7" s="11" t="s">
        <v>52</v>
      </c>
      <c r="G7" s="28" t="s">
        <v>50</v>
      </c>
      <c r="H7" s="31" t="s">
        <v>53</v>
      </c>
      <c r="I7" s="32" t="s">
        <v>54</v>
      </c>
      <c r="J7" s="28" t="s">
        <v>55</v>
      </c>
      <c r="L7" s="33" t="s">
        <v>11</v>
      </c>
      <c r="M7" s="34" t="s">
        <v>56</v>
      </c>
    </row>
    <row r="8">
      <c r="B8" s="35"/>
      <c r="C8" s="36" t="s">
        <v>57</v>
      </c>
      <c r="D8" s="35"/>
      <c r="E8" s="35"/>
      <c r="F8" s="37"/>
      <c r="G8" s="35" t="s">
        <v>50</v>
      </c>
      <c r="H8" s="38"/>
      <c r="I8" s="39"/>
      <c r="J8" s="35"/>
      <c r="K8" s="35" t="s">
        <v>50</v>
      </c>
      <c r="L8" s="40"/>
      <c r="M8" s="41"/>
      <c r="N8" s="42" t="s">
        <v>50</v>
      </c>
    </row>
    <row r="9" ht="60.0" customHeight="1" outlineLevel="1">
      <c r="B9" s="43">
        <v>1.0</v>
      </c>
      <c r="C9" s="44" t="str">
        <f t="shared" ref="C9:C10" si="1">TEXT(SUM(B$7:B9),"Q#")</f>
        <v>Q1</v>
      </c>
      <c r="D9" s="43"/>
      <c r="E9" s="43"/>
      <c r="F9" s="45" t="s">
        <v>58</v>
      </c>
      <c r="G9" s="43" t="s">
        <v>50</v>
      </c>
      <c r="H9" s="46" t="s">
        <v>59</v>
      </c>
      <c r="I9" s="47" t="s">
        <v>60</v>
      </c>
      <c r="J9" s="43" t="s">
        <v>55</v>
      </c>
      <c r="K9" s="43"/>
      <c r="L9" s="48" t="s">
        <v>25</v>
      </c>
      <c r="M9" s="49" t="s">
        <v>61</v>
      </c>
    </row>
    <row r="10" ht="45.0" customHeight="1" outlineLevel="1">
      <c r="B10" s="50">
        <v>1.0</v>
      </c>
      <c r="C10" s="51" t="str">
        <f t="shared" si="1"/>
        <v>Q2</v>
      </c>
      <c r="D10" s="50"/>
      <c r="E10" s="50"/>
      <c r="F10" s="52" t="s">
        <v>62</v>
      </c>
      <c r="G10" s="50" t="s">
        <v>50</v>
      </c>
      <c r="H10" s="53" t="s">
        <v>53</v>
      </c>
      <c r="I10" s="54" t="s">
        <v>63</v>
      </c>
      <c r="J10" s="50" t="s">
        <v>55</v>
      </c>
      <c r="K10" s="50"/>
      <c r="L10" s="55" t="s">
        <v>6</v>
      </c>
      <c r="M10" s="56" t="s">
        <v>64</v>
      </c>
    </row>
    <row r="11">
      <c r="B11" s="35"/>
      <c r="C11" s="36" t="s">
        <v>65</v>
      </c>
      <c r="D11" s="35"/>
      <c r="E11" s="35"/>
      <c r="F11" s="37"/>
      <c r="G11" s="35" t="s">
        <v>50</v>
      </c>
      <c r="H11" s="38"/>
      <c r="I11" s="39"/>
      <c r="J11" s="35"/>
      <c r="K11" s="35"/>
      <c r="L11" s="40"/>
      <c r="M11" s="41"/>
    </row>
    <row r="12" outlineLevel="1">
      <c r="C12" s="10"/>
      <c r="D12" s="57" t="s">
        <v>66</v>
      </c>
      <c r="E12" s="58"/>
      <c r="F12" s="59"/>
      <c r="G12" s="58" t="s">
        <v>50</v>
      </c>
      <c r="H12" s="60"/>
      <c r="I12" s="61"/>
      <c r="J12" s="58"/>
      <c r="K12" s="58"/>
      <c r="L12" s="62"/>
      <c r="M12" s="63"/>
    </row>
    <row r="13" ht="30.0" customHeight="1" outlineLevel="1">
      <c r="B13" s="28">
        <v>1.0</v>
      </c>
      <c r="C13" s="64" t="str">
        <f>TEXT(SUM(B$9:B13),"Q#")</f>
        <v>Q3</v>
      </c>
      <c r="F13" s="11" t="s">
        <v>67</v>
      </c>
      <c r="G13" s="28" t="s">
        <v>50</v>
      </c>
      <c r="H13" s="31"/>
      <c r="I13" s="32" t="s">
        <v>68</v>
      </c>
      <c r="J13" s="28" t="s">
        <v>69</v>
      </c>
      <c r="L13" s="29"/>
      <c r="M13" s="65"/>
    </row>
    <row r="14" ht="30.0" customHeight="1" outlineLevel="1">
      <c r="B14" s="28"/>
      <c r="C14" s="64" t="str">
        <f>CONCAT($C$13,".1")</f>
        <v>Q3.1</v>
      </c>
      <c r="F14" s="11" t="s">
        <v>7</v>
      </c>
      <c r="G14" s="28"/>
      <c r="H14" s="31" t="s">
        <v>53</v>
      </c>
      <c r="I14" s="32"/>
      <c r="J14" s="28"/>
      <c r="L14" s="33" t="s">
        <v>11</v>
      </c>
      <c r="M14" s="34" t="s">
        <v>56</v>
      </c>
    </row>
    <row r="15" ht="30.0" customHeight="1" outlineLevel="1">
      <c r="B15" s="28"/>
      <c r="C15" s="64" t="str">
        <f>CONCAT($C$13,".2")</f>
        <v>Q3.2</v>
      </c>
      <c r="F15" s="11" t="s">
        <v>70</v>
      </c>
      <c r="G15" s="28"/>
      <c r="H15" s="31" t="s">
        <v>53</v>
      </c>
      <c r="I15" s="32"/>
      <c r="J15" s="28"/>
      <c r="L15" s="33" t="s">
        <v>6</v>
      </c>
      <c r="M15" s="34" t="s">
        <v>56</v>
      </c>
    </row>
    <row r="16" ht="30.0" customHeight="1" outlineLevel="1">
      <c r="B16" s="28"/>
      <c r="C16" s="64" t="str">
        <f>CONCAT($C$13,".3")</f>
        <v>Q3.3</v>
      </c>
      <c r="F16" s="11" t="s">
        <v>16</v>
      </c>
      <c r="G16" s="28"/>
      <c r="H16" s="31" t="s">
        <v>53</v>
      </c>
      <c r="I16" s="32"/>
      <c r="J16" s="28"/>
      <c r="L16" s="33" t="s">
        <v>11</v>
      </c>
      <c r="M16" s="34" t="s">
        <v>56</v>
      </c>
    </row>
    <row r="17" ht="30.0" customHeight="1" outlineLevel="1">
      <c r="B17" s="28"/>
      <c r="C17" s="64" t="str">
        <f>CONCAT($C$13,".4")</f>
        <v>Q3.4</v>
      </c>
      <c r="F17" s="11" t="s">
        <v>32</v>
      </c>
      <c r="G17" s="28"/>
      <c r="H17" s="31" t="s">
        <v>53</v>
      </c>
      <c r="I17" s="32"/>
      <c r="J17" s="28"/>
      <c r="L17" s="33" t="s">
        <v>11</v>
      </c>
      <c r="M17" s="34" t="s">
        <v>71</v>
      </c>
    </row>
    <row r="18" ht="30.0" customHeight="1" outlineLevel="1">
      <c r="B18" s="28"/>
      <c r="C18" s="64" t="str">
        <f>CONCAT($C$13,".5")</f>
        <v>Q3.5</v>
      </c>
      <c r="F18" s="11" t="s">
        <v>72</v>
      </c>
      <c r="G18" s="28"/>
      <c r="H18" s="31" t="s">
        <v>53</v>
      </c>
      <c r="I18" s="32"/>
      <c r="J18" s="28"/>
      <c r="L18" s="33" t="s">
        <v>11</v>
      </c>
      <c r="M18" s="34" t="s">
        <v>56</v>
      </c>
    </row>
    <row r="19" outlineLevel="1">
      <c r="C19" s="10"/>
      <c r="D19" s="66"/>
      <c r="E19" s="67" t="s">
        <v>73</v>
      </c>
      <c r="F19" s="66"/>
      <c r="G19" s="66" t="s">
        <v>50</v>
      </c>
      <c r="H19" s="68"/>
      <c r="I19" s="69"/>
      <c r="J19" s="66"/>
      <c r="K19" s="66"/>
      <c r="L19" s="70"/>
      <c r="M19" s="71"/>
    </row>
    <row r="20" ht="30.0" customHeight="1" outlineLevel="1">
      <c r="B20" s="43">
        <v>1.0</v>
      </c>
      <c r="C20" s="44" t="str">
        <f t="shared" ref="C20:C22" si="2">TEXT(SUM(B$7:B20),"Q#")</f>
        <v>Q4</v>
      </c>
      <c r="D20" s="43"/>
      <c r="E20" s="43"/>
      <c r="F20" s="45" t="s">
        <v>74</v>
      </c>
      <c r="G20" s="43" t="s">
        <v>50</v>
      </c>
      <c r="H20" s="46" t="s">
        <v>75</v>
      </c>
      <c r="I20" s="72" t="s">
        <v>76</v>
      </c>
      <c r="J20" s="43" t="s">
        <v>69</v>
      </c>
      <c r="K20" s="43"/>
      <c r="L20" s="48" t="s">
        <v>6</v>
      </c>
      <c r="M20" s="49" t="s">
        <v>56</v>
      </c>
    </row>
    <row r="21" outlineLevel="1">
      <c r="B21" s="43">
        <v>1.0</v>
      </c>
      <c r="C21" s="73" t="str">
        <f t="shared" si="2"/>
        <v>Q5</v>
      </c>
      <c r="D21" s="43"/>
      <c r="E21" s="43"/>
      <c r="F21" s="45" t="s">
        <v>77</v>
      </c>
      <c r="G21" s="43" t="s">
        <v>50</v>
      </c>
      <c r="H21" s="46" t="s">
        <v>75</v>
      </c>
      <c r="I21" s="72" t="s">
        <v>78</v>
      </c>
      <c r="J21" s="43" t="s">
        <v>55</v>
      </c>
      <c r="K21" s="43"/>
      <c r="L21" s="48" t="s">
        <v>6</v>
      </c>
      <c r="M21" s="49" t="s">
        <v>56</v>
      </c>
    </row>
    <row r="22" ht="30.0" customHeight="1" outlineLevel="1">
      <c r="B22" s="28">
        <v>1.0</v>
      </c>
      <c r="C22" s="10" t="str">
        <f t="shared" si="2"/>
        <v>Q6</v>
      </c>
      <c r="F22" s="11" t="s">
        <v>79</v>
      </c>
      <c r="G22" s="28" t="s">
        <v>50</v>
      </c>
      <c r="H22" s="31" t="s">
        <v>75</v>
      </c>
      <c r="I22" s="74" t="s">
        <v>80</v>
      </c>
      <c r="J22" s="28" t="s">
        <v>55</v>
      </c>
      <c r="L22" s="33" t="s">
        <v>6</v>
      </c>
      <c r="M22" s="34" t="s">
        <v>81</v>
      </c>
    </row>
    <row r="23" outlineLevel="1">
      <c r="C23" s="10"/>
      <c r="D23" s="66"/>
      <c r="E23" s="67" t="s">
        <v>82</v>
      </c>
      <c r="F23" s="66"/>
      <c r="G23" s="66" t="s">
        <v>50</v>
      </c>
      <c r="H23" s="68"/>
      <c r="I23" s="69"/>
      <c r="J23" s="66"/>
      <c r="K23" s="66"/>
      <c r="L23" s="70"/>
      <c r="M23" s="71"/>
    </row>
    <row r="24" ht="30.0" customHeight="1" outlineLevel="1">
      <c r="B24" s="43">
        <v>1.0</v>
      </c>
      <c r="C24" s="44" t="str">
        <f t="shared" ref="C24:C28" si="3">TEXT(SUM(B$7:B24),"Q#")</f>
        <v>Q7</v>
      </c>
      <c r="D24" s="43"/>
      <c r="E24" s="43"/>
      <c r="F24" s="45" t="s">
        <v>83</v>
      </c>
      <c r="G24" s="43" t="s">
        <v>50</v>
      </c>
      <c r="H24" s="46" t="s">
        <v>84</v>
      </c>
      <c r="I24" s="72"/>
      <c r="J24" s="43" t="s">
        <v>69</v>
      </c>
      <c r="K24" s="43"/>
      <c r="L24" s="48" t="s">
        <v>11</v>
      </c>
      <c r="M24" s="49" t="s">
        <v>56</v>
      </c>
    </row>
    <row r="25" ht="30.0" customHeight="1" outlineLevel="1">
      <c r="B25" s="43">
        <v>1.0</v>
      </c>
      <c r="C25" s="44" t="str">
        <f t="shared" si="3"/>
        <v>Q8</v>
      </c>
      <c r="D25" s="43"/>
      <c r="E25" s="43"/>
      <c r="F25" s="45" t="s">
        <v>85</v>
      </c>
      <c r="G25" s="43" t="s">
        <v>50</v>
      </c>
      <c r="H25" s="46" t="s">
        <v>84</v>
      </c>
      <c r="I25" s="72" t="s">
        <v>86</v>
      </c>
      <c r="J25" s="43" t="s">
        <v>69</v>
      </c>
      <c r="K25" s="43"/>
      <c r="L25" s="48" t="s">
        <v>11</v>
      </c>
      <c r="M25" s="49" t="s">
        <v>56</v>
      </c>
    </row>
    <row r="26" ht="30.0" customHeight="1" outlineLevel="1">
      <c r="B26" s="43">
        <v>1.0</v>
      </c>
      <c r="C26" s="44" t="str">
        <f t="shared" si="3"/>
        <v>Q9</v>
      </c>
      <c r="D26" s="43"/>
      <c r="E26" s="43"/>
      <c r="F26" s="45" t="s">
        <v>87</v>
      </c>
      <c r="G26" s="43" t="s">
        <v>50</v>
      </c>
      <c r="H26" s="46" t="s">
        <v>84</v>
      </c>
      <c r="I26" s="72" t="s">
        <v>86</v>
      </c>
      <c r="J26" s="43" t="s">
        <v>69</v>
      </c>
      <c r="K26" s="43"/>
      <c r="L26" s="48" t="s">
        <v>11</v>
      </c>
      <c r="M26" s="49" t="s">
        <v>56</v>
      </c>
    </row>
    <row r="27" ht="30.0" customHeight="1" outlineLevel="1">
      <c r="B27" s="43">
        <v>1.0</v>
      </c>
      <c r="C27" s="44" t="str">
        <f t="shared" si="3"/>
        <v>Q10</v>
      </c>
      <c r="D27" s="43"/>
      <c r="E27" s="43"/>
      <c r="F27" s="45" t="s">
        <v>88</v>
      </c>
      <c r="G27" s="43" t="s">
        <v>50</v>
      </c>
      <c r="H27" s="46" t="s">
        <v>89</v>
      </c>
      <c r="I27" s="72"/>
      <c r="J27" s="43" t="s">
        <v>69</v>
      </c>
      <c r="K27" s="43"/>
      <c r="L27" s="48">
        <v>1.0</v>
      </c>
      <c r="M27" s="49" t="s">
        <v>56</v>
      </c>
    </row>
    <row r="28" ht="30.0" customHeight="1" outlineLevel="1">
      <c r="B28" s="75">
        <v>1.0</v>
      </c>
      <c r="C28" s="76" t="str">
        <f t="shared" si="3"/>
        <v>Q11</v>
      </c>
      <c r="D28" s="75"/>
      <c r="E28" s="75"/>
      <c r="F28" s="77" t="s">
        <v>90</v>
      </c>
      <c r="G28" s="75" t="s">
        <v>50</v>
      </c>
      <c r="H28" s="78" t="s">
        <v>91</v>
      </c>
      <c r="I28" s="79"/>
      <c r="J28" s="75" t="s">
        <v>69</v>
      </c>
      <c r="K28" s="75"/>
      <c r="L28" s="80"/>
      <c r="M28" s="81"/>
    </row>
    <row r="29" ht="30.0" customHeight="1" outlineLevel="1">
      <c r="C29" s="10" t="str">
        <f>CONCAT($C$28,".1")</f>
        <v>Q11.1</v>
      </c>
      <c r="F29" s="82" t="s">
        <v>92</v>
      </c>
      <c r="G29" s="42" t="s">
        <v>50</v>
      </c>
      <c r="H29" s="31" t="s">
        <v>53</v>
      </c>
      <c r="I29" s="74"/>
      <c r="L29" s="33" t="s">
        <v>11</v>
      </c>
      <c r="M29" s="34" t="s">
        <v>56</v>
      </c>
    </row>
    <row r="30" ht="30.0" customHeight="1" outlineLevel="1">
      <c r="C30" s="10" t="str">
        <f>CONCAT($C$28,".2")</f>
        <v>Q11.2</v>
      </c>
      <c r="F30" s="82" t="s">
        <v>93</v>
      </c>
      <c r="G30" s="42" t="s">
        <v>50</v>
      </c>
      <c r="H30" s="31" t="s">
        <v>53</v>
      </c>
      <c r="I30" s="74"/>
      <c r="L30" s="33" t="s">
        <v>6</v>
      </c>
      <c r="M30" s="34" t="s">
        <v>56</v>
      </c>
    </row>
    <row r="31" ht="30.0" customHeight="1" outlineLevel="1">
      <c r="C31" s="10" t="str">
        <f>CONCAT($C$28,".3")</f>
        <v>Q11.3</v>
      </c>
      <c r="F31" s="82" t="s">
        <v>94</v>
      </c>
      <c r="G31" s="42" t="s">
        <v>50</v>
      </c>
      <c r="H31" s="31" t="s">
        <v>53</v>
      </c>
      <c r="I31" s="74"/>
      <c r="L31" s="33" t="s">
        <v>11</v>
      </c>
      <c r="M31" s="34" t="s">
        <v>56</v>
      </c>
    </row>
    <row r="32" ht="30.0" customHeight="1" outlineLevel="1">
      <c r="C32" s="10" t="str">
        <f>CONCAT($C$28,".4")</f>
        <v>Q11.4</v>
      </c>
      <c r="F32" s="82" t="s">
        <v>95</v>
      </c>
      <c r="G32" s="42" t="s">
        <v>50</v>
      </c>
      <c r="H32" s="31" t="s">
        <v>53</v>
      </c>
      <c r="I32" s="74"/>
      <c r="L32" s="33" t="s">
        <v>11</v>
      </c>
      <c r="M32" s="34" t="s">
        <v>56</v>
      </c>
    </row>
    <row r="33" ht="30.0" customHeight="1" outlineLevel="1">
      <c r="B33" s="43"/>
      <c r="C33" s="44" t="str">
        <f>CONCAT($C$28,".5")</f>
        <v>Q11.5</v>
      </c>
      <c r="D33" s="43"/>
      <c r="E33" s="43"/>
      <c r="F33" s="83" t="s">
        <v>96</v>
      </c>
      <c r="G33" s="43" t="s">
        <v>50</v>
      </c>
      <c r="H33" s="46" t="s">
        <v>97</v>
      </c>
      <c r="I33" s="72"/>
      <c r="J33" s="43"/>
      <c r="K33" s="43"/>
      <c r="L33" s="48" t="s">
        <v>11</v>
      </c>
      <c r="M33" s="49" t="s">
        <v>56</v>
      </c>
    </row>
    <row r="34" ht="45.0" customHeight="1" outlineLevel="1">
      <c r="B34" s="43">
        <v>1.0</v>
      </c>
      <c r="C34" s="44" t="str">
        <f t="shared" ref="C34:C35" si="4">TEXT(SUM(B$7:B34),"Q#")</f>
        <v>Q12</v>
      </c>
      <c r="D34" s="43"/>
      <c r="E34" s="43"/>
      <c r="F34" s="45" t="s">
        <v>98</v>
      </c>
      <c r="G34" s="43" t="s">
        <v>50</v>
      </c>
      <c r="H34" s="46" t="s">
        <v>53</v>
      </c>
      <c r="I34" s="72"/>
      <c r="J34" s="43" t="s">
        <v>69</v>
      </c>
      <c r="K34" s="43"/>
      <c r="L34" s="48" t="s">
        <v>11</v>
      </c>
      <c r="M34" s="49" t="s">
        <v>56</v>
      </c>
    </row>
    <row r="35" ht="30.0" customHeight="1" outlineLevel="1">
      <c r="B35" s="28">
        <v>1.0</v>
      </c>
      <c r="C35" s="84" t="str">
        <f t="shared" si="4"/>
        <v>Q13</v>
      </c>
      <c r="D35" s="28"/>
      <c r="E35" s="28"/>
      <c r="F35" s="11" t="s">
        <v>99</v>
      </c>
      <c r="G35" s="28"/>
      <c r="H35" s="31" t="s">
        <v>53</v>
      </c>
      <c r="I35" s="74" t="s">
        <v>100</v>
      </c>
      <c r="J35" s="28"/>
      <c r="K35" s="28"/>
      <c r="L35" s="33" t="s">
        <v>6</v>
      </c>
      <c r="M35" s="34" t="s">
        <v>101</v>
      </c>
    </row>
    <row r="36" ht="15.75" customHeight="1" outlineLevel="1">
      <c r="C36" s="10"/>
      <c r="D36" s="57" t="s">
        <v>102</v>
      </c>
      <c r="E36" s="59"/>
      <c r="F36" s="58"/>
      <c r="G36" s="58" t="s">
        <v>50</v>
      </c>
      <c r="H36" s="60"/>
      <c r="I36" s="61"/>
      <c r="J36" s="58"/>
      <c r="K36" s="58"/>
      <c r="L36" s="62"/>
      <c r="M36" s="63"/>
    </row>
    <row r="37" ht="15.75" customHeight="1" outlineLevel="1">
      <c r="C37" s="10"/>
      <c r="D37" s="66"/>
      <c r="E37" s="67" t="s">
        <v>103</v>
      </c>
      <c r="F37" s="66"/>
      <c r="G37" s="66" t="s">
        <v>50</v>
      </c>
      <c r="H37" s="68"/>
      <c r="I37" s="69"/>
      <c r="J37" s="66"/>
      <c r="K37" s="66"/>
      <c r="L37" s="70"/>
      <c r="M37" s="71"/>
    </row>
    <row r="38" ht="30.0" customHeight="1" outlineLevel="1">
      <c r="B38" s="43">
        <v>1.0</v>
      </c>
      <c r="C38" s="44" t="str">
        <f>TEXT(SUM(B$9:B38),"Q#")</f>
        <v>Q14</v>
      </c>
      <c r="D38" s="43"/>
      <c r="E38" s="43"/>
      <c r="F38" s="45" t="s">
        <v>104</v>
      </c>
      <c r="G38" s="43" t="s">
        <v>50</v>
      </c>
      <c r="H38" s="46" t="s">
        <v>53</v>
      </c>
      <c r="I38" s="72"/>
      <c r="J38" s="43" t="s">
        <v>69</v>
      </c>
      <c r="K38" s="43"/>
      <c r="L38" s="48" t="s">
        <v>6</v>
      </c>
      <c r="M38" s="49" t="s">
        <v>105</v>
      </c>
    </row>
    <row r="39" ht="30.0" customHeight="1" outlineLevel="1">
      <c r="B39" s="43">
        <v>1.0</v>
      </c>
      <c r="C39" s="73" t="str">
        <f t="shared" ref="C39:C50" si="5">TEXT(SUM(B$7:B39),"Q#")</f>
        <v>Q15</v>
      </c>
      <c r="D39" s="43"/>
      <c r="E39" s="43"/>
      <c r="F39" s="45" t="s">
        <v>106</v>
      </c>
      <c r="G39" s="43"/>
      <c r="H39" s="46" t="s">
        <v>53</v>
      </c>
      <c r="I39" s="47" t="s">
        <v>107</v>
      </c>
      <c r="J39" s="43" t="s">
        <v>55</v>
      </c>
      <c r="K39" s="43"/>
      <c r="L39" s="48" t="s">
        <v>6</v>
      </c>
      <c r="M39" s="49" t="s">
        <v>108</v>
      </c>
    </row>
    <row r="40" ht="30.0" customHeight="1" outlineLevel="1">
      <c r="B40" s="43">
        <v>1.0</v>
      </c>
      <c r="C40" s="73" t="str">
        <f t="shared" si="5"/>
        <v>Q16</v>
      </c>
      <c r="D40" s="43"/>
      <c r="E40" s="43"/>
      <c r="F40" s="45" t="s">
        <v>109</v>
      </c>
      <c r="G40" s="43" t="s">
        <v>50</v>
      </c>
      <c r="H40" s="46" t="s">
        <v>53</v>
      </c>
      <c r="I40" s="72"/>
      <c r="J40" s="43" t="s">
        <v>55</v>
      </c>
      <c r="K40" s="43"/>
      <c r="L40" s="48" t="s">
        <v>11</v>
      </c>
      <c r="M40" s="49" t="s">
        <v>110</v>
      </c>
    </row>
    <row r="41" ht="30.0" customHeight="1" outlineLevel="1">
      <c r="B41" s="43">
        <v>1.0</v>
      </c>
      <c r="C41" s="73" t="str">
        <f t="shared" si="5"/>
        <v>Q17</v>
      </c>
      <c r="D41" s="43"/>
      <c r="E41" s="43"/>
      <c r="F41" s="45" t="s">
        <v>111</v>
      </c>
      <c r="G41" s="43" t="s">
        <v>50</v>
      </c>
      <c r="H41" s="46" t="s">
        <v>53</v>
      </c>
      <c r="I41" s="72"/>
      <c r="J41" s="43" t="s">
        <v>69</v>
      </c>
      <c r="K41" s="43"/>
      <c r="L41" s="48" t="s">
        <v>11</v>
      </c>
      <c r="M41" s="49" t="s">
        <v>112</v>
      </c>
    </row>
    <row r="42" ht="45.0" customHeight="1" outlineLevel="1">
      <c r="B42" s="43">
        <v>1.0</v>
      </c>
      <c r="C42" s="73" t="str">
        <f t="shared" si="5"/>
        <v>Q18</v>
      </c>
      <c r="D42" s="43"/>
      <c r="E42" s="43"/>
      <c r="F42" s="45" t="s">
        <v>113</v>
      </c>
      <c r="G42" s="43" t="s">
        <v>50</v>
      </c>
      <c r="H42" s="46" t="s">
        <v>53</v>
      </c>
      <c r="I42" s="72"/>
      <c r="J42" s="43" t="s">
        <v>69</v>
      </c>
      <c r="K42" s="43"/>
      <c r="L42" s="48" t="s">
        <v>11</v>
      </c>
      <c r="M42" s="49" t="s">
        <v>112</v>
      </c>
    </row>
    <row r="43" ht="30.0" customHeight="1" outlineLevel="1">
      <c r="B43" s="43">
        <v>1.0</v>
      </c>
      <c r="C43" s="73" t="str">
        <f t="shared" si="5"/>
        <v>Q19</v>
      </c>
      <c r="D43" s="43"/>
      <c r="E43" s="43"/>
      <c r="F43" s="45" t="s">
        <v>114</v>
      </c>
      <c r="G43" s="43" t="s">
        <v>50</v>
      </c>
      <c r="H43" s="46" t="s">
        <v>53</v>
      </c>
      <c r="I43" s="72" t="s">
        <v>115</v>
      </c>
      <c r="J43" s="43" t="s">
        <v>69</v>
      </c>
      <c r="K43" s="43"/>
      <c r="L43" s="48" t="s">
        <v>11</v>
      </c>
      <c r="M43" s="49" t="s">
        <v>116</v>
      </c>
    </row>
    <row r="44" ht="30.0" customHeight="1" outlineLevel="1">
      <c r="B44" s="43">
        <v>1.0</v>
      </c>
      <c r="C44" s="73" t="str">
        <f t="shared" si="5"/>
        <v>Q20</v>
      </c>
      <c r="D44" s="43"/>
      <c r="E44" s="43"/>
      <c r="F44" s="45" t="s">
        <v>117</v>
      </c>
      <c r="G44" s="43" t="s">
        <v>50</v>
      </c>
      <c r="H44" s="46" t="s">
        <v>53</v>
      </c>
      <c r="I44" s="72" t="s">
        <v>118</v>
      </c>
      <c r="J44" s="43" t="s">
        <v>69</v>
      </c>
      <c r="K44" s="43"/>
      <c r="L44" s="48" t="s">
        <v>11</v>
      </c>
      <c r="M44" s="49" t="s">
        <v>56</v>
      </c>
    </row>
    <row r="45" ht="30.0" customHeight="1" outlineLevel="1">
      <c r="B45" s="43">
        <v>1.0</v>
      </c>
      <c r="C45" s="85" t="str">
        <f t="shared" si="5"/>
        <v>Q21</v>
      </c>
      <c r="D45" s="43"/>
      <c r="E45" s="43"/>
      <c r="F45" s="52" t="s">
        <v>119</v>
      </c>
      <c r="G45" s="43"/>
      <c r="H45" s="53" t="s">
        <v>53</v>
      </c>
      <c r="I45" s="54" t="s">
        <v>120</v>
      </c>
      <c r="J45" s="50" t="s">
        <v>55</v>
      </c>
      <c r="K45" s="43"/>
      <c r="L45" s="48" t="s">
        <v>11</v>
      </c>
      <c r="M45" s="49" t="s">
        <v>56</v>
      </c>
    </row>
    <row r="46" ht="30.0" customHeight="1" outlineLevel="1">
      <c r="B46" s="50">
        <v>1.0</v>
      </c>
      <c r="C46" s="85" t="str">
        <f t="shared" si="5"/>
        <v>Q22</v>
      </c>
      <c r="D46" s="50"/>
      <c r="E46" s="50"/>
      <c r="F46" s="52" t="s">
        <v>121</v>
      </c>
      <c r="G46" s="50" t="s">
        <v>50</v>
      </c>
      <c r="H46" s="53" t="s">
        <v>53</v>
      </c>
      <c r="I46" s="86" t="s">
        <v>122</v>
      </c>
      <c r="J46" s="50" t="s">
        <v>55</v>
      </c>
      <c r="K46" s="50"/>
      <c r="L46" s="55" t="s">
        <v>11</v>
      </c>
      <c r="M46" s="56" t="s">
        <v>56</v>
      </c>
    </row>
    <row r="47" ht="30.0" customHeight="1" outlineLevel="1">
      <c r="B47" s="50">
        <v>1.0</v>
      </c>
      <c r="C47" s="85" t="str">
        <f t="shared" si="5"/>
        <v>Q23</v>
      </c>
      <c r="D47" s="50"/>
      <c r="E47" s="50"/>
      <c r="F47" s="52" t="s">
        <v>123</v>
      </c>
      <c r="G47" s="50" t="s">
        <v>50</v>
      </c>
      <c r="H47" s="53" t="s">
        <v>53</v>
      </c>
      <c r="I47" s="86" t="s">
        <v>124</v>
      </c>
      <c r="J47" s="50" t="s">
        <v>55</v>
      </c>
      <c r="K47" s="50"/>
      <c r="L47" s="55" t="s">
        <v>11</v>
      </c>
      <c r="M47" s="56" t="s">
        <v>125</v>
      </c>
    </row>
    <row r="48" ht="30.0" customHeight="1" outlineLevel="1">
      <c r="B48" s="50">
        <v>1.0</v>
      </c>
      <c r="C48" s="85" t="str">
        <f t="shared" si="5"/>
        <v>Q24</v>
      </c>
      <c r="D48" s="50"/>
      <c r="E48" s="50"/>
      <c r="F48" s="52" t="s">
        <v>126</v>
      </c>
      <c r="G48" s="50"/>
      <c r="H48" s="87" t="s">
        <v>127</v>
      </c>
      <c r="I48" s="86" t="s">
        <v>128</v>
      </c>
      <c r="J48" s="50" t="s">
        <v>55</v>
      </c>
      <c r="K48" s="50"/>
      <c r="L48" s="88" t="s">
        <v>18</v>
      </c>
      <c r="M48" s="56" t="s">
        <v>56</v>
      </c>
    </row>
    <row r="49" ht="30.0" customHeight="1" outlineLevel="1">
      <c r="B49" s="50">
        <v>1.0</v>
      </c>
      <c r="C49" s="51" t="str">
        <f t="shared" si="5"/>
        <v>Q25</v>
      </c>
      <c r="D49" s="50"/>
      <c r="E49" s="50"/>
      <c r="F49" s="52" t="s">
        <v>129</v>
      </c>
      <c r="G49" s="50" t="s">
        <v>50</v>
      </c>
      <c r="H49" s="53" t="s">
        <v>130</v>
      </c>
      <c r="I49" s="86" t="s">
        <v>131</v>
      </c>
      <c r="J49" s="50" t="s">
        <v>55</v>
      </c>
      <c r="K49" s="50"/>
      <c r="L49" s="89" t="s">
        <v>132</v>
      </c>
      <c r="M49" s="56" t="s">
        <v>56</v>
      </c>
    </row>
    <row r="50" ht="45.0" customHeight="1" outlineLevel="1">
      <c r="B50" s="28">
        <v>1.0</v>
      </c>
      <c r="C50" s="64" t="str">
        <f t="shared" si="5"/>
        <v>Q26</v>
      </c>
      <c r="F50" s="11" t="s">
        <v>133</v>
      </c>
      <c r="G50" s="28" t="s">
        <v>50</v>
      </c>
      <c r="H50" s="90" t="s">
        <v>134</v>
      </c>
      <c r="I50" s="74" t="s">
        <v>135</v>
      </c>
      <c r="J50" s="28" t="s">
        <v>69</v>
      </c>
      <c r="L50" s="33" t="s">
        <v>6</v>
      </c>
      <c r="M50" s="91" t="s">
        <v>136</v>
      </c>
    </row>
    <row r="51" ht="15.75" customHeight="1" outlineLevel="1">
      <c r="C51" s="10"/>
      <c r="D51" s="57" t="s">
        <v>137</v>
      </c>
      <c r="E51" s="59"/>
      <c r="F51" s="58"/>
      <c r="G51" s="58" t="s">
        <v>50</v>
      </c>
      <c r="H51" s="60"/>
      <c r="I51" s="61"/>
      <c r="J51" s="58"/>
      <c r="K51" s="58"/>
      <c r="L51" s="62"/>
      <c r="M51" s="63"/>
    </row>
    <row r="52" ht="15.75" customHeight="1" outlineLevel="1">
      <c r="C52" s="10"/>
      <c r="D52" s="66"/>
      <c r="E52" s="67" t="s">
        <v>138</v>
      </c>
      <c r="F52" s="66"/>
      <c r="G52" s="66" t="s">
        <v>50</v>
      </c>
      <c r="H52" s="68"/>
      <c r="I52" s="69"/>
      <c r="J52" s="66"/>
      <c r="K52" s="66"/>
      <c r="L52" s="70"/>
      <c r="M52" s="71"/>
    </row>
    <row r="53" outlineLevel="1">
      <c r="B53" s="43">
        <v>1.0</v>
      </c>
      <c r="C53" s="64" t="str">
        <f>TEXT(SUM(B$7:B53),"Q#")</f>
        <v>Q27</v>
      </c>
      <c r="D53" s="28"/>
      <c r="E53" s="28"/>
      <c r="F53" s="11" t="s">
        <v>139</v>
      </c>
      <c r="G53" s="28" t="s">
        <v>50</v>
      </c>
      <c r="H53" s="31" t="s">
        <v>91</v>
      </c>
      <c r="I53" s="74"/>
      <c r="J53" s="28" t="s">
        <v>69</v>
      </c>
      <c r="K53" s="28"/>
      <c r="L53" s="29"/>
      <c r="M53" s="65" t="s">
        <v>140</v>
      </c>
    </row>
    <row r="54" ht="30.0" customHeight="1" outlineLevel="1">
      <c r="B54" s="43"/>
      <c r="C54" s="64" t="str">
        <f>CONCAT($C$53,".1")</f>
        <v>Q27.1</v>
      </c>
      <c r="D54" s="28"/>
      <c r="E54" s="28"/>
      <c r="F54" s="11" t="s">
        <v>8</v>
      </c>
      <c r="G54" s="28"/>
      <c r="H54" s="31" t="s">
        <v>53</v>
      </c>
      <c r="I54" s="74"/>
      <c r="J54" s="28"/>
      <c r="K54" s="28"/>
      <c r="L54" s="33" t="s">
        <v>6</v>
      </c>
      <c r="M54" s="34" t="s">
        <v>56</v>
      </c>
    </row>
    <row r="55" ht="30.0" customHeight="1" outlineLevel="1">
      <c r="B55" s="43"/>
      <c r="C55" s="64" t="str">
        <f>CONCAT($C$53,".2")</f>
        <v>Q27.2</v>
      </c>
      <c r="D55" s="28"/>
      <c r="E55" s="28"/>
      <c r="F55" s="11" t="s">
        <v>13</v>
      </c>
      <c r="G55" s="28"/>
      <c r="H55" s="31" t="s">
        <v>53</v>
      </c>
      <c r="I55" s="74"/>
      <c r="J55" s="28"/>
      <c r="K55" s="28"/>
      <c r="L55" s="33" t="s">
        <v>11</v>
      </c>
      <c r="M55" s="34" t="s">
        <v>56</v>
      </c>
    </row>
    <row r="56" ht="30.0" customHeight="1" outlineLevel="1">
      <c r="B56" s="43"/>
      <c r="C56" s="64" t="str">
        <f>CONCAT($C$53,".3")</f>
        <v>Q27.3</v>
      </c>
      <c r="D56" s="28"/>
      <c r="E56" s="28"/>
      <c r="F56" s="11" t="s">
        <v>19</v>
      </c>
      <c r="G56" s="28"/>
      <c r="H56" s="31" t="s">
        <v>53</v>
      </c>
      <c r="I56" s="74"/>
      <c r="J56" s="28"/>
      <c r="K56" s="28"/>
      <c r="L56" s="33" t="s">
        <v>6</v>
      </c>
      <c r="M56" s="34" t="s">
        <v>56</v>
      </c>
    </row>
    <row r="57" ht="30.0" customHeight="1" outlineLevel="1">
      <c r="B57" s="43"/>
      <c r="C57" s="64" t="str">
        <f>CONCAT($C$53,".4")</f>
        <v>Q27.4</v>
      </c>
      <c r="D57" s="28"/>
      <c r="E57" s="28"/>
      <c r="F57" s="11" t="s">
        <v>29</v>
      </c>
      <c r="G57" s="28"/>
      <c r="H57" s="31" t="s">
        <v>53</v>
      </c>
      <c r="I57" s="74"/>
      <c r="J57" s="28"/>
      <c r="K57" s="28"/>
      <c r="L57" s="33" t="s">
        <v>11</v>
      </c>
      <c r="M57" s="34" t="s">
        <v>56</v>
      </c>
    </row>
    <row r="58" ht="30.0" customHeight="1" outlineLevel="1">
      <c r="B58" s="43"/>
      <c r="C58" s="64" t="str">
        <f>CONCAT($C$53,".5")</f>
        <v>Q27.5</v>
      </c>
      <c r="D58" s="28"/>
      <c r="E58" s="28"/>
      <c r="F58" s="11" t="s">
        <v>33</v>
      </c>
      <c r="G58" s="28"/>
      <c r="H58" s="31" t="s">
        <v>53</v>
      </c>
      <c r="I58" s="74"/>
      <c r="J58" s="28"/>
      <c r="K58" s="28"/>
      <c r="L58" s="33" t="s">
        <v>11</v>
      </c>
      <c r="M58" s="34" t="s">
        <v>56</v>
      </c>
    </row>
    <row r="59" ht="30.0" customHeight="1" outlineLevel="1">
      <c r="B59" s="43"/>
      <c r="C59" s="73" t="str">
        <f>CONCAT($C$53,".6")</f>
        <v>Q27.6</v>
      </c>
      <c r="D59" s="43"/>
      <c r="E59" s="43"/>
      <c r="F59" s="45" t="s">
        <v>141</v>
      </c>
      <c r="G59" s="43"/>
      <c r="H59" s="46" t="s">
        <v>53</v>
      </c>
      <c r="I59" s="72"/>
      <c r="J59" s="43"/>
      <c r="K59" s="43"/>
      <c r="L59" s="48" t="s">
        <v>11</v>
      </c>
      <c r="M59" s="49" t="s">
        <v>56</v>
      </c>
    </row>
    <row r="60" ht="45.0" customHeight="1" outlineLevel="1">
      <c r="B60" s="43">
        <v>1.0</v>
      </c>
      <c r="C60" s="73" t="str">
        <f t="shared" ref="C60:C61" si="6">TEXT(SUM(B$7:B60),"Q#")</f>
        <v>Q28</v>
      </c>
      <c r="D60" s="43"/>
      <c r="E60" s="43"/>
      <c r="F60" s="45" t="s">
        <v>142</v>
      </c>
      <c r="G60" s="43" t="s">
        <v>50</v>
      </c>
      <c r="H60" s="46" t="s">
        <v>53</v>
      </c>
      <c r="I60" s="72" t="s">
        <v>143</v>
      </c>
      <c r="J60" s="43" t="s">
        <v>69</v>
      </c>
      <c r="K60" s="43"/>
      <c r="L60" s="48" t="s">
        <v>6</v>
      </c>
      <c r="M60" s="49" t="s">
        <v>56</v>
      </c>
    </row>
    <row r="61" ht="45.0" customHeight="1" outlineLevel="1">
      <c r="B61" s="28">
        <v>1.0</v>
      </c>
      <c r="C61" s="64" t="str">
        <f t="shared" si="6"/>
        <v>Q29</v>
      </c>
      <c r="F61" s="11" t="s">
        <v>144</v>
      </c>
      <c r="G61" s="28" t="s">
        <v>50</v>
      </c>
      <c r="H61" s="92" t="s">
        <v>145</v>
      </c>
      <c r="I61" s="74" t="s">
        <v>143</v>
      </c>
      <c r="J61" s="28" t="s">
        <v>55</v>
      </c>
      <c r="L61" s="33" t="s">
        <v>26</v>
      </c>
      <c r="M61" s="34" t="s">
        <v>146</v>
      </c>
    </row>
    <row r="62" ht="15.75" customHeight="1" outlineLevel="1">
      <c r="C62" s="10"/>
      <c r="D62" s="66"/>
      <c r="E62" s="67" t="s">
        <v>147</v>
      </c>
      <c r="F62" s="66"/>
      <c r="G62" s="66" t="s">
        <v>50</v>
      </c>
      <c r="H62" s="68"/>
      <c r="I62" s="69"/>
      <c r="J62" s="66"/>
      <c r="K62" s="66"/>
      <c r="L62" s="70"/>
      <c r="M62" s="71"/>
    </row>
    <row r="63" outlineLevel="1">
      <c r="B63" s="43">
        <v>1.0</v>
      </c>
      <c r="C63" s="73" t="str">
        <f t="shared" ref="C63:C65" si="7">TEXT(SUM(B$7:B63),"Q#")</f>
        <v>Q30</v>
      </c>
      <c r="D63" s="43"/>
      <c r="E63" s="43"/>
      <c r="F63" s="45" t="s">
        <v>148</v>
      </c>
      <c r="G63" s="43" t="s">
        <v>50</v>
      </c>
      <c r="H63" s="46" t="s">
        <v>84</v>
      </c>
      <c r="I63" s="72" t="s">
        <v>149</v>
      </c>
      <c r="J63" s="43" t="s">
        <v>69</v>
      </c>
      <c r="K63" s="43"/>
      <c r="L63" s="48" t="s">
        <v>6</v>
      </c>
      <c r="M63" s="49" t="s">
        <v>150</v>
      </c>
    </row>
    <row r="64" ht="45.0" customHeight="1" outlineLevel="1">
      <c r="B64" s="43">
        <v>1.0</v>
      </c>
      <c r="C64" s="44" t="str">
        <f t="shared" si="7"/>
        <v>Q31</v>
      </c>
      <c r="D64" s="43"/>
      <c r="E64" s="43"/>
      <c r="F64" s="45" t="s">
        <v>151</v>
      </c>
      <c r="G64" s="43" t="s">
        <v>50</v>
      </c>
      <c r="H64" s="46" t="s">
        <v>53</v>
      </c>
      <c r="I64" s="72" t="s">
        <v>152</v>
      </c>
      <c r="J64" s="43" t="s">
        <v>55</v>
      </c>
      <c r="K64" s="43"/>
      <c r="L64" s="48" t="s">
        <v>11</v>
      </c>
      <c r="M64" s="49" t="s">
        <v>56</v>
      </c>
    </row>
    <row r="65" ht="30.0" customHeight="1" outlineLevel="1">
      <c r="B65" s="43">
        <v>1.0</v>
      </c>
      <c r="C65" s="44" t="str">
        <f t="shared" si="7"/>
        <v>Q32</v>
      </c>
      <c r="D65" s="43"/>
      <c r="E65" s="43"/>
      <c r="F65" s="45" t="s">
        <v>153</v>
      </c>
      <c r="G65" s="43" t="s">
        <v>50</v>
      </c>
      <c r="H65" s="46" t="s">
        <v>154</v>
      </c>
      <c r="I65" s="31"/>
      <c r="J65" s="43" t="s">
        <v>69</v>
      </c>
      <c r="K65" s="43"/>
      <c r="L65" s="48">
        <v>45.0</v>
      </c>
      <c r="M65" s="49" t="s">
        <v>56</v>
      </c>
    </row>
    <row r="66" ht="15.75" customHeight="1">
      <c r="B66" s="35"/>
      <c r="C66" s="36" t="s">
        <v>155</v>
      </c>
      <c r="D66" s="35"/>
      <c r="E66" s="35"/>
      <c r="F66" s="37"/>
      <c r="G66" s="35" t="s">
        <v>50</v>
      </c>
      <c r="H66" s="38"/>
      <c r="I66" s="39"/>
      <c r="J66" s="35"/>
      <c r="K66" s="35"/>
      <c r="L66" s="40"/>
      <c r="M66" s="41"/>
    </row>
    <row r="67" ht="75.0" customHeight="1" outlineLevel="1">
      <c r="B67" s="28">
        <v>1.0</v>
      </c>
      <c r="C67" s="10" t="str">
        <f>TEXT(SUM(B$9:B67),"Q#")</f>
        <v>Q33</v>
      </c>
      <c r="F67" s="11" t="s">
        <v>156</v>
      </c>
      <c r="G67" s="28" t="s">
        <v>50</v>
      </c>
      <c r="H67" s="31" t="s">
        <v>91</v>
      </c>
      <c r="I67" s="32" t="s">
        <v>157</v>
      </c>
      <c r="J67" s="28" t="s">
        <v>55</v>
      </c>
      <c r="L67" s="29"/>
      <c r="M67" s="65" t="s">
        <v>158</v>
      </c>
    </row>
    <row r="68" ht="39.75" customHeight="1" outlineLevel="1">
      <c r="C68" s="10" t="str">
        <f>CONCAT($C$67,".1")</f>
        <v>Q33.1</v>
      </c>
      <c r="F68" s="82" t="s">
        <v>159</v>
      </c>
      <c r="G68" s="28" t="s">
        <v>50</v>
      </c>
      <c r="H68" s="31" t="s">
        <v>53</v>
      </c>
      <c r="I68" s="32" t="s">
        <v>160</v>
      </c>
      <c r="L68" s="33" t="s">
        <v>6</v>
      </c>
      <c r="M68" s="34" t="s">
        <v>161</v>
      </c>
    </row>
    <row r="69" ht="30.0" customHeight="1" outlineLevel="1">
      <c r="C69" s="10" t="str">
        <f>CONCAT($C$67,".2")</f>
        <v>Q33.2</v>
      </c>
      <c r="F69" s="82" t="s">
        <v>162</v>
      </c>
      <c r="G69" s="28" t="s">
        <v>50</v>
      </c>
      <c r="H69" s="31" t="s">
        <v>53</v>
      </c>
      <c r="I69" s="32" t="s">
        <v>160</v>
      </c>
      <c r="L69" s="33" t="s">
        <v>6</v>
      </c>
      <c r="M69" s="34" t="s">
        <v>56</v>
      </c>
    </row>
    <row r="70" ht="30.0" customHeight="1" outlineLevel="1">
      <c r="C70" s="10" t="str">
        <f>CONCAT($C$67,".3")</f>
        <v>Q33.3</v>
      </c>
      <c r="F70" s="82" t="s">
        <v>163</v>
      </c>
      <c r="G70" s="28" t="s">
        <v>50</v>
      </c>
      <c r="H70" s="31" t="s">
        <v>53</v>
      </c>
      <c r="I70" s="32" t="s">
        <v>164</v>
      </c>
      <c r="L70" s="33" t="s">
        <v>11</v>
      </c>
      <c r="M70" s="34" t="s">
        <v>56</v>
      </c>
    </row>
    <row r="71" ht="30.0" customHeight="1" outlineLevel="1">
      <c r="C71" s="64" t="str">
        <f>CONCAT($C$67,".4")</f>
        <v>Q33.4</v>
      </c>
      <c r="F71" s="82" t="s">
        <v>165</v>
      </c>
      <c r="G71" s="28" t="s">
        <v>50</v>
      </c>
      <c r="H71" s="31" t="s">
        <v>53</v>
      </c>
      <c r="I71" s="32" t="s">
        <v>160</v>
      </c>
      <c r="L71" s="33" t="s">
        <v>11</v>
      </c>
      <c r="M71" s="34" t="s">
        <v>56</v>
      </c>
    </row>
    <row r="72" ht="48.0" customHeight="1" outlineLevel="1">
      <c r="C72" s="10" t="str">
        <f>CONCAT($C$67,".5")</f>
        <v>Q33.5</v>
      </c>
      <c r="F72" s="82" t="s">
        <v>166</v>
      </c>
      <c r="G72" s="28" t="s">
        <v>50</v>
      </c>
      <c r="H72" s="31" t="s">
        <v>53</v>
      </c>
      <c r="I72" s="32" t="s">
        <v>167</v>
      </c>
      <c r="L72" s="33" t="s">
        <v>11</v>
      </c>
      <c r="M72" s="34" t="s">
        <v>56</v>
      </c>
    </row>
    <row r="73" ht="30.0" customHeight="1" outlineLevel="1">
      <c r="C73" s="10" t="str">
        <f>CONCAT($C$67,".6")</f>
        <v>Q33.6</v>
      </c>
      <c r="F73" s="82" t="s">
        <v>168</v>
      </c>
      <c r="G73" s="28" t="s">
        <v>50</v>
      </c>
      <c r="H73" s="31" t="s">
        <v>53</v>
      </c>
      <c r="I73" s="32" t="s">
        <v>169</v>
      </c>
      <c r="L73" s="33" t="s">
        <v>6</v>
      </c>
      <c r="M73" s="34" t="s">
        <v>170</v>
      </c>
    </row>
    <row r="74" ht="30.0" customHeight="1" outlineLevel="1">
      <c r="C74" s="10" t="str">
        <f>CONCAT($C$67,".7")</f>
        <v>Q33.7</v>
      </c>
      <c r="F74" s="82" t="s">
        <v>171</v>
      </c>
      <c r="G74" s="28" t="s">
        <v>50</v>
      </c>
      <c r="H74" s="31" t="s">
        <v>53</v>
      </c>
      <c r="I74" s="32" t="s">
        <v>172</v>
      </c>
      <c r="L74" s="33" t="s">
        <v>11</v>
      </c>
      <c r="M74" s="34" t="s">
        <v>56</v>
      </c>
    </row>
    <row r="75" ht="30.0" customHeight="1" outlineLevel="1">
      <c r="B75" s="43"/>
      <c r="C75" s="44" t="str">
        <f>CONCAT($C$67,".8")</f>
        <v>Q33.8</v>
      </c>
      <c r="D75" s="43"/>
      <c r="E75" s="43"/>
      <c r="F75" s="83" t="s">
        <v>173</v>
      </c>
      <c r="G75" s="43" t="s">
        <v>50</v>
      </c>
      <c r="H75" s="46" t="s">
        <v>174</v>
      </c>
      <c r="I75" s="47" t="s">
        <v>175</v>
      </c>
      <c r="J75" s="43"/>
      <c r="K75" s="43"/>
      <c r="L75" s="48" t="s">
        <v>11</v>
      </c>
      <c r="M75" s="49" t="s">
        <v>56</v>
      </c>
    </row>
    <row r="76" ht="45.0" customHeight="1" outlineLevel="1">
      <c r="B76" s="28">
        <v>1.0</v>
      </c>
      <c r="C76" s="10" t="str">
        <f>TEXT(SUM(B$9:B76),"Q#")</f>
        <v>Q34</v>
      </c>
      <c r="F76" s="11" t="s">
        <v>176</v>
      </c>
      <c r="G76" s="28" t="s">
        <v>50</v>
      </c>
      <c r="H76" s="31" t="s">
        <v>91</v>
      </c>
      <c r="I76" s="32" t="s">
        <v>177</v>
      </c>
      <c r="J76" s="28" t="s">
        <v>55</v>
      </c>
      <c r="L76" s="29"/>
      <c r="M76" s="65" t="s">
        <v>56</v>
      </c>
    </row>
    <row r="77" ht="45.0" customHeight="1" outlineLevel="1">
      <c r="C77" s="10" t="str">
        <f>CONCAT($C$76,".1")</f>
        <v>Q34.1</v>
      </c>
      <c r="F77" s="82" t="s">
        <v>178</v>
      </c>
      <c r="G77" s="28" t="s">
        <v>50</v>
      </c>
      <c r="H77" s="31" t="s">
        <v>53</v>
      </c>
      <c r="I77" s="93" t="s">
        <v>179</v>
      </c>
      <c r="L77" s="33" t="s">
        <v>6</v>
      </c>
      <c r="M77" s="34" t="s">
        <v>56</v>
      </c>
    </row>
    <row r="78" ht="45.0" customHeight="1" outlineLevel="1">
      <c r="C78" s="10" t="str">
        <f>CONCAT($C$76,".2")</f>
        <v>Q34.2</v>
      </c>
      <c r="F78" s="82" t="s">
        <v>180</v>
      </c>
      <c r="G78" s="28" t="s">
        <v>50</v>
      </c>
      <c r="H78" s="31" t="s">
        <v>53</v>
      </c>
      <c r="I78" s="94"/>
      <c r="L78" s="33" t="s">
        <v>11</v>
      </c>
      <c r="M78" s="34" t="s">
        <v>56</v>
      </c>
    </row>
    <row r="79" ht="45.0" customHeight="1" outlineLevel="1">
      <c r="C79" s="10" t="str">
        <f>CONCAT($C$76,".3")</f>
        <v>Q34.3</v>
      </c>
      <c r="F79" s="82" t="s">
        <v>181</v>
      </c>
      <c r="G79" s="28" t="s">
        <v>50</v>
      </c>
      <c r="H79" s="31" t="s">
        <v>53</v>
      </c>
      <c r="I79" s="95"/>
      <c r="L79" s="33" t="s">
        <v>11</v>
      </c>
      <c r="M79" s="34" t="s">
        <v>56</v>
      </c>
    </row>
    <row r="80" ht="30.0" customHeight="1" outlineLevel="1">
      <c r="B80" s="43"/>
      <c r="C80" s="44" t="str">
        <f>CONCAT($C$76,".4")</f>
        <v>Q34.4</v>
      </c>
      <c r="D80" s="43"/>
      <c r="E80" s="43"/>
      <c r="F80" s="83" t="s">
        <v>182</v>
      </c>
      <c r="G80" s="43" t="s">
        <v>50</v>
      </c>
      <c r="H80" s="46" t="s">
        <v>174</v>
      </c>
      <c r="I80" s="72"/>
      <c r="J80" s="43"/>
      <c r="K80" s="43"/>
      <c r="L80" s="48" t="s">
        <v>11</v>
      </c>
      <c r="M80" s="49" t="s">
        <v>56</v>
      </c>
    </row>
    <row r="81" ht="30.0" customHeight="1" outlineLevel="1">
      <c r="B81" s="43">
        <v>1.0</v>
      </c>
      <c r="C81" s="44" t="str">
        <f t="shared" ref="C81:C82" si="8">TEXT(SUM(B$7:B81),"Q#")</f>
        <v>Q35</v>
      </c>
      <c r="D81" s="43"/>
      <c r="E81" s="43"/>
      <c r="F81" s="45" t="s">
        <v>183</v>
      </c>
      <c r="G81" s="43" t="s">
        <v>50</v>
      </c>
      <c r="H81" s="46" t="s">
        <v>174</v>
      </c>
      <c r="I81" s="72" t="s">
        <v>184</v>
      </c>
      <c r="J81" s="43" t="s">
        <v>55</v>
      </c>
      <c r="K81" s="43"/>
      <c r="L81" s="48" t="s">
        <v>11</v>
      </c>
      <c r="M81" s="49" t="s">
        <v>56</v>
      </c>
    </row>
    <row r="82" ht="30.0" customHeight="1" outlineLevel="1">
      <c r="B82" s="43">
        <v>1.0</v>
      </c>
      <c r="C82" s="76" t="str">
        <f t="shared" si="8"/>
        <v>Q36</v>
      </c>
      <c r="D82" s="75"/>
      <c r="E82" s="75"/>
      <c r="F82" s="77" t="s">
        <v>185</v>
      </c>
      <c r="G82" s="75" t="s">
        <v>50</v>
      </c>
      <c r="H82" s="78" t="s">
        <v>91</v>
      </c>
      <c r="I82" s="79"/>
      <c r="J82" s="75" t="s">
        <v>55</v>
      </c>
      <c r="K82" s="75"/>
      <c r="L82" s="80"/>
      <c r="M82" s="81" t="s">
        <v>56</v>
      </c>
    </row>
    <row r="83" ht="30.0" customHeight="1" outlineLevel="1">
      <c r="C83" s="10" t="str">
        <f>CONCAT($C$82,".1")</f>
        <v>Q36.1</v>
      </c>
      <c r="F83" s="82" t="s">
        <v>186</v>
      </c>
      <c r="G83" s="28" t="s">
        <v>50</v>
      </c>
      <c r="H83" s="31" t="s">
        <v>53</v>
      </c>
      <c r="I83" s="96" t="s">
        <v>187</v>
      </c>
      <c r="L83" s="33" t="s">
        <v>11</v>
      </c>
      <c r="M83" s="34" t="s">
        <v>56</v>
      </c>
    </row>
    <row r="84" ht="30.0" customHeight="1" outlineLevel="1">
      <c r="C84" s="10" t="str">
        <f>CONCAT($C$82,".2")</f>
        <v>Q36.2</v>
      </c>
      <c r="F84" s="82" t="s">
        <v>188</v>
      </c>
      <c r="G84" s="28" t="s">
        <v>50</v>
      </c>
      <c r="H84" s="31" t="s">
        <v>53</v>
      </c>
      <c r="I84" s="96" t="s">
        <v>189</v>
      </c>
      <c r="L84" s="33" t="s">
        <v>11</v>
      </c>
      <c r="M84" s="34" t="s">
        <v>56</v>
      </c>
    </row>
    <row r="85" ht="30.0" customHeight="1" outlineLevel="1">
      <c r="C85" s="10" t="str">
        <f>CONCAT($C$82,".3")</f>
        <v>Q36.3</v>
      </c>
      <c r="F85" s="82" t="s">
        <v>190</v>
      </c>
      <c r="G85" s="28" t="s">
        <v>50</v>
      </c>
      <c r="H85" s="31" t="s">
        <v>53</v>
      </c>
      <c r="I85" s="96" t="s">
        <v>191</v>
      </c>
      <c r="L85" s="33" t="s">
        <v>11</v>
      </c>
      <c r="M85" s="34" t="s">
        <v>56</v>
      </c>
    </row>
    <row r="86" ht="45.0" customHeight="1" outlineLevel="1">
      <c r="C86" s="64" t="str">
        <f>CONCAT($C$82,".4")</f>
        <v>Q36.4</v>
      </c>
      <c r="F86" s="82" t="s">
        <v>192</v>
      </c>
      <c r="G86" s="28" t="s">
        <v>50</v>
      </c>
      <c r="H86" s="31" t="s">
        <v>53</v>
      </c>
      <c r="I86" s="32" t="s">
        <v>193</v>
      </c>
      <c r="J86" s="28" t="s">
        <v>50</v>
      </c>
      <c r="K86" s="28" t="s">
        <v>50</v>
      </c>
      <c r="L86" s="33" t="s">
        <v>6</v>
      </c>
      <c r="M86" s="34" t="s">
        <v>56</v>
      </c>
      <c r="N86" s="42" t="s">
        <v>50</v>
      </c>
    </row>
    <row r="87" ht="45.0" customHeight="1" outlineLevel="1">
      <c r="C87" s="10" t="str">
        <f>CONCAT($C$82,".5")</f>
        <v>Q36.5</v>
      </c>
      <c r="F87" s="82" t="s">
        <v>194</v>
      </c>
      <c r="G87" s="28" t="s">
        <v>50</v>
      </c>
      <c r="H87" s="31" t="s">
        <v>53</v>
      </c>
      <c r="I87" s="32" t="s">
        <v>195</v>
      </c>
      <c r="J87" s="28" t="s">
        <v>50</v>
      </c>
      <c r="K87" s="28" t="s">
        <v>50</v>
      </c>
      <c r="L87" s="33" t="s">
        <v>11</v>
      </c>
      <c r="M87" s="34" t="s">
        <v>56</v>
      </c>
      <c r="N87" s="42" t="s">
        <v>50</v>
      </c>
    </row>
    <row r="88" ht="30.0" customHeight="1" outlineLevel="1">
      <c r="B88" s="43"/>
      <c r="C88" s="44" t="str">
        <f>CONCAT($C$82,".6")</f>
        <v>Q36.6</v>
      </c>
      <c r="D88" s="43"/>
      <c r="E88" s="43"/>
      <c r="F88" s="83" t="s">
        <v>96</v>
      </c>
      <c r="G88" s="43" t="s">
        <v>50</v>
      </c>
      <c r="H88" s="46" t="s">
        <v>174</v>
      </c>
      <c r="I88" s="47" t="s">
        <v>196</v>
      </c>
      <c r="J88" s="43"/>
      <c r="K88" s="43"/>
      <c r="L88" s="48" t="s">
        <v>11</v>
      </c>
      <c r="M88" s="49" t="s">
        <v>56</v>
      </c>
    </row>
    <row r="89" ht="60.0" customHeight="1" outlineLevel="1">
      <c r="B89" s="43">
        <v>1.0</v>
      </c>
      <c r="C89" s="44" t="str">
        <f t="shared" ref="C89:C91" si="9">TEXT(SUM(B$7:B89),"Q#")</f>
        <v>Q37</v>
      </c>
      <c r="D89" s="43"/>
      <c r="E89" s="43"/>
      <c r="F89" s="45" t="s">
        <v>197</v>
      </c>
      <c r="G89" s="43" t="s">
        <v>50</v>
      </c>
      <c r="H89" s="46" t="s">
        <v>174</v>
      </c>
      <c r="I89" s="47" t="s">
        <v>198</v>
      </c>
      <c r="J89" s="43" t="s">
        <v>55</v>
      </c>
      <c r="K89" s="43"/>
      <c r="L89" s="48" t="s">
        <v>199</v>
      </c>
      <c r="M89" s="49" t="s">
        <v>56</v>
      </c>
    </row>
    <row r="90" ht="45.0" customHeight="1" outlineLevel="1">
      <c r="B90" s="43">
        <v>1.0</v>
      </c>
      <c r="C90" s="44" t="str">
        <f t="shared" si="9"/>
        <v>Q38</v>
      </c>
      <c r="D90" s="43"/>
      <c r="E90" s="43"/>
      <c r="F90" s="45" t="s">
        <v>200</v>
      </c>
      <c r="G90" s="43" t="s">
        <v>50</v>
      </c>
      <c r="H90" s="46" t="s">
        <v>53</v>
      </c>
      <c r="I90" s="72" t="s">
        <v>201</v>
      </c>
      <c r="J90" s="43" t="s">
        <v>55</v>
      </c>
      <c r="K90" s="43"/>
      <c r="L90" s="48" t="s">
        <v>6</v>
      </c>
      <c r="M90" s="49" t="s">
        <v>202</v>
      </c>
    </row>
    <row r="91" ht="30.0" customHeight="1" outlineLevel="1">
      <c r="B91" s="43">
        <v>1.0</v>
      </c>
      <c r="C91" s="44" t="str">
        <f t="shared" si="9"/>
        <v>Q39</v>
      </c>
      <c r="D91" s="43"/>
      <c r="E91" s="43"/>
      <c r="F91" s="45" t="s">
        <v>203</v>
      </c>
      <c r="G91" s="43" t="s">
        <v>50</v>
      </c>
      <c r="H91" s="46" t="s">
        <v>204</v>
      </c>
      <c r="I91" s="72" t="s">
        <v>205</v>
      </c>
      <c r="J91" s="43" t="s">
        <v>55</v>
      </c>
      <c r="K91" s="43"/>
      <c r="L91" s="97" t="s">
        <v>206</v>
      </c>
      <c r="M91" s="49" t="s">
        <v>146</v>
      </c>
    </row>
    <row r="92" ht="15.75" customHeight="1">
      <c r="B92" s="35"/>
      <c r="C92" s="36" t="s">
        <v>207</v>
      </c>
      <c r="D92" s="35"/>
      <c r="E92" s="35"/>
      <c r="F92" s="37"/>
      <c r="G92" s="35" t="s">
        <v>50</v>
      </c>
      <c r="H92" s="38"/>
      <c r="I92" s="39"/>
      <c r="J92" s="35"/>
      <c r="K92" s="35"/>
      <c r="L92" s="40"/>
      <c r="M92" s="41"/>
    </row>
    <row r="93" ht="45.0" customHeight="1" outlineLevel="1">
      <c r="B93" s="42">
        <v>1.0</v>
      </c>
      <c r="C93" s="44" t="str">
        <f t="shared" ref="C93:C97" si="10">TEXT(SUM(B$7:B93),"Q#")</f>
        <v>Q40</v>
      </c>
      <c r="D93" s="43"/>
      <c r="E93" s="43"/>
      <c r="F93" s="45" t="s">
        <v>208</v>
      </c>
      <c r="G93" s="43"/>
      <c r="H93" s="46" t="s">
        <v>209</v>
      </c>
      <c r="I93" s="98" t="s">
        <v>210</v>
      </c>
      <c r="J93" s="43" t="s">
        <v>55</v>
      </c>
      <c r="K93" s="43"/>
      <c r="L93" s="48" t="s">
        <v>23</v>
      </c>
      <c r="M93" s="99" t="s">
        <v>56</v>
      </c>
    </row>
    <row r="94" ht="45.0" customHeight="1" outlineLevel="1">
      <c r="B94" s="42">
        <v>1.0</v>
      </c>
      <c r="C94" s="44" t="str">
        <f t="shared" si="10"/>
        <v>Q41</v>
      </c>
      <c r="D94" s="43"/>
      <c r="E94" s="43"/>
      <c r="F94" s="45" t="s">
        <v>211</v>
      </c>
      <c r="G94" s="43"/>
      <c r="H94" s="46" t="s">
        <v>209</v>
      </c>
      <c r="I94" s="98" t="s">
        <v>212</v>
      </c>
      <c r="J94" s="43" t="s">
        <v>55</v>
      </c>
      <c r="K94" s="43"/>
      <c r="L94" s="48" t="s">
        <v>31</v>
      </c>
      <c r="M94" s="99" t="s">
        <v>56</v>
      </c>
    </row>
    <row r="95" ht="45.0" customHeight="1" outlineLevel="1">
      <c r="B95" s="42">
        <v>1.0</v>
      </c>
      <c r="C95" s="44" t="str">
        <f t="shared" si="10"/>
        <v>Q42</v>
      </c>
      <c r="D95" s="43"/>
      <c r="E95" s="43"/>
      <c r="F95" s="45" t="s">
        <v>213</v>
      </c>
      <c r="G95" s="43"/>
      <c r="H95" s="46" t="s">
        <v>209</v>
      </c>
      <c r="I95" s="98" t="s">
        <v>214</v>
      </c>
      <c r="J95" s="43" t="s">
        <v>55</v>
      </c>
      <c r="K95" s="43"/>
      <c r="L95" s="48" t="s">
        <v>31</v>
      </c>
      <c r="M95" s="99" t="s">
        <v>56</v>
      </c>
    </row>
    <row r="96" ht="45.0" customHeight="1" outlineLevel="1">
      <c r="B96" s="42">
        <v>1.0</v>
      </c>
      <c r="C96" s="44" t="str">
        <f t="shared" si="10"/>
        <v>Q43</v>
      </c>
      <c r="D96" s="43"/>
      <c r="E96" s="43"/>
      <c r="F96" s="45" t="s">
        <v>215</v>
      </c>
      <c r="G96" s="43"/>
      <c r="H96" s="46" t="s">
        <v>209</v>
      </c>
      <c r="I96" s="98" t="s">
        <v>216</v>
      </c>
      <c r="J96" s="43" t="s">
        <v>55</v>
      </c>
      <c r="K96" s="43"/>
      <c r="L96" s="48" t="s">
        <v>31</v>
      </c>
      <c r="M96" s="99" t="s">
        <v>56</v>
      </c>
    </row>
    <row r="97" ht="45.0" customHeight="1" outlineLevel="1">
      <c r="B97" s="42">
        <v>1.0</v>
      </c>
      <c r="C97" s="44" t="str">
        <f t="shared" si="10"/>
        <v>Q44</v>
      </c>
      <c r="D97" s="43"/>
      <c r="E97" s="43"/>
      <c r="F97" s="45" t="s">
        <v>217</v>
      </c>
      <c r="G97" s="43"/>
      <c r="H97" s="46" t="s">
        <v>209</v>
      </c>
      <c r="I97" s="98" t="s">
        <v>218</v>
      </c>
      <c r="J97" s="43" t="s">
        <v>55</v>
      </c>
      <c r="K97" s="43"/>
      <c r="L97" s="48" t="s">
        <v>31</v>
      </c>
      <c r="M97" s="99" t="s">
        <v>56</v>
      </c>
    </row>
    <row r="98" ht="15.75" customHeight="1">
      <c r="C98" s="10"/>
      <c r="F98" s="11"/>
    </row>
    <row r="99" ht="15.75" customHeight="1">
      <c r="C99" s="10"/>
      <c r="F99" s="11"/>
    </row>
    <row r="100" ht="15.75" customHeight="1">
      <c r="C100" s="10"/>
      <c r="F100" s="11"/>
    </row>
    <row r="101" ht="15.75" customHeight="1">
      <c r="C101" s="10"/>
      <c r="F101" s="11"/>
    </row>
    <row r="102" ht="15.75" customHeight="1">
      <c r="C102" s="10"/>
      <c r="F102" s="11"/>
    </row>
    <row r="103" ht="15.75" customHeight="1">
      <c r="C103" s="10"/>
      <c r="F103" s="11"/>
    </row>
    <row r="104" ht="15.75" customHeight="1">
      <c r="C104" s="10"/>
      <c r="F104" s="11"/>
    </row>
    <row r="105" ht="15.75" customHeight="1">
      <c r="C105" s="10"/>
      <c r="F105" s="11"/>
    </row>
    <row r="106" ht="15.75" customHeight="1">
      <c r="C106" s="10"/>
      <c r="F106" s="11"/>
    </row>
    <row r="107" ht="15.75" customHeight="1">
      <c r="C107" s="10"/>
      <c r="F107" s="11"/>
    </row>
    <row r="108" ht="15.75" customHeight="1">
      <c r="C108" s="10"/>
      <c r="F108" s="11"/>
    </row>
    <row r="109" ht="15.75" customHeight="1">
      <c r="C109" s="10"/>
      <c r="F109" s="11"/>
    </row>
    <row r="110" ht="15.75" customHeight="1">
      <c r="C110" s="10"/>
      <c r="F110" s="11"/>
    </row>
    <row r="111" ht="15.75" customHeight="1">
      <c r="C111" s="10"/>
      <c r="F111" s="11"/>
    </row>
    <row r="112" ht="15.75" customHeight="1">
      <c r="C112" s="10"/>
      <c r="F112" s="11"/>
    </row>
    <row r="113" ht="15.75" customHeight="1">
      <c r="C113" s="10"/>
      <c r="F113" s="11"/>
    </row>
    <row r="114" ht="15.75" customHeight="1">
      <c r="C114" s="10"/>
      <c r="F114" s="11"/>
    </row>
    <row r="115" ht="15.75" customHeight="1">
      <c r="C115" s="10"/>
      <c r="F115" s="11"/>
    </row>
    <row r="116" ht="15.75" customHeight="1">
      <c r="C116" s="10"/>
      <c r="F116" s="11"/>
    </row>
    <row r="117" ht="15.75" customHeight="1">
      <c r="C117" s="10"/>
      <c r="F117" s="11"/>
    </row>
    <row r="118" ht="15.75" customHeight="1">
      <c r="C118" s="10"/>
      <c r="F118" s="11"/>
    </row>
    <row r="119" ht="15.75" customHeight="1">
      <c r="C119" s="10"/>
      <c r="F119" s="11"/>
    </row>
    <row r="120" ht="15.75" customHeight="1">
      <c r="C120" s="10"/>
      <c r="F120" s="11"/>
    </row>
    <row r="121" ht="15.75" customHeight="1">
      <c r="C121" s="10"/>
      <c r="F121" s="11"/>
    </row>
    <row r="122" ht="15.75" customHeight="1">
      <c r="C122" s="10"/>
      <c r="F122" s="11"/>
    </row>
    <row r="123" ht="15.75" customHeight="1">
      <c r="C123" s="10"/>
      <c r="F123" s="11"/>
    </row>
    <row r="124" ht="15.75" customHeight="1">
      <c r="C124" s="10"/>
      <c r="F124" s="11"/>
    </row>
    <row r="125" ht="15.75" customHeight="1">
      <c r="C125" s="10"/>
      <c r="F125" s="11"/>
    </row>
    <row r="126" ht="15.75" customHeight="1">
      <c r="C126" s="10"/>
      <c r="F126" s="11"/>
    </row>
    <row r="127" ht="15.75" customHeight="1">
      <c r="C127" s="10"/>
      <c r="F127" s="11"/>
    </row>
    <row r="128" ht="15.75" customHeight="1">
      <c r="C128" s="10"/>
      <c r="F128" s="11"/>
    </row>
    <row r="129" ht="15.75" customHeight="1">
      <c r="C129" s="10"/>
      <c r="F129" s="11"/>
    </row>
    <row r="130" ht="15.75" customHeight="1">
      <c r="C130" s="10"/>
      <c r="F130" s="11"/>
    </row>
    <row r="131" ht="15.75" customHeight="1">
      <c r="C131" s="10"/>
      <c r="F131" s="11"/>
    </row>
    <row r="132" ht="15.75" customHeight="1">
      <c r="C132" s="10"/>
      <c r="F132" s="11"/>
    </row>
    <row r="133" ht="15.75" customHeight="1">
      <c r="C133" s="10"/>
      <c r="F133" s="11"/>
    </row>
    <row r="134" ht="15.75" customHeight="1">
      <c r="C134" s="10"/>
      <c r="F134" s="11"/>
    </row>
    <row r="135" ht="15.75" customHeight="1">
      <c r="C135" s="10"/>
      <c r="F135" s="11"/>
    </row>
    <row r="136" ht="15.75" customHeight="1">
      <c r="C136" s="10"/>
      <c r="F136" s="11"/>
    </row>
    <row r="137" ht="15.75" customHeight="1">
      <c r="C137" s="10"/>
      <c r="F137" s="11"/>
    </row>
    <row r="138" ht="15.75" customHeight="1">
      <c r="C138" s="10"/>
      <c r="F138" s="11"/>
    </row>
    <row r="139" ht="15.75" customHeight="1">
      <c r="C139" s="10"/>
      <c r="F139" s="11"/>
    </row>
    <row r="140" ht="15.75" customHeight="1">
      <c r="C140" s="10"/>
      <c r="F140" s="11"/>
    </row>
    <row r="141" ht="15.75" customHeight="1">
      <c r="C141" s="10"/>
      <c r="F141" s="11"/>
    </row>
    <row r="142" ht="15.75" customHeight="1">
      <c r="C142" s="10"/>
      <c r="F142" s="11"/>
    </row>
    <row r="143" ht="15.75" customHeight="1">
      <c r="C143" s="10"/>
      <c r="F143" s="11"/>
    </row>
    <row r="144" ht="15.75" customHeight="1">
      <c r="C144" s="10"/>
      <c r="F144" s="11"/>
    </row>
    <row r="145" ht="15.75" customHeight="1">
      <c r="C145" s="10"/>
      <c r="F145" s="11"/>
    </row>
    <row r="146" ht="15.75" customHeight="1">
      <c r="C146" s="10"/>
      <c r="F146" s="11"/>
    </row>
    <row r="147" ht="15.75" customHeight="1">
      <c r="C147" s="10"/>
      <c r="F147" s="11"/>
    </row>
    <row r="148" ht="15.75" customHeight="1">
      <c r="C148" s="10"/>
      <c r="F148" s="11"/>
    </row>
    <row r="149" ht="15.75" customHeight="1">
      <c r="C149" s="10"/>
      <c r="F149" s="11"/>
    </row>
    <row r="150" ht="15.75" customHeight="1">
      <c r="C150" s="10"/>
      <c r="F150" s="11"/>
    </row>
    <row r="151" ht="15.75" customHeight="1">
      <c r="C151" s="10"/>
      <c r="F151" s="11"/>
    </row>
    <row r="152" ht="15.75" customHeight="1">
      <c r="C152" s="10"/>
      <c r="F152" s="11"/>
    </row>
    <row r="153" ht="15.75" customHeight="1">
      <c r="C153" s="10"/>
      <c r="F153" s="11"/>
    </row>
    <row r="154" ht="15.75" customHeight="1">
      <c r="C154" s="10"/>
      <c r="F154" s="11"/>
    </row>
    <row r="155" ht="15.75" customHeight="1">
      <c r="C155" s="10"/>
      <c r="F155" s="11"/>
    </row>
    <row r="156" ht="15.75" customHeight="1">
      <c r="C156" s="10"/>
      <c r="F156" s="11"/>
    </row>
    <row r="157" ht="15.75" customHeight="1">
      <c r="C157" s="10"/>
      <c r="F157" s="11"/>
    </row>
    <row r="158" ht="15.75" customHeight="1">
      <c r="C158" s="10"/>
      <c r="F158" s="11"/>
    </row>
    <row r="159" ht="15.75" customHeight="1">
      <c r="C159" s="10"/>
      <c r="F159" s="11"/>
    </row>
    <row r="160" ht="15.75" customHeight="1">
      <c r="C160" s="10"/>
      <c r="F160" s="11"/>
    </row>
    <row r="161" ht="15.75" customHeight="1">
      <c r="C161" s="10"/>
      <c r="F161" s="11"/>
    </row>
    <row r="162" ht="15.75" customHeight="1">
      <c r="C162" s="10"/>
      <c r="F162" s="11"/>
    </row>
    <row r="163" ht="15.75" customHeight="1">
      <c r="C163" s="10"/>
      <c r="F163" s="11"/>
    </row>
    <row r="164" ht="15.75" customHeight="1">
      <c r="C164" s="10"/>
      <c r="F164" s="11"/>
    </row>
    <row r="165" ht="15.75" customHeight="1">
      <c r="C165" s="10"/>
      <c r="F165" s="11"/>
    </row>
    <row r="166" ht="15.75" customHeight="1">
      <c r="C166" s="10"/>
      <c r="F166" s="11"/>
    </row>
    <row r="167" ht="15.75" customHeight="1">
      <c r="C167" s="10"/>
      <c r="F167" s="11"/>
    </row>
    <row r="168" ht="15.75" customHeight="1">
      <c r="C168" s="10"/>
      <c r="F168" s="11"/>
    </row>
    <row r="169" ht="15.75" customHeight="1">
      <c r="C169" s="10"/>
      <c r="F169" s="11"/>
    </row>
    <row r="170" ht="15.75" customHeight="1">
      <c r="C170" s="10"/>
      <c r="F170" s="11"/>
    </row>
    <row r="171" ht="15.75" customHeight="1">
      <c r="C171" s="10"/>
      <c r="F171" s="11"/>
    </row>
    <row r="172" ht="15.75" customHeight="1">
      <c r="C172" s="10"/>
      <c r="F172" s="11"/>
    </row>
    <row r="173" ht="15.75" customHeight="1">
      <c r="C173" s="10"/>
      <c r="F173" s="11"/>
    </row>
    <row r="174" ht="15.75" customHeight="1">
      <c r="C174" s="10"/>
      <c r="F174" s="11"/>
    </row>
    <row r="175" ht="15.75" customHeight="1">
      <c r="C175" s="10"/>
      <c r="F175" s="11"/>
    </row>
    <row r="176" ht="15.75" customHeight="1">
      <c r="C176" s="10"/>
      <c r="F176" s="11"/>
    </row>
    <row r="177" ht="15.75" customHeight="1">
      <c r="C177" s="10"/>
      <c r="F177" s="11"/>
    </row>
    <row r="178" ht="15.75" customHeight="1">
      <c r="C178" s="10"/>
      <c r="F178" s="11"/>
    </row>
    <row r="179" ht="15.75" customHeight="1">
      <c r="C179" s="10"/>
      <c r="F179" s="11"/>
    </row>
    <row r="180" ht="15.75" customHeight="1">
      <c r="C180" s="10"/>
      <c r="F180" s="11"/>
    </row>
    <row r="181" ht="15.75" customHeight="1">
      <c r="C181" s="10"/>
      <c r="F181" s="11"/>
    </row>
    <row r="182" ht="15.75" customHeight="1">
      <c r="C182" s="10"/>
      <c r="F182" s="11"/>
    </row>
    <row r="183" ht="15.75" customHeight="1">
      <c r="C183" s="10"/>
      <c r="F183" s="11"/>
    </row>
    <row r="184" ht="15.75" customHeight="1">
      <c r="C184" s="10"/>
      <c r="F184" s="11"/>
    </row>
    <row r="185" ht="15.75" customHeight="1">
      <c r="C185" s="10"/>
      <c r="F185" s="11"/>
    </row>
    <row r="186" ht="15.75" customHeight="1">
      <c r="C186" s="10"/>
      <c r="F186" s="11"/>
    </row>
    <row r="187" ht="15.75" customHeight="1">
      <c r="C187" s="10"/>
      <c r="F187" s="11"/>
    </row>
    <row r="188" ht="15.75" customHeight="1">
      <c r="C188" s="10"/>
      <c r="F188" s="11"/>
    </row>
    <row r="189" ht="15.75" customHeight="1">
      <c r="C189" s="10"/>
      <c r="F189" s="11"/>
    </row>
    <row r="190" ht="15.75" customHeight="1">
      <c r="C190" s="10"/>
      <c r="F190" s="11"/>
    </row>
    <row r="191" ht="15.75" customHeight="1">
      <c r="C191" s="10"/>
      <c r="F191" s="11"/>
    </row>
    <row r="192" ht="15.75" customHeight="1">
      <c r="C192" s="10"/>
      <c r="F192" s="11"/>
    </row>
    <row r="193" ht="15.75" customHeight="1">
      <c r="C193" s="10"/>
      <c r="F193" s="11"/>
    </row>
    <row r="194" ht="15.75" customHeight="1">
      <c r="C194" s="10"/>
      <c r="F194" s="11"/>
    </row>
    <row r="195" ht="15.75" customHeight="1">
      <c r="C195" s="10"/>
      <c r="F195" s="11"/>
    </row>
    <row r="196" ht="15.75" customHeight="1">
      <c r="C196" s="10"/>
      <c r="F196" s="11"/>
    </row>
    <row r="197" ht="15.75" customHeight="1">
      <c r="C197" s="10"/>
      <c r="F197" s="11"/>
    </row>
    <row r="198" ht="15.75" customHeight="1">
      <c r="C198" s="10"/>
      <c r="F198" s="11"/>
    </row>
    <row r="199" ht="15.75" customHeight="1">
      <c r="C199" s="10"/>
      <c r="F199" s="11"/>
    </row>
    <row r="200" ht="15.75" customHeight="1">
      <c r="C200" s="10"/>
      <c r="F200" s="11"/>
    </row>
    <row r="201" ht="15.75" customHeight="1">
      <c r="C201" s="10"/>
      <c r="F201" s="11"/>
    </row>
    <row r="202" ht="15.75" customHeight="1">
      <c r="C202" s="10"/>
      <c r="F202" s="11"/>
    </row>
    <row r="203" ht="15.75" customHeight="1">
      <c r="C203" s="10"/>
      <c r="F203" s="11"/>
    </row>
    <row r="204" ht="15.75" customHeight="1">
      <c r="C204" s="10"/>
      <c r="F204" s="11"/>
    </row>
    <row r="205" ht="15.75" customHeight="1">
      <c r="C205" s="10"/>
      <c r="F205" s="11"/>
    </row>
    <row r="206" ht="15.75" customHeight="1">
      <c r="C206" s="10"/>
      <c r="F206" s="11"/>
    </row>
    <row r="207" ht="15.75" customHeight="1">
      <c r="C207" s="10"/>
      <c r="F207" s="11"/>
    </row>
    <row r="208" ht="15.75" customHeight="1">
      <c r="C208" s="10"/>
      <c r="F208" s="11"/>
    </row>
    <row r="209" ht="15.75" customHeight="1">
      <c r="C209" s="10"/>
      <c r="F209" s="11"/>
    </row>
    <row r="210" ht="15.75" customHeight="1">
      <c r="C210" s="10"/>
      <c r="F210" s="11"/>
    </row>
    <row r="211" ht="15.75" customHeight="1">
      <c r="C211" s="10"/>
      <c r="F211" s="11"/>
    </row>
    <row r="212" ht="15.75" customHeight="1">
      <c r="C212" s="10"/>
      <c r="F212" s="11"/>
    </row>
    <row r="213" ht="15.75" customHeight="1">
      <c r="C213" s="10"/>
      <c r="F213" s="11"/>
    </row>
    <row r="214" ht="15.75" customHeight="1">
      <c r="C214" s="10"/>
      <c r="F214" s="11"/>
    </row>
    <row r="215" ht="15.75" customHeight="1">
      <c r="C215" s="10"/>
      <c r="F215" s="11"/>
    </row>
    <row r="216" ht="15.75" customHeight="1">
      <c r="C216" s="10"/>
      <c r="F216" s="11"/>
    </row>
    <row r="217" ht="15.75" customHeight="1">
      <c r="C217" s="10"/>
      <c r="F217" s="11"/>
    </row>
    <row r="218" ht="15.75" customHeight="1">
      <c r="C218" s="10"/>
      <c r="F218" s="11"/>
    </row>
    <row r="219" ht="15.75" customHeight="1">
      <c r="C219" s="10"/>
      <c r="F219" s="11"/>
    </row>
    <row r="220" ht="15.75" customHeight="1">
      <c r="C220" s="10"/>
      <c r="F220" s="11"/>
    </row>
    <row r="221" ht="15.75" customHeight="1">
      <c r="C221" s="10"/>
      <c r="F221" s="11"/>
    </row>
    <row r="222" ht="15.75" customHeight="1">
      <c r="C222" s="10"/>
      <c r="F222" s="11"/>
    </row>
    <row r="223" ht="15.75" customHeight="1">
      <c r="C223" s="10"/>
      <c r="F223" s="11"/>
    </row>
    <row r="224" ht="15.75" customHeight="1">
      <c r="C224" s="10"/>
      <c r="F224" s="11"/>
    </row>
    <row r="225" ht="15.75" customHeight="1">
      <c r="C225" s="10"/>
      <c r="F225" s="11"/>
    </row>
    <row r="226" ht="15.75" customHeight="1">
      <c r="C226" s="10"/>
      <c r="F226" s="11"/>
    </row>
    <row r="227" ht="15.75" customHeight="1">
      <c r="C227" s="10"/>
      <c r="F227" s="11"/>
    </row>
    <row r="228" ht="15.75" customHeight="1">
      <c r="C228" s="10"/>
      <c r="F228" s="11"/>
    </row>
    <row r="229" ht="15.75" customHeight="1">
      <c r="C229" s="10"/>
      <c r="F229" s="11"/>
    </row>
    <row r="230" ht="15.75" customHeight="1">
      <c r="C230" s="10"/>
      <c r="F230" s="11"/>
    </row>
    <row r="231" ht="15.75" customHeight="1">
      <c r="C231" s="10"/>
      <c r="F231" s="11"/>
    </row>
    <row r="232" ht="15.75" customHeight="1">
      <c r="C232" s="10"/>
      <c r="F232" s="11"/>
    </row>
    <row r="233" ht="15.75" customHeight="1">
      <c r="C233" s="10"/>
      <c r="F233" s="11"/>
    </row>
    <row r="234" ht="15.75" customHeight="1">
      <c r="C234" s="10"/>
      <c r="F234" s="11"/>
    </row>
    <row r="235" ht="15.75" customHeight="1">
      <c r="C235" s="10"/>
      <c r="F235" s="11"/>
    </row>
    <row r="236" ht="15.75" customHeight="1">
      <c r="C236" s="10"/>
      <c r="F236" s="11"/>
    </row>
    <row r="237" ht="15.75" customHeight="1">
      <c r="C237" s="10"/>
      <c r="F237" s="11"/>
    </row>
    <row r="238" ht="15.75" customHeight="1">
      <c r="C238" s="10"/>
      <c r="F238" s="11"/>
    </row>
    <row r="239" ht="15.75" customHeight="1">
      <c r="C239" s="10"/>
      <c r="F239" s="11"/>
    </row>
    <row r="240" ht="15.75" customHeight="1">
      <c r="C240" s="10"/>
      <c r="F240" s="11"/>
    </row>
    <row r="241" ht="15.75" customHeight="1">
      <c r="C241" s="10"/>
      <c r="F241" s="11"/>
    </row>
    <row r="242" ht="15.75" customHeight="1">
      <c r="C242" s="10"/>
      <c r="F242" s="11"/>
    </row>
    <row r="243" ht="15.75" customHeight="1">
      <c r="C243" s="10"/>
      <c r="F243" s="11"/>
    </row>
    <row r="244" ht="15.75" customHeight="1">
      <c r="C244" s="10"/>
      <c r="F244" s="11"/>
    </row>
    <row r="245" ht="15.75" customHeight="1">
      <c r="C245" s="10"/>
      <c r="F245" s="11"/>
    </row>
    <row r="246" ht="15.75" customHeight="1">
      <c r="C246" s="10"/>
      <c r="F246" s="11"/>
    </row>
    <row r="247" ht="15.75" customHeight="1">
      <c r="C247" s="10"/>
      <c r="F247" s="11"/>
    </row>
    <row r="248" ht="15.75" customHeight="1">
      <c r="C248" s="10"/>
      <c r="F248" s="11"/>
    </row>
    <row r="249" ht="15.75" customHeight="1">
      <c r="C249" s="10"/>
      <c r="F249" s="11"/>
    </row>
    <row r="250" ht="15.75" customHeight="1">
      <c r="C250" s="10"/>
      <c r="F250" s="11"/>
    </row>
    <row r="251" ht="15.75" customHeight="1">
      <c r="C251" s="10"/>
      <c r="F251" s="11"/>
    </row>
    <row r="252" ht="15.75" customHeight="1">
      <c r="C252" s="10"/>
      <c r="F252" s="11"/>
    </row>
    <row r="253" ht="15.75" customHeight="1">
      <c r="C253" s="10"/>
      <c r="F253" s="11"/>
    </row>
    <row r="254" ht="15.75" customHeight="1">
      <c r="C254" s="10"/>
      <c r="F254" s="11"/>
    </row>
    <row r="255" ht="15.75" customHeight="1">
      <c r="C255" s="10"/>
      <c r="F255" s="11"/>
    </row>
    <row r="256" ht="15.75" customHeight="1">
      <c r="C256" s="10"/>
      <c r="F256" s="11"/>
    </row>
    <row r="257" ht="15.75" customHeight="1">
      <c r="C257" s="10"/>
      <c r="F257" s="11"/>
    </row>
    <row r="258" ht="15.75" customHeight="1">
      <c r="C258" s="10"/>
      <c r="F258" s="11"/>
    </row>
    <row r="259" ht="15.75" customHeight="1">
      <c r="C259" s="10"/>
      <c r="F259" s="11"/>
    </row>
    <row r="260" ht="15.75" customHeight="1">
      <c r="C260" s="10"/>
      <c r="F260" s="11"/>
    </row>
    <row r="261" ht="15.75" customHeight="1">
      <c r="C261" s="10"/>
      <c r="F261" s="11"/>
    </row>
    <row r="262" ht="15.75" customHeight="1">
      <c r="C262" s="10"/>
      <c r="F262" s="11"/>
    </row>
    <row r="263" ht="15.75" customHeight="1">
      <c r="C263" s="10"/>
      <c r="F263" s="11"/>
    </row>
    <row r="264" ht="15.75" customHeight="1">
      <c r="C264" s="10"/>
      <c r="F264" s="11"/>
    </row>
    <row r="265" ht="15.75" customHeight="1">
      <c r="C265" s="10"/>
      <c r="F265" s="11"/>
    </row>
    <row r="266" ht="15.75" customHeight="1">
      <c r="C266" s="10"/>
      <c r="F266" s="11"/>
    </row>
    <row r="267" ht="15.75" customHeight="1">
      <c r="C267" s="10"/>
      <c r="F267" s="11"/>
    </row>
    <row r="268" ht="15.75" customHeight="1">
      <c r="C268" s="10"/>
      <c r="F268" s="11"/>
    </row>
    <row r="269" ht="15.75" customHeight="1">
      <c r="C269" s="10"/>
      <c r="F269" s="11"/>
    </row>
    <row r="270" ht="15.75" customHeight="1">
      <c r="C270" s="10"/>
      <c r="F270" s="11"/>
    </row>
    <row r="271" ht="15.75" customHeight="1">
      <c r="C271" s="10"/>
      <c r="F271" s="11"/>
    </row>
    <row r="272" ht="15.75" customHeight="1">
      <c r="C272" s="10"/>
      <c r="F272" s="11"/>
    </row>
    <row r="273" ht="15.75" customHeight="1">
      <c r="C273" s="10"/>
      <c r="F273" s="11"/>
    </row>
    <row r="274" ht="15.75" customHeight="1">
      <c r="C274" s="10"/>
      <c r="F274" s="11"/>
    </row>
    <row r="275" ht="15.75" customHeight="1">
      <c r="C275" s="10"/>
      <c r="F275" s="11"/>
    </row>
    <row r="276" ht="15.75" customHeight="1">
      <c r="C276" s="10"/>
      <c r="F276" s="11"/>
    </row>
    <row r="277" ht="15.75" customHeight="1">
      <c r="C277" s="10"/>
      <c r="F277" s="11"/>
    </row>
    <row r="278" ht="15.75" customHeight="1">
      <c r="C278" s="10"/>
      <c r="F278" s="11"/>
    </row>
    <row r="279" ht="15.75" customHeight="1">
      <c r="C279" s="10"/>
      <c r="F279" s="11"/>
    </row>
    <row r="280" ht="15.75" customHeight="1">
      <c r="C280" s="10"/>
      <c r="F280" s="11"/>
    </row>
    <row r="281" ht="15.75" customHeight="1">
      <c r="C281" s="10"/>
      <c r="F281" s="11"/>
    </row>
    <row r="282" ht="15.75" customHeight="1">
      <c r="C282" s="10"/>
      <c r="F282" s="11"/>
    </row>
    <row r="283" ht="15.75" customHeight="1">
      <c r="C283" s="10"/>
      <c r="F283" s="11"/>
    </row>
    <row r="284" ht="15.75" customHeight="1">
      <c r="C284" s="10"/>
      <c r="F284" s="11"/>
    </row>
    <row r="285" ht="15.75" customHeight="1">
      <c r="C285" s="10"/>
      <c r="F285" s="11"/>
    </row>
    <row r="286" ht="15.75" customHeight="1">
      <c r="C286" s="10"/>
      <c r="F286" s="11"/>
    </row>
    <row r="287" ht="15.75" customHeight="1">
      <c r="C287" s="10"/>
      <c r="F287" s="11"/>
    </row>
    <row r="288" ht="15.75" customHeight="1">
      <c r="C288" s="10"/>
      <c r="F288" s="11"/>
    </row>
    <row r="289" ht="15.75" customHeight="1">
      <c r="C289" s="10"/>
      <c r="F289" s="11"/>
    </row>
    <row r="290" ht="15.75" customHeight="1">
      <c r="C290" s="10"/>
      <c r="F290" s="11"/>
    </row>
    <row r="291" ht="15.75" customHeight="1">
      <c r="C291" s="10"/>
      <c r="F291" s="11"/>
    </row>
    <row r="292" ht="15.75" customHeight="1">
      <c r="C292" s="10"/>
      <c r="F292" s="11"/>
    </row>
    <row r="293" ht="15.75" customHeight="1">
      <c r="C293" s="10"/>
      <c r="F293" s="11"/>
    </row>
    <row r="294" ht="15.75" customHeight="1">
      <c r="C294" s="10"/>
      <c r="F294" s="11"/>
    </row>
    <row r="295" ht="15.75" customHeight="1">
      <c r="C295" s="10"/>
      <c r="F295" s="11"/>
    </row>
    <row r="296" ht="15.75" customHeight="1">
      <c r="C296" s="10"/>
      <c r="F296" s="11"/>
    </row>
    <row r="297" ht="15.75" customHeight="1">
      <c r="C297" s="10"/>
      <c r="F297" s="11"/>
    </row>
    <row r="298" ht="15.75" customHeight="1">
      <c r="C298" s="10"/>
      <c r="F298" s="11"/>
    </row>
    <row r="299" ht="15.75" customHeight="1">
      <c r="C299" s="10"/>
      <c r="F299" s="11"/>
    </row>
    <row r="300" ht="15.75" customHeight="1">
      <c r="C300" s="10"/>
      <c r="F300" s="11"/>
    </row>
    <row r="301" ht="15.75" customHeight="1">
      <c r="C301" s="10"/>
      <c r="F301" s="11"/>
    </row>
    <row r="302" ht="15.75" customHeight="1">
      <c r="C302" s="10"/>
      <c r="F302" s="11"/>
    </row>
    <row r="303" ht="15.75" customHeight="1">
      <c r="C303" s="10"/>
      <c r="F303" s="11"/>
    </row>
    <row r="304" ht="15.75" customHeight="1">
      <c r="C304" s="10"/>
      <c r="F304" s="11"/>
    </row>
    <row r="305" ht="15.75" customHeight="1">
      <c r="C305" s="10"/>
      <c r="F305" s="11"/>
    </row>
    <row r="306" ht="15.75" customHeight="1">
      <c r="C306" s="10"/>
      <c r="F306" s="11"/>
    </row>
    <row r="307" ht="15.75" customHeight="1">
      <c r="C307" s="10"/>
      <c r="F307" s="11"/>
    </row>
    <row r="308" ht="15.75" customHeight="1">
      <c r="C308" s="10"/>
      <c r="F308" s="11"/>
    </row>
    <row r="309" ht="15.75" customHeight="1">
      <c r="C309" s="10"/>
      <c r="F309" s="11"/>
    </row>
    <row r="310" ht="15.75" customHeight="1">
      <c r="C310" s="10"/>
      <c r="F310" s="11"/>
    </row>
    <row r="311" ht="15.75" customHeight="1">
      <c r="C311" s="10"/>
      <c r="F311" s="11"/>
    </row>
    <row r="312" ht="15.75" customHeight="1">
      <c r="C312" s="10"/>
      <c r="F312" s="11"/>
    </row>
    <row r="313" ht="15.75" customHeight="1">
      <c r="C313" s="10"/>
      <c r="F313" s="11"/>
    </row>
    <row r="314" ht="15.75" customHeight="1">
      <c r="C314" s="10"/>
      <c r="F314" s="11"/>
    </row>
    <row r="315" ht="15.75" customHeight="1">
      <c r="C315" s="10"/>
      <c r="F315" s="11"/>
    </row>
    <row r="316" ht="15.75" customHeight="1">
      <c r="C316" s="10"/>
      <c r="F316" s="11"/>
    </row>
    <row r="317" ht="15.75" customHeight="1">
      <c r="C317" s="10"/>
      <c r="F317" s="11"/>
    </row>
    <row r="318" ht="15.75" customHeight="1">
      <c r="C318" s="10"/>
      <c r="F318" s="11"/>
    </row>
    <row r="319" ht="15.75" customHeight="1">
      <c r="C319" s="10"/>
      <c r="F319" s="11"/>
    </row>
    <row r="320" ht="15.75" customHeight="1">
      <c r="C320" s="10"/>
      <c r="F320" s="11"/>
    </row>
    <row r="321" ht="15.75" customHeight="1">
      <c r="C321" s="10"/>
      <c r="F321" s="11"/>
    </row>
    <row r="322" ht="15.75" customHeight="1">
      <c r="C322" s="10"/>
      <c r="F322" s="11"/>
    </row>
    <row r="323" ht="15.75" customHeight="1">
      <c r="C323" s="10"/>
      <c r="F323" s="11"/>
    </row>
    <row r="324" ht="15.75" customHeight="1">
      <c r="C324" s="10"/>
      <c r="F324" s="11"/>
    </row>
    <row r="325" ht="15.75" customHeight="1">
      <c r="C325" s="10"/>
      <c r="F325" s="11"/>
    </row>
    <row r="326" ht="15.75" customHeight="1">
      <c r="C326" s="10"/>
      <c r="F326" s="11"/>
    </row>
    <row r="327" ht="15.75" customHeight="1">
      <c r="C327" s="10"/>
      <c r="F327" s="11"/>
    </row>
    <row r="328" ht="15.75" customHeight="1">
      <c r="C328" s="10"/>
      <c r="F328" s="11"/>
    </row>
    <row r="329" ht="15.75" customHeight="1">
      <c r="C329" s="10"/>
      <c r="F329" s="11"/>
    </row>
    <row r="330" ht="15.75" customHeight="1">
      <c r="C330" s="10"/>
      <c r="F330" s="11"/>
    </row>
    <row r="331" ht="15.75" customHeight="1">
      <c r="C331" s="10"/>
      <c r="F331" s="11"/>
    </row>
    <row r="332" ht="15.75" customHeight="1">
      <c r="C332" s="10"/>
      <c r="F332" s="11"/>
    </row>
    <row r="333" ht="15.75" customHeight="1">
      <c r="C333" s="10"/>
      <c r="F333" s="11"/>
    </row>
    <row r="334" ht="15.75" customHeight="1">
      <c r="C334" s="10"/>
      <c r="F334" s="11"/>
    </row>
    <row r="335" ht="15.75" customHeight="1">
      <c r="C335" s="10"/>
      <c r="F335" s="11"/>
    </row>
    <row r="336" ht="15.75" customHeight="1">
      <c r="C336" s="10"/>
      <c r="F336" s="11"/>
    </row>
    <row r="337" ht="15.75" customHeight="1">
      <c r="C337" s="10"/>
      <c r="F337" s="11"/>
    </row>
    <row r="338" ht="15.75" customHeight="1">
      <c r="C338" s="10"/>
      <c r="F338" s="11"/>
    </row>
    <row r="339" ht="15.75" customHeight="1">
      <c r="C339" s="10"/>
      <c r="F339" s="11"/>
    </row>
    <row r="340" ht="15.75" customHeight="1">
      <c r="C340" s="10"/>
      <c r="F340" s="11"/>
    </row>
    <row r="341" ht="15.75" customHeight="1">
      <c r="C341" s="10"/>
      <c r="F341" s="11"/>
    </row>
    <row r="342" ht="15.75" customHeight="1">
      <c r="C342" s="10"/>
      <c r="F342" s="11"/>
    </row>
    <row r="343" ht="15.75" customHeight="1">
      <c r="C343" s="10"/>
      <c r="F343" s="11"/>
    </row>
    <row r="344" ht="15.75" customHeight="1">
      <c r="C344" s="10"/>
      <c r="F344" s="11"/>
    </row>
    <row r="345" ht="15.75" customHeight="1">
      <c r="C345" s="10"/>
      <c r="F345" s="11"/>
    </row>
    <row r="346" ht="15.75" customHeight="1">
      <c r="C346" s="10"/>
      <c r="F346" s="11"/>
    </row>
    <row r="347" ht="15.75" customHeight="1">
      <c r="C347" s="10"/>
      <c r="F347" s="11"/>
    </row>
    <row r="348" ht="15.75" customHeight="1">
      <c r="C348" s="10"/>
      <c r="F348" s="11"/>
    </row>
    <row r="349" ht="15.75" customHeight="1">
      <c r="C349" s="10"/>
      <c r="F349" s="11"/>
    </row>
    <row r="350" ht="15.75" customHeight="1">
      <c r="C350" s="10"/>
      <c r="F350" s="11"/>
    </row>
    <row r="351" ht="15.75" customHeight="1">
      <c r="C351" s="10"/>
      <c r="F351" s="11"/>
    </row>
    <row r="352" ht="15.75" customHeight="1">
      <c r="C352" s="10"/>
      <c r="F352" s="11"/>
    </row>
    <row r="353" ht="15.75" customHeight="1">
      <c r="C353" s="10"/>
      <c r="F353" s="11"/>
    </row>
    <row r="354" ht="15.75" customHeight="1">
      <c r="C354" s="10"/>
      <c r="F354" s="11"/>
    </row>
    <row r="355" ht="15.75" customHeight="1">
      <c r="C355" s="10"/>
      <c r="F355" s="11"/>
    </row>
    <row r="356" ht="15.75" customHeight="1">
      <c r="C356" s="10"/>
      <c r="F356" s="11"/>
    </row>
    <row r="357" ht="15.75" customHeight="1">
      <c r="C357" s="10"/>
      <c r="F357" s="11"/>
    </row>
    <row r="358" ht="15.75" customHeight="1">
      <c r="C358" s="10"/>
      <c r="F358" s="11"/>
    </row>
    <row r="359" ht="15.75" customHeight="1">
      <c r="C359" s="10"/>
      <c r="F359" s="11"/>
    </row>
    <row r="360" ht="15.75" customHeight="1">
      <c r="C360" s="10"/>
      <c r="F360" s="11"/>
    </row>
    <row r="361" ht="15.75" customHeight="1">
      <c r="C361" s="10"/>
      <c r="F361" s="11"/>
    </row>
    <row r="362" ht="15.75" customHeight="1">
      <c r="C362" s="10"/>
      <c r="F362" s="11"/>
    </row>
    <row r="363" ht="15.75" customHeight="1">
      <c r="C363" s="10"/>
      <c r="F363" s="11"/>
    </row>
    <row r="364" ht="15.75" customHeight="1">
      <c r="C364" s="10"/>
      <c r="F364" s="11"/>
    </row>
    <row r="365" ht="15.75" customHeight="1">
      <c r="C365" s="10"/>
      <c r="F365" s="11"/>
    </row>
    <row r="366" ht="15.75" customHeight="1">
      <c r="C366" s="10"/>
      <c r="F366" s="11"/>
    </row>
    <row r="367" ht="15.75" customHeight="1">
      <c r="C367" s="10"/>
      <c r="F367" s="11"/>
    </row>
    <row r="368" ht="15.75" customHeight="1">
      <c r="C368" s="10"/>
      <c r="F368" s="11"/>
    </row>
    <row r="369" ht="15.75" customHeight="1">
      <c r="C369" s="10"/>
      <c r="F369" s="11"/>
    </row>
    <row r="370" ht="15.75" customHeight="1">
      <c r="C370" s="10"/>
      <c r="F370" s="11"/>
    </row>
    <row r="371" ht="15.75" customHeight="1">
      <c r="C371" s="10"/>
      <c r="F371" s="11"/>
    </row>
    <row r="372" ht="15.75" customHeight="1">
      <c r="C372" s="10"/>
      <c r="F372" s="11"/>
    </row>
    <row r="373" ht="15.75" customHeight="1">
      <c r="C373" s="10"/>
      <c r="F373" s="11"/>
    </row>
    <row r="374" ht="15.75" customHeight="1">
      <c r="C374" s="10"/>
      <c r="F374" s="11"/>
    </row>
    <row r="375" ht="15.75" customHeight="1">
      <c r="C375" s="10"/>
      <c r="F375" s="11"/>
    </row>
    <row r="376" ht="15.75" customHeight="1">
      <c r="C376" s="10"/>
      <c r="F376" s="11"/>
    </row>
    <row r="377" ht="15.75" customHeight="1">
      <c r="C377" s="10"/>
      <c r="F377" s="11"/>
    </row>
    <row r="378" ht="15.75" customHeight="1">
      <c r="C378" s="10"/>
      <c r="F378" s="11"/>
    </row>
    <row r="379" ht="15.75" customHeight="1">
      <c r="C379" s="10"/>
      <c r="F379" s="11"/>
    </row>
    <row r="380" ht="15.75" customHeight="1">
      <c r="C380" s="10"/>
      <c r="F380" s="11"/>
    </row>
    <row r="381" ht="15.75" customHeight="1">
      <c r="C381" s="10"/>
      <c r="F381" s="11"/>
    </row>
    <row r="382" ht="15.75" customHeight="1">
      <c r="C382" s="10"/>
      <c r="F382" s="11"/>
    </row>
    <row r="383" ht="15.75" customHeight="1">
      <c r="C383" s="10"/>
      <c r="F383" s="11"/>
    </row>
    <row r="384" ht="15.75" customHeight="1">
      <c r="C384" s="10"/>
      <c r="F384" s="11"/>
    </row>
    <row r="385" ht="15.75" customHeight="1">
      <c r="C385" s="10"/>
      <c r="F385" s="11"/>
    </row>
    <row r="386" ht="15.75" customHeight="1">
      <c r="C386" s="10"/>
      <c r="F386" s="11"/>
    </row>
    <row r="387" ht="15.75" customHeight="1">
      <c r="C387" s="10"/>
      <c r="F387" s="11"/>
    </row>
    <row r="388" ht="15.75" customHeight="1">
      <c r="C388" s="10"/>
      <c r="F388" s="11"/>
    </row>
    <row r="389" ht="15.75" customHeight="1">
      <c r="C389" s="10"/>
      <c r="F389" s="11"/>
    </row>
    <row r="390" ht="15.75" customHeight="1">
      <c r="C390" s="10"/>
      <c r="F390" s="11"/>
    </row>
    <row r="391" ht="15.75" customHeight="1">
      <c r="C391" s="10"/>
      <c r="F391" s="11"/>
    </row>
    <row r="392" ht="15.75" customHeight="1">
      <c r="C392" s="10"/>
      <c r="F392" s="11"/>
    </row>
    <row r="393" ht="15.75" customHeight="1">
      <c r="C393" s="10"/>
      <c r="F393" s="11"/>
    </row>
    <row r="394" ht="15.75" customHeight="1">
      <c r="C394" s="10"/>
      <c r="F394" s="11"/>
    </row>
    <row r="395" ht="15.75" customHeight="1">
      <c r="C395" s="10"/>
      <c r="F395" s="11"/>
    </row>
    <row r="396" ht="15.75" customHeight="1">
      <c r="C396" s="10"/>
      <c r="F396" s="11"/>
    </row>
    <row r="397" ht="15.75" customHeight="1">
      <c r="C397" s="10"/>
      <c r="F397" s="11"/>
    </row>
    <row r="398" ht="15.75" customHeight="1">
      <c r="C398" s="10"/>
      <c r="F398" s="11"/>
    </row>
    <row r="399" ht="15.75" customHeight="1">
      <c r="C399" s="10"/>
      <c r="F399" s="11"/>
    </row>
    <row r="400" ht="15.75" customHeight="1">
      <c r="C400" s="10"/>
      <c r="F400" s="11"/>
    </row>
    <row r="401" ht="15.75" customHeight="1">
      <c r="C401" s="10"/>
      <c r="F401" s="11"/>
    </row>
    <row r="402" ht="15.75" customHeight="1">
      <c r="C402" s="10"/>
      <c r="F402" s="11"/>
    </row>
    <row r="403" ht="15.75" customHeight="1">
      <c r="C403" s="10"/>
      <c r="F403" s="11"/>
    </row>
    <row r="404" ht="15.75" customHeight="1">
      <c r="C404" s="10"/>
      <c r="F404" s="11"/>
    </row>
    <row r="405" ht="15.75" customHeight="1">
      <c r="C405" s="10"/>
      <c r="F405" s="11"/>
    </row>
    <row r="406" ht="15.75" customHeight="1">
      <c r="C406" s="10"/>
      <c r="F406" s="11"/>
    </row>
    <row r="407" ht="15.75" customHeight="1">
      <c r="C407" s="10"/>
      <c r="F407" s="11"/>
    </row>
    <row r="408" ht="15.75" customHeight="1">
      <c r="C408" s="10"/>
      <c r="F408" s="11"/>
    </row>
    <row r="409" ht="15.75" customHeight="1">
      <c r="C409" s="10"/>
      <c r="F409" s="11"/>
    </row>
    <row r="410" ht="15.75" customHeight="1">
      <c r="C410" s="10"/>
      <c r="F410" s="11"/>
    </row>
    <row r="411" ht="15.75" customHeight="1">
      <c r="C411" s="10"/>
      <c r="F411" s="11"/>
    </row>
    <row r="412" ht="15.75" customHeight="1">
      <c r="C412" s="10"/>
      <c r="F412" s="11"/>
    </row>
    <row r="413" ht="15.75" customHeight="1">
      <c r="C413" s="10"/>
      <c r="F413" s="11"/>
    </row>
    <row r="414" ht="15.75" customHeight="1">
      <c r="C414" s="10"/>
      <c r="F414" s="11"/>
    </row>
    <row r="415" ht="15.75" customHeight="1">
      <c r="C415" s="10"/>
      <c r="F415" s="11"/>
    </row>
    <row r="416" ht="15.75" customHeight="1">
      <c r="C416" s="10"/>
      <c r="F416" s="11"/>
    </row>
    <row r="417" ht="15.75" customHeight="1">
      <c r="C417" s="10"/>
      <c r="F417" s="11"/>
    </row>
    <row r="418" ht="15.75" customHeight="1">
      <c r="C418" s="10"/>
      <c r="F418" s="11"/>
    </row>
    <row r="419" ht="15.75" customHeight="1">
      <c r="C419" s="10"/>
      <c r="F419" s="11"/>
    </row>
    <row r="420" ht="15.75" customHeight="1">
      <c r="C420" s="10"/>
      <c r="F420" s="11"/>
    </row>
    <row r="421" ht="15.75" customHeight="1">
      <c r="C421" s="10"/>
      <c r="F421" s="11"/>
    </row>
    <row r="422" ht="15.75" customHeight="1">
      <c r="C422" s="10"/>
      <c r="F422" s="11"/>
    </row>
    <row r="423" ht="15.75" customHeight="1">
      <c r="C423" s="10"/>
      <c r="F423" s="11"/>
    </row>
    <row r="424" ht="15.75" customHeight="1">
      <c r="C424" s="10"/>
      <c r="F424" s="11"/>
    </row>
    <row r="425" ht="15.75" customHeight="1">
      <c r="C425" s="10"/>
      <c r="F425" s="11"/>
    </row>
    <row r="426" ht="15.75" customHeight="1">
      <c r="C426" s="10"/>
      <c r="F426" s="11"/>
    </row>
    <row r="427" ht="15.75" customHeight="1">
      <c r="C427" s="10"/>
      <c r="F427" s="11"/>
    </row>
    <row r="428" ht="15.75" customHeight="1">
      <c r="C428" s="10"/>
      <c r="F428" s="11"/>
    </row>
    <row r="429" ht="15.75" customHeight="1">
      <c r="C429" s="10"/>
      <c r="F429" s="11"/>
    </row>
    <row r="430" ht="15.75" customHeight="1">
      <c r="C430" s="10"/>
      <c r="F430" s="11"/>
    </row>
    <row r="431" ht="15.75" customHeight="1">
      <c r="C431" s="10"/>
      <c r="F431" s="11"/>
    </row>
    <row r="432" ht="15.75" customHeight="1">
      <c r="C432" s="10"/>
      <c r="F432" s="11"/>
    </row>
    <row r="433" ht="15.75" customHeight="1">
      <c r="C433" s="10"/>
      <c r="F433" s="11"/>
    </row>
    <row r="434" ht="15.75" customHeight="1">
      <c r="C434" s="10"/>
      <c r="F434" s="11"/>
    </row>
    <row r="435" ht="15.75" customHeight="1">
      <c r="C435" s="10"/>
      <c r="F435" s="11"/>
    </row>
    <row r="436" ht="15.75" customHeight="1">
      <c r="C436" s="10"/>
      <c r="F436" s="11"/>
    </row>
    <row r="437" ht="15.75" customHeight="1">
      <c r="C437" s="10"/>
      <c r="F437" s="11"/>
    </row>
    <row r="438" ht="15.75" customHeight="1">
      <c r="C438" s="10"/>
      <c r="F438" s="11"/>
    </row>
    <row r="439" ht="15.75" customHeight="1">
      <c r="C439" s="10"/>
      <c r="F439" s="11"/>
    </row>
    <row r="440" ht="15.75" customHeight="1">
      <c r="C440" s="10"/>
      <c r="F440" s="11"/>
    </row>
    <row r="441" ht="15.75" customHeight="1">
      <c r="C441" s="10"/>
      <c r="F441" s="11"/>
    </row>
    <row r="442" ht="15.75" customHeight="1">
      <c r="C442" s="10"/>
      <c r="F442" s="11"/>
    </row>
    <row r="443" ht="15.75" customHeight="1">
      <c r="C443" s="10"/>
      <c r="F443" s="11"/>
    </row>
    <row r="444" ht="15.75" customHeight="1">
      <c r="C444" s="10"/>
      <c r="F444" s="11"/>
    </row>
    <row r="445" ht="15.75" customHeight="1">
      <c r="C445" s="10"/>
      <c r="F445" s="11"/>
    </row>
    <row r="446" ht="15.75" customHeight="1">
      <c r="C446" s="10"/>
      <c r="F446" s="11"/>
    </row>
    <row r="447" ht="15.75" customHeight="1">
      <c r="C447" s="10"/>
      <c r="F447" s="11"/>
    </row>
    <row r="448" ht="15.75" customHeight="1">
      <c r="C448" s="10"/>
      <c r="F448" s="11"/>
    </row>
    <row r="449" ht="15.75" customHeight="1">
      <c r="C449" s="10"/>
      <c r="F449" s="11"/>
    </row>
    <row r="450" ht="15.75" customHeight="1">
      <c r="C450" s="10"/>
      <c r="F450" s="11"/>
    </row>
    <row r="451" ht="15.75" customHeight="1">
      <c r="C451" s="10"/>
      <c r="F451" s="11"/>
    </row>
    <row r="452" ht="15.75" customHeight="1">
      <c r="C452" s="10"/>
      <c r="F452" s="11"/>
    </row>
    <row r="453" ht="15.75" customHeight="1">
      <c r="C453" s="10"/>
      <c r="F453" s="11"/>
    </row>
    <row r="454" ht="15.75" customHeight="1">
      <c r="C454" s="10"/>
      <c r="F454" s="11"/>
    </row>
    <row r="455" ht="15.75" customHeight="1">
      <c r="C455" s="10"/>
      <c r="F455" s="11"/>
    </row>
    <row r="456" ht="15.75" customHeight="1">
      <c r="C456" s="10"/>
      <c r="F456" s="11"/>
    </row>
    <row r="457" ht="15.75" customHeight="1">
      <c r="C457" s="10"/>
      <c r="F457" s="11"/>
    </row>
    <row r="458" ht="15.75" customHeight="1">
      <c r="C458" s="10"/>
      <c r="F458" s="11"/>
    </row>
    <row r="459" ht="15.75" customHeight="1">
      <c r="C459" s="10"/>
      <c r="F459" s="11"/>
    </row>
    <row r="460" ht="15.75" customHeight="1">
      <c r="C460" s="10"/>
      <c r="F460" s="11"/>
    </row>
    <row r="461" ht="15.75" customHeight="1">
      <c r="C461" s="10"/>
      <c r="F461" s="11"/>
    </row>
    <row r="462" ht="15.75" customHeight="1">
      <c r="C462" s="10"/>
      <c r="F462" s="11"/>
    </row>
    <row r="463" ht="15.75" customHeight="1">
      <c r="C463" s="10"/>
      <c r="F463" s="11"/>
    </row>
    <row r="464" ht="15.75" customHeight="1">
      <c r="C464" s="10"/>
      <c r="F464" s="11"/>
    </row>
    <row r="465" ht="15.75" customHeight="1">
      <c r="C465" s="10"/>
      <c r="F465" s="11"/>
    </row>
    <row r="466" ht="15.75" customHeight="1">
      <c r="C466" s="10"/>
      <c r="F466" s="11"/>
    </row>
    <row r="467" ht="15.75" customHeight="1">
      <c r="C467" s="10"/>
      <c r="F467" s="11"/>
    </row>
    <row r="468" ht="15.75" customHeight="1">
      <c r="C468" s="10"/>
      <c r="F468" s="11"/>
    </row>
    <row r="469" ht="15.75" customHeight="1">
      <c r="C469" s="10"/>
      <c r="F469" s="11"/>
    </row>
    <row r="470" ht="15.75" customHeight="1">
      <c r="C470" s="10"/>
      <c r="F470" s="11"/>
    </row>
    <row r="471" ht="15.75" customHeight="1">
      <c r="C471" s="10"/>
      <c r="F471" s="11"/>
    </row>
    <row r="472" ht="15.75" customHeight="1">
      <c r="C472" s="10"/>
      <c r="F472" s="11"/>
    </row>
    <row r="473" ht="15.75" customHeight="1">
      <c r="C473" s="10"/>
      <c r="F473" s="11"/>
    </row>
    <row r="474" ht="15.75" customHeight="1">
      <c r="C474" s="10"/>
      <c r="F474" s="11"/>
    </row>
    <row r="475" ht="15.75" customHeight="1">
      <c r="C475" s="10"/>
      <c r="F475" s="11"/>
    </row>
    <row r="476" ht="15.75" customHeight="1">
      <c r="C476" s="10"/>
      <c r="F476" s="11"/>
    </row>
    <row r="477" ht="15.75" customHeight="1">
      <c r="C477" s="10"/>
      <c r="F477" s="11"/>
    </row>
    <row r="478" ht="15.75" customHeight="1">
      <c r="C478" s="10"/>
      <c r="F478" s="11"/>
    </row>
    <row r="479" ht="15.75" customHeight="1">
      <c r="C479" s="10"/>
      <c r="F479" s="11"/>
    </row>
    <row r="480" ht="15.75" customHeight="1">
      <c r="C480" s="10"/>
      <c r="F480" s="11"/>
    </row>
    <row r="481" ht="15.75" customHeight="1">
      <c r="C481" s="10"/>
      <c r="F481" s="11"/>
    </row>
    <row r="482" ht="15.75" customHeight="1">
      <c r="C482" s="10"/>
      <c r="F482" s="11"/>
    </row>
    <row r="483" ht="15.75" customHeight="1">
      <c r="C483" s="10"/>
      <c r="F483" s="11"/>
    </row>
    <row r="484" ht="15.75" customHeight="1">
      <c r="C484" s="10"/>
      <c r="F484" s="11"/>
    </row>
    <row r="485" ht="15.75" customHeight="1">
      <c r="C485" s="10"/>
      <c r="F485" s="11"/>
    </row>
    <row r="486" ht="15.75" customHeight="1">
      <c r="C486" s="10"/>
      <c r="F486" s="11"/>
    </row>
    <row r="487" ht="15.75" customHeight="1">
      <c r="C487" s="10"/>
      <c r="F487" s="11"/>
    </row>
    <row r="488" ht="15.75" customHeight="1">
      <c r="C488" s="10"/>
      <c r="F488" s="11"/>
    </row>
    <row r="489" ht="15.75" customHeight="1">
      <c r="C489" s="10"/>
      <c r="F489" s="11"/>
    </row>
    <row r="490" ht="15.75" customHeight="1">
      <c r="C490" s="10"/>
      <c r="F490" s="11"/>
    </row>
    <row r="491" ht="15.75" customHeight="1">
      <c r="C491" s="10"/>
      <c r="F491" s="11"/>
    </row>
    <row r="492" ht="15.75" customHeight="1">
      <c r="C492" s="10"/>
      <c r="F492" s="11"/>
    </row>
    <row r="493" ht="15.75" customHeight="1">
      <c r="C493" s="10"/>
      <c r="F493" s="11"/>
    </row>
    <row r="494" ht="15.75" customHeight="1">
      <c r="C494" s="10"/>
      <c r="F494" s="11"/>
    </row>
    <row r="495" ht="15.75" customHeight="1">
      <c r="C495" s="10"/>
      <c r="F495" s="11"/>
    </row>
    <row r="496" ht="15.75" customHeight="1">
      <c r="C496" s="10"/>
      <c r="F496" s="11"/>
    </row>
    <row r="497" ht="15.75" customHeight="1">
      <c r="C497" s="10"/>
      <c r="F497" s="11"/>
    </row>
    <row r="498" ht="15.75" customHeight="1">
      <c r="C498" s="10"/>
      <c r="F498" s="11"/>
    </row>
    <row r="499" ht="15.75" customHeight="1">
      <c r="C499" s="10"/>
      <c r="F499" s="11"/>
    </row>
    <row r="500" ht="15.75" customHeight="1">
      <c r="C500" s="10"/>
      <c r="F500" s="11"/>
    </row>
    <row r="501" ht="15.75" customHeight="1">
      <c r="C501" s="10"/>
      <c r="F501" s="11"/>
    </row>
    <row r="502" ht="15.75" customHeight="1">
      <c r="C502" s="10"/>
      <c r="F502" s="11"/>
    </row>
    <row r="503" ht="15.75" customHeight="1">
      <c r="C503" s="10"/>
      <c r="F503" s="11"/>
    </row>
    <row r="504" ht="15.75" customHeight="1">
      <c r="C504" s="10"/>
      <c r="F504" s="11"/>
    </row>
    <row r="505" ht="15.75" customHeight="1">
      <c r="C505" s="10"/>
      <c r="F505" s="11"/>
    </row>
    <row r="506" ht="15.75" customHeight="1">
      <c r="C506" s="10"/>
      <c r="F506" s="11"/>
    </row>
    <row r="507" ht="15.75" customHeight="1">
      <c r="C507" s="10"/>
      <c r="F507" s="11"/>
    </row>
    <row r="508" ht="15.75" customHeight="1">
      <c r="C508" s="10"/>
      <c r="F508" s="11"/>
    </row>
    <row r="509" ht="15.75" customHeight="1">
      <c r="C509" s="10"/>
      <c r="F509" s="11"/>
    </row>
    <row r="510" ht="15.75" customHeight="1">
      <c r="C510" s="10"/>
      <c r="F510" s="11"/>
    </row>
    <row r="511" ht="15.75" customHeight="1">
      <c r="C511" s="10"/>
      <c r="F511" s="11"/>
    </row>
    <row r="512" ht="15.75" customHeight="1">
      <c r="C512" s="10"/>
      <c r="F512" s="11"/>
    </row>
    <row r="513" ht="15.75" customHeight="1">
      <c r="C513" s="10"/>
      <c r="F513" s="11"/>
    </row>
    <row r="514" ht="15.75" customHeight="1">
      <c r="C514" s="10"/>
      <c r="F514" s="11"/>
    </row>
    <row r="515" ht="15.75" customHeight="1">
      <c r="C515" s="10"/>
      <c r="F515" s="11"/>
    </row>
    <row r="516" ht="15.75" customHeight="1">
      <c r="C516" s="10"/>
      <c r="F516" s="11"/>
    </row>
    <row r="517" ht="15.75" customHeight="1">
      <c r="C517" s="10"/>
      <c r="F517" s="11"/>
    </row>
    <row r="518" ht="15.75" customHeight="1">
      <c r="C518" s="10"/>
      <c r="F518" s="11"/>
    </row>
    <row r="519" ht="15.75" customHeight="1">
      <c r="C519" s="10"/>
      <c r="F519" s="11"/>
    </row>
    <row r="520" ht="15.75" customHeight="1">
      <c r="C520" s="10"/>
      <c r="F520" s="11"/>
    </row>
    <row r="521" ht="15.75" customHeight="1">
      <c r="C521" s="10"/>
      <c r="F521" s="11"/>
    </row>
    <row r="522" ht="15.75" customHeight="1">
      <c r="C522" s="10"/>
      <c r="F522" s="11"/>
    </row>
    <row r="523" ht="15.75" customHeight="1">
      <c r="C523" s="10"/>
      <c r="F523" s="11"/>
    </row>
    <row r="524" ht="15.75" customHeight="1">
      <c r="C524" s="10"/>
      <c r="F524" s="11"/>
    </row>
    <row r="525" ht="15.75" customHeight="1">
      <c r="C525" s="10"/>
      <c r="F525" s="11"/>
    </row>
    <row r="526" ht="15.75" customHeight="1">
      <c r="C526" s="10"/>
      <c r="F526" s="11"/>
    </row>
    <row r="527" ht="15.75" customHeight="1">
      <c r="C527" s="10"/>
      <c r="F527" s="11"/>
    </row>
    <row r="528" ht="15.75" customHeight="1">
      <c r="C528" s="10"/>
      <c r="F528" s="11"/>
    </row>
    <row r="529" ht="15.75" customHeight="1">
      <c r="C529" s="10"/>
      <c r="F529" s="11"/>
    </row>
    <row r="530" ht="15.75" customHeight="1">
      <c r="C530" s="10"/>
      <c r="F530" s="11"/>
    </row>
    <row r="531" ht="15.75" customHeight="1">
      <c r="C531" s="10"/>
      <c r="F531" s="11"/>
    </row>
    <row r="532" ht="15.75" customHeight="1">
      <c r="C532" s="10"/>
      <c r="F532" s="11"/>
    </row>
    <row r="533" ht="15.75" customHeight="1">
      <c r="C533" s="10"/>
      <c r="F533" s="11"/>
    </row>
    <row r="534" ht="15.75" customHeight="1">
      <c r="C534" s="10"/>
      <c r="F534" s="11"/>
    </row>
    <row r="535" ht="15.75" customHeight="1">
      <c r="C535" s="10"/>
      <c r="F535" s="11"/>
    </row>
    <row r="536" ht="15.75" customHeight="1">
      <c r="C536" s="10"/>
      <c r="F536" s="11"/>
    </row>
    <row r="537" ht="15.75" customHeight="1">
      <c r="C537" s="10"/>
      <c r="F537" s="11"/>
    </row>
    <row r="538" ht="15.75" customHeight="1">
      <c r="C538" s="10"/>
      <c r="F538" s="11"/>
    </row>
    <row r="539" ht="15.75" customHeight="1">
      <c r="C539" s="10"/>
      <c r="F539" s="11"/>
    </row>
    <row r="540" ht="15.75" customHeight="1">
      <c r="C540" s="10"/>
      <c r="F540" s="11"/>
    </row>
    <row r="541" ht="15.75" customHeight="1">
      <c r="C541" s="10"/>
      <c r="F541" s="11"/>
    </row>
    <row r="542" ht="15.75" customHeight="1">
      <c r="C542" s="10"/>
      <c r="F542" s="11"/>
    </row>
    <row r="543" ht="15.75" customHeight="1">
      <c r="C543" s="10"/>
      <c r="F543" s="11"/>
    </row>
    <row r="544" ht="15.75" customHeight="1">
      <c r="C544" s="10"/>
      <c r="F544" s="11"/>
    </row>
    <row r="545" ht="15.75" customHeight="1">
      <c r="C545" s="10"/>
      <c r="F545" s="11"/>
    </row>
    <row r="546" ht="15.75" customHeight="1">
      <c r="C546" s="10"/>
      <c r="F546" s="11"/>
    </row>
    <row r="547" ht="15.75" customHeight="1">
      <c r="C547" s="10"/>
      <c r="F547" s="11"/>
    </row>
    <row r="548" ht="15.75" customHeight="1">
      <c r="C548" s="10"/>
      <c r="F548" s="11"/>
    </row>
    <row r="549" ht="15.75" customHeight="1">
      <c r="C549" s="10"/>
      <c r="F549" s="11"/>
    </row>
    <row r="550" ht="15.75" customHeight="1">
      <c r="C550" s="10"/>
      <c r="F550" s="11"/>
    </row>
    <row r="551" ht="15.75" customHeight="1">
      <c r="C551" s="10"/>
      <c r="F551" s="11"/>
    </row>
    <row r="552" ht="15.75" customHeight="1">
      <c r="C552" s="10"/>
      <c r="F552" s="11"/>
    </row>
    <row r="553" ht="15.75" customHeight="1">
      <c r="C553" s="10"/>
      <c r="F553" s="11"/>
    </row>
    <row r="554" ht="15.75" customHeight="1">
      <c r="C554" s="10"/>
      <c r="F554" s="11"/>
    </row>
    <row r="555" ht="15.75" customHeight="1">
      <c r="C555" s="10"/>
      <c r="F555" s="11"/>
    </row>
    <row r="556" ht="15.75" customHeight="1">
      <c r="C556" s="10"/>
      <c r="F556" s="11"/>
    </row>
    <row r="557" ht="15.75" customHeight="1">
      <c r="C557" s="10"/>
      <c r="F557" s="11"/>
    </row>
    <row r="558" ht="15.75" customHeight="1">
      <c r="C558" s="10"/>
      <c r="F558" s="11"/>
    </row>
    <row r="559" ht="15.75" customHeight="1">
      <c r="C559" s="10"/>
      <c r="F559" s="11"/>
    </row>
    <row r="560" ht="15.75" customHeight="1">
      <c r="C560" s="10"/>
      <c r="F560" s="11"/>
    </row>
    <row r="561" ht="15.75" customHeight="1">
      <c r="C561" s="10"/>
      <c r="F561" s="11"/>
    </row>
    <row r="562" ht="15.75" customHeight="1">
      <c r="C562" s="10"/>
      <c r="F562" s="11"/>
    </row>
    <row r="563" ht="15.75" customHeight="1">
      <c r="C563" s="10"/>
      <c r="F563" s="11"/>
    </row>
    <row r="564" ht="15.75" customHeight="1">
      <c r="C564" s="10"/>
      <c r="F564" s="11"/>
    </row>
    <row r="565" ht="15.75" customHeight="1">
      <c r="C565" s="10"/>
      <c r="F565" s="11"/>
    </row>
    <row r="566" ht="15.75" customHeight="1">
      <c r="C566" s="10"/>
      <c r="F566" s="11"/>
    </row>
    <row r="567" ht="15.75" customHeight="1">
      <c r="C567" s="10"/>
      <c r="F567" s="11"/>
    </row>
    <row r="568" ht="15.75" customHeight="1">
      <c r="C568" s="10"/>
      <c r="F568" s="11"/>
    </row>
    <row r="569" ht="15.75" customHeight="1">
      <c r="C569" s="10"/>
      <c r="F569" s="11"/>
    </row>
    <row r="570" ht="15.75" customHeight="1">
      <c r="C570" s="10"/>
      <c r="F570" s="11"/>
    </row>
    <row r="571" ht="15.75" customHeight="1">
      <c r="C571" s="10"/>
      <c r="F571" s="11"/>
    </row>
    <row r="572" ht="15.75" customHeight="1">
      <c r="C572" s="10"/>
      <c r="F572" s="11"/>
    </row>
    <row r="573" ht="15.75" customHeight="1">
      <c r="C573" s="10"/>
      <c r="F573" s="11"/>
    </row>
    <row r="574" ht="15.75" customHeight="1">
      <c r="C574" s="10"/>
      <c r="F574" s="11"/>
    </row>
    <row r="575" ht="15.75" customHeight="1">
      <c r="C575" s="10"/>
      <c r="F575" s="11"/>
    </row>
    <row r="576" ht="15.75" customHeight="1">
      <c r="C576" s="10"/>
      <c r="F576" s="11"/>
    </row>
    <row r="577" ht="15.75" customHeight="1">
      <c r="C577" s="10"/>
      <c r="F577" s="11"/>
    </row>
    <row r="578" ht="15.75" customHeight="1">
      <c r="C578" s="10"/>
      <c r="F578" s="11"/>
    </row>
    <row r="579" ht="15.75" customHeight="1">
      <c r="C579" s="10"/>
      <c r="F579" s="11"/>
    </row>
    <row r="580" ht="15.75" customHeight="1">
      <c r="C580" s="10"/>
      <c r="F580" s="11"/>
    </row>
    <row r="581" ht="15.75" customHeight="1">
      <c r="C581" s="10"/>
      <c r="F581" s="11"/>
    </row>
    <row r="582" ht="15.75" customHeight="1">
      <c r="C582" s="10"/>
      <c r="F582" s="11"/>
    </row>
    <row r="583" ht="15.75" customHeight="1">
      <c r="C583" s="10"/>
      <c r="F583" s="11"/>
    </row>
    <row r="584" ht="15.75" customHeight="1">
      <c r="C584" s="10"/>
      <c r="F584" s="11"/>
    </row>
    <row r="585" ht="15.75" customHeight="1">
      <c r="C585" s="10"/>
      <c r="F585" s="11"/>
    </row>
    <row r="586" ht="15.75" customHeight="1">
      <c r="C586" s="10"/>
      <c r="F586" s="11"/>
    </row>
    <row r="587" ht="15.75" customHeight="1">
      <c r="C587" s="10"/>
      <c r="F587" s="11"/>
    </row>
    <row r="588" ht="15.75" customHeight="1">
      <c r="C588" s="10"/>
      <c r="F588" s="11"/>
    </row>
    <row r="589" ht="15.75" customHeight="1">
      <c r="C589" s="10"/>
      <c r="F589" s="11"/>
    </row>
    <row r="590" ht="15.75" customHeight="1">
      <c r="C590" s="10"/>
      <c r="F590" s="11"/>
    </row>
    <row r="591" ht="15.75" customHeight="1">
      <c r="C591" s="10"/>
      <c r="F591" s="11"/>
    </row>
    <row r="592" ht="15.75" customHeight="1">
      <c r="C592" s="10"/>
      <c r="F592" s="11"/>
    </row>
    <row r="593" ht="15.75" customHeight="1">
      <c r="C593" s="10"/>
      <c r="F593" s="11"/>
    </row>
    <row r="594" ht="15.75" customHeight="1">
      <c r="C594" s="10"/>
      <c r="F594" s="11"/>
    </row>
    <row r="595" ht="15.75" customHeight="1">
      <c r="C595" s="10"/>
      <c r="F595" s="11"/>
    </row>
    <row r="596" ht="15.75" customHeight="1">
      <c r="C596" s="10"/>
      <c r="F596" s="11"/>
    </row>
    <row r="597" ht="15.75" customHeight="1">
      <c r="C597" s="10"/>
      <c r="F597" s="11"/>
    </row>
    <row r="598" ht="15.75" customHeight="1">
      <c r="C598" s="10"/>
      <c r="F598" s="11"/>
    </row>
    <row r="599" ht="15.75" customHeight="1">
      <c r="C599" s="10"/>
      <c r="F599" s="11"/>
    </row>
    <row r="600" ht="15.75" customHeight="1">
      <c r="C600" s="10"/>
      <c r="F600" s="11"/>
    </row>
    <row r="601" ht="15.75" customHeight="1">
      <c r="C601" s="10"/>
      <c r="F601" s="11"/>
    </row>
    <row r="602" ht="15.75" customHeight="1">
      <c r="C602" s="10"/>
      <c r="F602" s="11"/>
    </row>
    <row r="603" ht="15.75" customHeight="1">
      <c r="C603" s="10"/>
      <c r="F603" s="11"/>
    </row>
    <row r="604" ht="15.75" customHeight="1">
      <c r="C604" s="10"/>
      <c r="F604" s="11"/>
    </row>
    <row r="605" ht="15.75" customHeight="1">
      <c r="C605" s="10"/>
      <c r="F605" s="11"/>
    </row>
    <row r="606" ht="15.75" customHeight="1">
      <c r="C606" s="10"/>
      <c r="F606" s="11"/>
    </row>
    <row r="607" ht="15.75" customHeight="1">
      <c r="C607" s="10"/>
      <c r="F607" s="11"/>
    </row>
    <row r="608" ht="15.75" customHeight="1">
      <c r="C608" s="10"/>
      <c r="F608" s="11"/>
    </row>
    <row r="609" ht="15.75" customHeight="1">
      <c r="C609" s="10"/>
      <c r="F609" s="11"/>
    </row>
    <row r="610" ht="15.75" customHeight="1">
      <c r="C610" s="10"/>
      <c r="F610" s="11"/>
    </row>
    <row r="611" ht="15.75" customHeight="1">
      <c r="C611" s="10"/>
      <c r="F611" s="11"/>
    </row>
    <row r="612" ht="15.75" customHeight="1">
      <c r="C612" s="10"/>
      <c r="F612" s="11"/>
    </row>
    <row r="613" ht="15.75" customHeight="1">
      <c r="C613" s="10"/>
      <c r="F613" s="11"/>
    </row>
    <row r="614" ht="15.75" customHeight="1">
      <c r="C614" s="10"/>
      <c r="F614" s="11"/>
    </row>
    <row r="615" ht="15.75" customHeight="1">
      <c r="C615" s="10"/>
      <c r="F615" s="11"/>
    </row>
    <row r="616" ht="15.75" customHeight="1">
      <c r="C616" s="10"/>
      <c r="F616" s="11"/>
    </row>
    <row r="617" ht="15.75" customHeight="1">
      <c r="C617" s="10"/>
      <c r="F617" s="11"/>
    </row>
    <row r="618" ht="15.75" customHeight="1">
      <c r="C618" s="10"/>
      <c r="F618" s="11"/>
    </row>
    <row r="619" ht="15.75" customHeight="1">
      <c r="C619" s="10"/>
      <c r="F619" s="11"/>
    </row>
    <row r="620" ht="15.75" customHeight="1">
      <c r="C620" s="10"/>
      <c r="F620" s="11"/>
    </row>
    <row r="621" ht="15.75" customHeight="1">
      <c r="C621" s="10"/>
      <c r="F621" s="11"/>
    </row>
    <row r="622" ht="15.75" customHeight="1">
      <c r="C622" s="10"/>
      <c r="F622" s="11"/>
    </row>
    <row r="623" ht="15.75" customHeight="1">
      <c r="C623" s="10"/>
      <c r="F623" s="11"/>
    </row>
    <row r="624" ht="15.75" customHeight="1">
      <c r="C624" s="10"/>
      <c r="F624" s="11"/>
    </row>
    <row r="625" ht="15.75" customHeight="1">
      <c r="C625" s="10"/>
      <c r="F625" s="11"/>
    </row>
    <row r="626" ht="15.75" customHeight="1">
      <c r="C626" s="10"/>
      <c r="F626" s="11"/>
    </row>
    <row r="627" ht="15.75" customHeight="1">
      <c r="C627" s="10"/>
      <c r="F627" s="11"/>
    </row>
    <row r="628" ht="15.75" customHeight="1">
      <c r="C628" s="10"/>
      <c r="F628" s="11"/>
    </row>
    <row r="629" ht="15.75" customHeight="1">
      <c r="C629" s="10"/>
      <c r="F629" s="11"/>
    </row>
    <row r="630" ht="15.75" customHeight="1">
      <c r="C630" s="10"/>
      <c r="F630" s="11"/>
    </row>
    <row r="631" ht="15.75" customHeight="1">
      <c r="C631" s="10"/>
      <c r="F631" s="11"/>
    </row>
    <row r="632" ht="15.75" customHeight="1">
      <c r="C632" s="10"/>
      <c r="F632" s="11"/>
    </row>
    <row r="633" ht="15.75" customHeight="1">
      <c r="C633" s="10"/>
      <c r="F633" s="11"/>
    </row>
    <row r="634" ht="15.75" customHeight="1">
      <c r="C634" s="10"/>
      <c r="F634" s="11"/>
    </row>
    <row r="635" ht="15.75" customHeight="1">
      <c r="C635" s="10"/>
      <c r="F635" s="11"/>
    </row>
    <row r="636" ht="15.75" customHeight="1">
      <c r="C636" s="10"/>
      <c r="F636" s="11"/>
    </row>
    <row r="637" ht="15.75" customHeight="1">
      <c r="C637" s="10"/>
      <c r="F637" s="11"/>
    </row>
    <row r="638" ht="15.75" customHeight="1">
      <c r="C638" s="10"/>
      <c r="F638" s="11"/>
    </row>
    <row r="639" ht="15.75" customHeight="1">
      <c r="C639" s="10"/>
      <c r="F639" s="11"/>
    </row>
    <row r="640" ht="15.75" customHeight="1">
      <c r="C640" s="10"/>
      <c r="F640" s="11"/>
    </row>
    <row r="641" ht="15.75" customHeight="1">
      <c r="C641" s="10"/>
      <c r="F641" s="11"/>
    </row>
    <row r="642" ht="15.75" customHeight="1">
      <c r="C642" s="10"/>
      <c r="F642" s="11"/>
    </row>
    <row r="643" ht="15.75" customHeight="1">
      <c r="C643" s="10"/>
      <c r="F643" s="11"/>
    </row>
    <row r="644" ht="15.75" customHeight="1">
      <c r="C644" s="10"/>
      <c r="F644" s="11"/>
    </row>
    <row r="645" ht="15.75" customHeight="1">
      <c r="C645" s="10"/>
      <c r="F645" s="11"/>
    </row>
    <row r="646" ht="15.75" customHeight="1">
      <c r="C646" s="10"/>
      <c r="F646" s="11"/>
    </row>
    <row r="647" ht="15.75" customHeight="1">
      <c r="C647" s="10"/>
      <c r="F647" s="11"/>
    </row>
    <row r="648" ht="15.75" customHeight="1">
      <c r="C648" s="10"/>
      <c r="F648" s="11"/>
    </row>
    <row r="649" ht="15.75" customHeight="1">
      <c r="C649" s="10"/>
      <c r="F649" s="11"/>
    </row>
    <row r="650" ht="15.75" customHeight="1">
      <c r="C650" s="10"/>
      <c r="F650" s="11"/>
    </row>
    <row r="651" ht="15.75" customHeight="1">
      <c r="C651" s="10"/>
      <c r="F651" s="11"/>
    </row>
    <row r="652" ht="15.75" customHeight="1">
      <c r="C652" s="10"/>
      <c r="F652" s="11"/>
    </row>
    <row r="653" ht="15.75" customHeight="1">
      <c r="C653" s="10"/>
      <c r="F653" s="11"/>
    </row>
    <row r="654" ht="15.75" customHeight="1">
      <c r="C654" s="10"/>
      <c r="F654" s="11"/>
    </row>
    <row r="655" ht="15.75" customHeight="1">
      <c r="C655" s="10"/>
      <c r="F655" s="11"/>
    </row>
    <row r="656" ht="15.75" customHeight="1">
      <c r="C656" s="10"/>
      <c r="F656" s="11"/>
    </row>
    <row r="657" ht="15.75" customHeight="1">
      <c r="C657" s="10"/>
      <c r="F657" s="11"/>
    </row>
    <row r="658" ht="15.75" customHeight="1">
      <c r="C658" s="10"/>
      <c r="F658" s="11"/>
    </row>
    <row r="659" ht="15.75" customHeight="1">
      <c r="C659" s="10"/>
      <c r="F659" s="11"/>
    </row>
    <row r="660" ht="15.75" customHeight="1">
      <c r="C660" s="10"/>
      <c r="F660" s="11"/>
    </row>
    <row r="661" ht="15.75" customHeight="1">
      <c r="C661" s="10"/>
      <c r="F661" s="11"/>
    </row>
    <row r="662" ht="15.75" customHeight="1">
      <c r="C662" s="10"/>
      <c r="F662" s="11"/>
    </row>
    <row r="663" ht="15.75" customHeight="1">
      <c r="C663" s="10"/>
      <c r="F663" s="11"/>
    </row>
    <row r="664" ht="15.75" customHeight="1">
      <c r="C664" s="10"/>
      <c r="F664" s="11"/>
    </row>
    <row r="665" ht="15.75" customHeight="1">
      <c r="C665" s="10"/>
      <c r="F665" s="11"/>
    </row>
    <row r="666" ht="15.75" customHeight="1">
      <c r="C666" s="10"/>
      <c r="F666" s="11"/>
    </row>
    <row r="667" ht="15.75" customHeight="1">
      <c r="C667" s="10"/>
      <c r="F667" s="11"/>
    </row>
    <row r="668" ht="15.75" customHeight="1">
      <c r="C668" s="10"/>
      <c r="F668" s="11"/>
    </row>
    <row r="669" ht="15.75" customHeight="1">
      <c r="C669" s="10"/>
      <c r="F669" s="11"/>
    </row>
    <row r="670" ht="15.75" customHeight="1">
      <c r="C670" s="10"/>
      <c r="F670" s="11"/>
    </row>
    <row r="671" ht="15.75" customHeight="1">
      <c r="C671" s="10"/>
      <c r="F671" s="11"/>
    </row>
    <row r="672" ht="15.75" customHeight="1">
      <c r="C672" s="10"/>
      <c r="F672" s="11"/>
    </row>
    <row r="673" ht="15.75" customHeight="1">
      <c r="C673" s="10"/>
      <c r="F673" s="11"/>
    </row>
    <row r="674" ht="15.75" customHeight="1">
      <c r="C674" s="10"/>
      <c r="F674" s="11"/>
    </row>
    <row r="675" ht="15.75" customHeight="1">
      <c r="C675" s="10"/>
      <c r="F675" s="11"/>
    </row>
    <row r="676" ht="15.75" customHeight="1">
      <c r="C676" s="10"/>
      <c r="F676" s="11"/>
    </row>
    <row r="677" ht="15.75" customHeight="1">
      <c r="C677" s="10"/>
      <c r="F677" s="11"/>
    </row>
    <row r="678" ht="15.75" customHeight="1">
      <c r="C678" s="10"/>
      <c r="F678" s="11"/>
    </row>
    <row r="679" ht="15.75" customHeight="1">
      <c r="C679" s="10"/>
      <c r="F679" s="11"/>
    </row>
    <row r="680" ht="15.75" customHeight="1">
      <c r="C680" s="10"/>
      <c r="F680" s="11"/>
    </row>
    <row r="681" ht="15.75" customHeight="1">
      <c r="C681" s="10"/>
      <c r="F681" s="11"/>
    </row>
    <row r="682" ht="15.75" customHeight="1">
      <c r="C682" s="10"/>
      <c r="F682" s="11"/>
    </row>
    <row r="683" ht="15.75" customHeight="1">
      <c r="C683" s="10"/>
      <c r="F683" s="11"/>
    </row>
    <row r="684" ht="15.75" customHeight="1">
      <c r="C684" s="10"/>
      <c r="F684" s="11"/>
    </row>
    <row r="685" ht="15.75" customHeight="1">
      <c r="C685" s="10"/>
      <c r="F685" s="11"/>
    </row>
    <row r="686" ht="15.75" customHeight="1">
      <c r="C686" s="10"/>
      <c r="F686" s="11"/>
    </row>
    <row r="687" ht="15.75" customHeight="1">
      <c r="C687" s="10"/>
      <c r="F687" s="11"/>
    </row>
    <row r="688" ht="15.75" customHeight="1">
      <c r="C688" s="10"/>
      <c r="F688" s="11"/>
    </row>
    <row r="689" ht="15.75" customHeight="1">
      <c r="C689" s="10"/>
      <c r="F689" s="11"/>
    </row>
    <row r="690" ht="15.75" customHeight="1">
      <c r="C690" s="10"/>
      <c r="F690" s="11"/>
    </row>
    <row r="691" ht="15.75" customHeight="1">
      <c r="C691" s="10"/>
      <c r="F691" s="11"/>
    </row>
    <row r="692" ht="15.75" customHeight="1">
      <c r="C692" s="10"/>
      <c r="F692" s="11"/>
    </row>
    <row r="693" ht="15.75" customHeight="1">
      <c r="C693" s="10"/>
      <c r="F693" s="11"/>
    </row>
    <row r="694" ht="15.75" customHeight="1">
      <c r="C694" s="10"/>
      <c r="F694" s="11"/>
    </row>
    <row r="695" ht="15.75" customHeight="1">
      <c r="C695" s="10"/>
      <c r="F695" s="11"/>
    </row>
    <row r="696" ht="15.75" customHeight="1">
      <c r="C696" s="10"/>
      <c r="F696" s="11"/>
    </row>
    <row r="697" ht="15.75" customHeight="1">
      <c r="C697" s="10"/>
      <c r="F697" s="11"/>
    </row>
    <row r="698" ht="15.75" customHeight="1">
      <c r="C698" s="10"/>
      <c r="F698" s="11"/>
    </row>
    <row r="699" ht="15.75" customHeight="1">
      <c r="C699" s="10"/>
      <c r="F699" s="11"/>
    </row>
    <row r="700" ht="15.75" customHeight="1">
      <c r="C700" s="10"/>
      <c r="F700" s="11"/>
    </row>
    <row r="701" ht="15.75" customHeight="1">
      <c r="C701" s="10"/>
      <c r="F701" s="11"/>
    </row>
    <row r="702" ht="15.75" customHeight="1">
      <c r="C702" s="10"/>
      <c r="F702" s="11"/>
    </row>
    <row r="703" ht="15.75" customHeight="1">
      <c r="C703" s="10"/>
      <c r="F703" s="11"/>
    </row>
    <row r="704" ht="15.75" customHeight="1">
      <c r="C704" s="10"/>
      <c r="F704" s="11"/>
    </row>
    <row r="705" ht="15.75" customHeight="1">
      <c r="C705" s="10"/>
      <c r="F705" s="11"/>
    </row>
    <row r="706" ht="15.75" customHeight="1">
      <c r="C706" s="10"/>
      <c r="F706" s="11"/>
    </row>
    <row r="707" ht="15.75" customHeight="1">
      <c r="C707" s="10"/>
      <c r="F707" s="11"/>
    </row>
    <row r="708" ht="15.75" customHeight="1">
      <c r="C708" s="10"/>
      <c r="F708" s="11"/>
    </row>
    <row r="709" ht="15.75" customHeight="1">
      <c r="C709" s="10"/>
      <c r="F709" s="11"/>
    </row>
    <row r="710" ht="15.75" customHeight="1">
      <c r="C710" s="10"/>
      <c r="F710" s="11"/>
    </row>
    <row r="711" ht="15.75" customHeight="1">
      <c r="C711" s="10"/>
      <c r="F711" s="11"/>
    </row>
    <row r="712" ht="15.75" customHeight="1">
      <c r="C712" s="10"/>
      <c r="F712" s="11"/>
    </row>
    <row r="713" ht="15.75" customHeight="1">
      <c r="C713" s="10"/>
      <c r="F713" s="11"/>
    </row>
    <row r="714" ht="15.75" customHeight="1">
      <c r="C714" s="10"/>
      <c r="F714" s="11"/>
    </row>
    <row r="715" ht="15.75" customHeight="1">
      <c r="C715" s="10"/>
      <c r="F715" s="11"/>
    </row>
    <row r="716" ht="15.75" customHeight="1">
      <c r="C716" s="10"/>
      <c r="F716" s="11"/>
    </row>
    <row r="717" ht="15.75" customHeight="1">
      <c r="C717" s="10"/>
      <c r="F717" s="11"/>
    </row>
    <row r="718" ht="15.75" customHeight="1">
      <c r="C718" s="10"/>
      <c r="F718" s="11"/>
    </row>
    <row r="719" ht="15.75" customHeight="1">
      <c r="C719" s="10"/>
      <c r="F719" s="11"/>
    </row>
    <row r="720" ht="15.75" customHeight="1">
      <c r="C720" s="10"/>
      <c r="F720" s="11"/>
    </row>
    <row r="721" ht="15.75" customHeight="1">
      <c r="C721" s="10"/>
      <c r="F721" s="11"/>
    </row>
    <row r="722" ht="15.75" customHeight="1">
      <c r="C722" s="10"/>
      <c r="F722" s="11"/>
    </row>
    <row r="723" ht="15.75" customHeight="1">
      <c r="C723" s="10"/>
      <c r="F723" s="11"/>
    </row>
    <row r="724" ht="15.75" customHeight="1">
      <c r="C724" s="10"/>
      <c r="F724" s="11"/>
    </row>
    <row r="725" ht="15.75" customHeight="1">
      <c r="C725" s="10"/>
      <c r="F725" s="11"/>
    </row>
    <row r="726" ht="15.75" customHeight="1">
      <c r="C726" s="10"/>
      <c r="F726" s="11"/>
    </row>
    <row r="727" ht="15.75" customHeight="1">
      <c r="C727" s="10"/>
      <c r="F727" s="11"/>
    </row>
    <row r="728" ht="15.75" customHeight="1">
      <c r="C728" s="10"/>
      <c r="F728" s="11"/>
    </row>
    <row r="729" ht="15.75" customHeight="1">
      <c r="C729" s="10"/>
      <c r="F729" s="11"/>
    </row>
    <row r="730" ht="15.75" customHeight="1">
      <c r="C730" s="10"/>
      <c r="F730" s="11"/>
    </row>
    <row r="731" ht="15.75" customHeight="1">
      <c r="C731" s="10"/>
      <c r="F731" s="11"/>
    </row>
    <row r="732" ht="15.75" customHeight="1">
      <c r="C732" s="10"/>
      <c r="F732" s="11"/>
    </row>
    <row r="733" ht="15.75" customHeight="1">
      <c r="C733" s="10"/>
      <c r="F733" s="11"/>
    </row>
    <row r="734" ht="15.75" customHeight="1">
      <c r="C734" s="10"/>
      <c r="F734" s="11"/>
    </row>
    <row r="735" ht="15.75" customHeight="1">
      <c r="C735" s="10"/>
      <c r="F735" s="11"/>
    </row>
    <row r="736" ht="15.75" customHeight="1">
      <c r="C736" s="10"/>
      <c r="F736" s="11"/>
    </row>
    <row r="737" ht="15.75" customHeight="1">
      <c r="C737" s="10"/>
      <c r="F737" s="11"/>
    </row>
    <row r="738" ht="15.75" customHeight="1">
      <c r="C738" s="10"/>
      <c r="F738" s="11"/>
    </row>
    <row r="739" ht="15.75" customHeight="1">
      <c r="C739" s="10"/>
      <c r="F739" s="11"/>
    </row>
    <row r="740" ht="15.75" customHeight="1">
      <c r="C740" s="10"/>
      <c r="F740" s="11"/>
    </row>
    <row r="741" ht="15.75" customHeight="1">
      <c r="C741" s="10"/>
      <c r="F741" s="11"/>
    </row>
    <row r="742" ht="15.75" customHeight="1">
      <c r="C742" s="10"/>
      <c r="F742" s="11"/>
    </row>
    <row r="743" ht="15.75" customHeight="1">
      <c r="C743" s="10"/>
      <c r="F743" s="11"/>
    </row>
    <row r="744" ht="15.75" customHeight="1">
      <c r="C744" s="10"/>
      <c r="F744" s="11"/>
    </row>
    <row r="745" ht="15.75" customHeight="1">
      <c r="C745" s="10"/>
      <c r="F745" s="11"/>
    </row>
    <row r="746" ht="15.75" customHeight="1">
      <c r="C746" s="10"/>
      <c r="F746" s="11"/>
    </row>
    <row r="747" ht="15.75" customHeight="1">
      <c r="C747" s="10"/>
      <c r="F747" s="11"/>
    </row>
    <row r="748" ht="15.75" customHeight="1">
      <c r="C748" s="10"/>
      <c r="F748" s="11"/>
    </row>
    <row r="749" ht="15.75" customHeight="1">
      <c r="C749" s="10"/>
      <c r="F749" s="11"/>
    </row>
    <row r="750" ht="15.75" customHeight="1">
      <c r="C750" s="10"/>
      <c r="F750" s="11"/>
    </row>
    <row r="751" ht="15.75" customHeight="1">
      <c r="C751" s="10"/>
      <c r="F751" s="11"/>
    </row>
    <row r="752" ht="15.75" customHeight="1">
      <c r="C752" s="10"/>
      <c r="F752" s="11"/>
    </row>
    <row r="753" ht="15.75" customHeight="1">
      <c r="C753" s="10"/>
      <c r="F753" s="11"/>
    </row>
    <row r="754" ht="15.75" customHeight="1">
      <c r="C754" s="10"/>
      <c r="F754" s="11"/>
    </row>
    <row r="755" ht="15.75" customHeight="1">
      <c r="C755" s="10"/>
      <c r="F755" s="11"/>
    </row>
    <row r="756" ht="15.75" customHeight="1">
      <c r="C756" s="10"/>
      <c r="F756" s="11"/>
    </row>
    <row r="757" ht="15.75" customHeight="1">
      <c r="C757" s="10"/>
      <c r="F757" s="11"/>
    </row>
    <row r="758" ht="15.75" customHeight="1">
      <c r="C758" s="10"/>
      <c r="F758" s="11"/>
    </row>
    <row r="759" ht="15.75" customHeight="1">
      <c r="C759" s="10"/>
      <c r="F759" s="11"/>
    </row>
    <row r="760" ht="15.75" customHeight="1">
      <c r="C760" s="10"/>
      <c r="F760" s="11"/>
    </row>
    <row r="761" ht="15.75" customHeight="1">
      <c r="C761" s="10"/>
      <c r="F761" s="11"/>
    </row>
    <row r="762" ht="15.75" customHeight="1">
      <c r="C762" s="10"/>
      <c r="F762" s="11"/>
    </row>
    <row r="763" ht="15.75" customHeight="1">
      <c r="C763" s="10"/>
      <c r="F763" s="11"/>
    </row>
    <row r="764" ht="15.75" customHeight="1">
      <c r="C764" s="10"/>
      <c r="F764" s="11"/>
    </row>
    <row r="765" ht="15.75" customHeight="1">
      <c r="C765" s="10"/>
      <c r="F765" s="11"/>
    </row>
    <row r="766" ht="15.75" customHeight="1">
      <c r="C766" s="10"/>
      <c r="F766" s="11"/>
    </row>
    <row r="767" ht="15.75" customHeight="1">
      <c r="C767" s="10"/>
      <c r="F767" s="11"/>
    </row>
    <row r="768" ht="15.75" customHeight="1">
      <c r="C768" s="10"/>
      <c r="F768" s="11"/>
    </row>
    <row r="769" ht="15.75" customHeight="1">
      <c r="C769" s="10"/>
      <c r="F769" s="11"/>
    </row>
    <row r="770" ht="15.75" customHeight="1">
      <c r="C770" s="10"/>
      <c r="F770" s="11"/>
    </row>
    <row r="771" ht="15.75" customHeight="1">
      <c r="C771" s="10"/>
      <c r="F771" s="11"/>
    </row>
    <row r="772" ht="15.75" customHeight="1">
      <c r="C772" s="10"/>
      <c r="F772" s="11"/>
    </row>
    <row r="773" ht="15.75" customHeight="1">
      <c r="C773" s="10"/>
      <c r="F773" s="11"/>
    </row>
    <row r="774" ht="15.75" customHeight="1">
      <c r="C774" s="10"/>
      <c r="F774" s="11"/>
    </row>
    <row r="775" ht="15.75" customHeight="1">
      <c r="C775" s="10"/>
      <c r="F775" s="11"/>
    </row>
    <row r="776" ht="15.75" customHeight="1">
      <c r="C776" s="10"/>
      <c r="F776" s="11"/>
    </row>
    <row r="777" ht="15.75" customHeight="1">
      <c r="C777" s="10"/>
      <c r="F777" s="11"/>
    </row>
    <row r="778" ht="15.75" customHeight="1">
      <c r="C778" s="10"/>
      <c r="F778" s="11"/>
    </row>
    <row r="779" ht="15.75" customHeight="1">
      <c r="C779" s="10"/>
      <c r="F779" s="11"/>
    </row>
    <row r="780" ht="15.75" customHeight="1">
      <c r="C780" s="10"/>
      <c r="F780" s="11"/>
    </row>
    <row r="781" ht="15.75" customHeight="1">
      <c r="C781" s="10"/>
      <c r="F781" s="11"/>
    </row>
    <row r="782" ht="15.75" customHeight="1">
      <c r="C782" s="10"/>
      <c r="F782" s="11"/>
    </row>
    <row r="783" ht="15.75" customHeight="1">
      <c r="C783" s="10"/>
      <c r="F783" s="11"/>
    </row>
    <row r="784" ht="15.75" customHeight="1">
      <c r="C784" s="10"/>
      <c r="F784" s="11"/>
    </row>
    <row r="785" ht="15.75" customHeight="1">
      <c r="C785" s="10"/>
      <c r="F785" s="11"/>
    </row>
    <row r="786" ht="15.75" customHeight="1">
      <c r="C786" s="10"/>
      <c r="F786" s="11"/>
    </row>
    <row r="787" ht="15.75" customHeight="1">
      <c r="C787" s="10"/>
      <c r="F787" s="11"/>
    </row>
    <row r="788" ht="15.75" customHeight="1">
      <c r="C788" s="10"/>
      <c r="F788" s="11"/>
    </row>
    <row r="789" ht="15.75" customHeight="1">
      <c r="C789" s="10"/>
      <c r="F789" s="11"/>
    </row>
    <row r="790" ht="15.75" customHeight="1">
      <c r="C790" s="10"/>
      <c r="F790" s="11"/>
    </row>
    <row r="791" ht="15.75" customHeight="1">
      <c r="C791" s="10"/>
      <c r="F791" s="11"/>
    </row>
    <row r="792" ht="15.75" customHeight="1">
      <c r="C792" s="10"/>
      <c r="F792" s="11"/>
    </row>
    <row r="793" ht="15.75" customHeight="1">
      <c r="C793" s="10"/>
      <c r="F793" s="11"/>
    </row>
    <row r="794" ht="15.75" customHeight="1">
      <c r="C794" s="10"/>
      <c r="F794" s="11"/>
    </row>
    <row r="795" ht="15.75" customHeight="1">
      <c r="C795" s="10"/>
      <c r="F795" s="11"/>
    </row>
    <row r="796" ht="15.75" customHeight="1">
      <c r="C796" s="10"/>
      <c r="F796" s="11"/>
    </row>
    <row r="797" ht="15.75" customHeight="1">
      <c r="C797" s="10"/>
      <c r="F797" s="11"/>
    </row>
    <row r="798" ht="15.75" customHeight="1">
      <c r="C798" s="10"/>
      <c r="F798" s="11"/>
    </row>
    <row r="799" ht="15.75" customHeight="1">
      <c r="C799" s="10"/>
      <c r="F799" s="11"/>
    </row>
    <row r="800" ht="15.75" customHeight="1">
      <c r="C800" s="10"/>
      <c r="F800" s="11"/>
    </row>
    <row r="801" ht="15.75" customHeight="1">
      <c r="C801" s="10"/>
      <c r="F801" s="11"/>
    </row>
    <row r="802" ht="15.75" customHeight="1">
      <c r="C802" s="10"/>
      <c r="F802" s="11"/>
    </row>
    <row r="803" ht="15.75" customHeight="1">
      <c r="C803" s="10"/>
      <c r="F803" s="11"/>
    </row>
    <row r="804" ht="15.75" customHeight="1">
      <c r="C804" s="10"/>
      <c r="F804" s="11"/>
    </row>
    <row r="805" ht="15.75" customHeight="1">
      <c r="C805" s="10"/>
      <c r="F805" s="11"/>
    </row>
    <row r="806" ht="15.75" customHeight="1">
      <c r="C806" s="10"/>
      <c r="F806" s="11"/>
    </row>
    <row r="807" ht="15.75" customHeight="1">
      <c r="C807" s="10"/>
      <c r="F807" s="11"/>
    </row>
    <row r="808" ht="15.75" customHeight="1">
      <c r="C808" s="10"/>
      <c r="F808" s="11"/>
    </row>
    <row r="809" ht="15.75" customHeight="1">
      <c r="C809" s="10"/>
      <c r="F809" s="11"/>
    </row>
    <row r="810" ht="15.75" customHeight="1">
      <c r="C810" s="10"/>
      <c r="F810" s="11"/>
    </row>
    <row r="811" ht="15.75" customHeight="1">
      <c r="C811" s="10"/>
      <c r="F811" s="11"/>
    </row>
    <row r="812" ht="15.75" customHeight="1">
      <c r="C812" s="10"/>
      <c r="F812" s="11"/>
    </row>
    <row r="813" ht="15.75" customHeight="1">
      <c r="C813" s="10"/>
      <c r="F813" s="11"/>
    </row>
    <row r="814" ht="15.75" customHeight="1">
      <c r="C814" s="10"/>
      <c r="F814" s="11"/>
    </row>
    <row r="815" ht="15.75" customHeight="1">
      <c r="C815" s="10"/>
      <c r="F815" s="11"/>
    </row>
    <row r="816" ht="15.75" customHeight="1">
      <c r="C816" s="10"/>
      <c r="F816" s="11"/>
    </row>
    <row r="817" ht="15.75" customHeight="1">
      <c r="C817" s="10"/>
      <c r="F817" s="11"/>
    </row>
    <row r="818" ht="15.75" customHeight="1">
      <c r="C818" s="10"/>
      <c r="F818" s="11"/>
    </row>
    <row r="819" ht="15.75" customHeight="1">
      <c r="C819" s="10"/>
      <c r="F819" s="11"/>
    </row>
    <row r="820" ht="15.75" customHeight="1">
      <c r="C820" s="10"/>
      <c r="F820" s="11"/>
    </row>
    <row r="821" ht="15.75" customHeight="1">
      <c r="C821" s="10"/>
      <c r="F821" s="11"/>
    </row>
    <row r="822" ht="15.75" customHeight="1">
      <c r="C822" s="10"/>
      <c r="F822" s="11"/>
    </row>
    <row r="823" ht="15.75" customHeight="1">
      <c r="C823" s="10"/>
      <c r="F823" s="11"/>
    </row>
    <row r="824" ht="15.75" customHeight="1">
      <c r="C824" s="10"/>
      <c r="F824" s="11"/>
    </row>
    <row r="825" ht="15.75" customHeight="1">
      <c r="C825" s="10"/>
      <c r="F825" s="11"/>
    </row>
    <row r="826" ht="15.75" customHeight="1">
      <c r="C826" s="10"/>
      <c r="F826" s="11"/>
    </row>
    <row r="827" ht="15.75" customHeight="1">
      <c r="C827" s="10"/>
      <c r="F827" s="11"/>
    </row>
    <row r="828" ht="15.75" customHeight="1">
      <c r="C828" s="10"/>
      <c r="F828" s="11"/>
    </row>
    <row r="829" ht="15.75" customHeight="1">
      <c r="C829" s="10"/>
      <c r="F829" s="11"/>
    </row>
    <row r="830" ht="15.75" customHeight="1">
      <c r="C830" s="10"/>
      <c r="F830" s="11"/>
    </row>
    <row r="831" ht="15.75" customHeight="1">
      <c r="C831" s="10"/>
      <c r="F831" s="11"/>
    </row>
    <row r="832" ht="15.75" customHeight="1">
      <c r="C832" s="10"/>
      <c r="F832" s="11"/>
    </row>
    <row r="833" ht="15.75" customHeight="1">
      <c r="C833" s="10"/>
      <c r="F833" s="11"/>
    </row>
    <row r="834" ht="15.75" customHeight="1">
      <c r="C834" s="10"/>
      <c r="F834" s="11"/>
    </row>
    <row r="835" ht="15.75" customHeight="1">
      <c r="C835" s="10"/>
      <c r="F835" s="11"/>
    </row>
    <row r="836" ht="15.75" customHeight="1">
      <c r="C836" s="10"/>
      <c r="F836" s="11"/>
    </row>
    <row r="837" ht="15.75" customHeight="1">
      <c r="C837" s="10"/>
      <c r="F837" s="11"/>
    </row>
    <row r="838" ht="15.75" customHeight="1">
      <c r="C838" s="10"/>
      <c r="F838" s="11"/>
    </row>
    <row r="839" ht="15.75" customHeight="1">
      <c r="C839" s="10"/>
      <c r="F839" s="11"/>
    </row>
    <row r="840" ht="15.75" customHeight="1">
      <c r="C840" s="10"/>
      <c r="F840" s="11"/>
    </row>
    <row r="841" ht="15.75" customHeight="1">
      <c r="C841" s="10"/>
      <c r="F841" s="11"/>
    </row>
    <row r="842" ht="15.75" customHeight="1">
      <c r="C842" s="10"/>
      <c r="F842" s="11"/>
    </row>
    <row r="843" ht="15.75" customHeight="1">
      <c r="C843" s="10"/>
      <c r="F843" s="11"/>
    </row>
    <row r="844" ht="15.75" customHeight="1">
      <c r="C844" s="10"/>
      <c r="F844" s="11"/>
    </row>
    <row r="845" ht="15.75" customHeight="1">
      <c r="C845" s="10"/>
      <c r="F845" s="11"/>
    </row>
    <row r="846" ht="15.75" customHeight="1">
      <c r="C846" s="10"/>
      <c r="F846" s="11"/>
    </row>
    <row r="847" ht="15.75" customHeight="1">
      <c r="C847" s="10"/>
      <c r="F847" s="11"/>
    </row>
    <row r="848" ht="15.75" customHeight="1">
      <c r="C848" s="10"/>
      <c r="F848" s="11"/>
    </row>
    <row r="849" ht="15.75" customHeight="1">
      <c r="C849" s="10"/>
      <c r="F849" s="11"/>
    </row>
    <row r="850" ht="15.75" customHeight="1">
      <c r="C850" s="10"/>
      <c r="F850" s="11"/>
    </row>
    <row r="851" ht="15.75" customHeight="1">
      <c r="C851" s="10"/>
      <c r="F851" s="11"/>
    </row>
    <row r="852" ht="15.75" customHeight="1">
      <c r="C852" s="10"/>
      <c r="F852" s="11"/>
    </row>
    <row r="853" ht="15.75" customHeight="1">
      <c r="C853" s="10"/>
      <c r="F853" s="11"/>
    </row>
    <row r="854" ht="15.75" customHeight="1">
      <c r="C854" s="10"/>
      <c r="F854" s="11"/>
    </row>
    <row r="855" ht="15.75" customHeight="1">
      <c r="C855" s="10"/>
      <c r="F855" s="11"/>
    </row>
    <row r="856" ht="15.75" customHeight="1">
      <c r="C856" s="10"/>
      <c r="F856" s="11"/>
    </row>
    <row r="857" ht="15.75" customHeight="1">
      <c r="C857" s="10"/>
      <c r="F857" s="11"/>
    </row>
    <row r="858" ht="15.75" customHeight="1">
      <c r="C858" s="10"/>
      <c r="F858" s="11"/>
    </row>
    <row r="859" ht="15.75" customHeight="1">
      <c r="C859" s="10"/>
      <c r="F859" s="11"/>
    </row>
    <row r="860" ht="15.75" customHeight="1">
      <c r="C860" s="10"/>
      <c r="F860" s="11"/>
    </row>
    <row r="861" ht="15.75" customHeight="1">
      <c r="C861" s="10"/>
      <c r="F861" s="11"/>
    </row>
    <row r="862" ht="15.75" customHeight="1">
      <c r="C862" s="10"/>
      <c r="F862" s="11"/>
    </row>
    <row r="863" ht="15.75" customHeight="1">
      <c r="C863" s="10"/>
      <c r="F863" s="11"/>
    </row>
    <row r="864" ht="15.75" customHeight="1">
      <c r="C864" s="10"/>
      <c r="F864" s="11"/>
    </row>
    <row r="865" ht="15.75" customHeight="1">
      <c r="C865" s="10"/>
      <c r="F865" s="11"/>
    </row>
    <row r="866" ht="15.75" customHeight="1">
      <c r="C866" s="10"/>
      <c r="F866" s="11"/>
    </row>
    <row r="867" ht="15.75" customHeight="1">
      <c r="C867" s="10"/>
      <c r="F867" s="11"/>
    </row>
    <row r="868" ht="15.75" customHeight="1">
      <c r="C868" s="10"/>
      <c r="F868" s="11"/>
    </row>
    <row r="869" ht="15.75" customHeight="1">
      <c r="C869" s="10"/>
      <c r="F869" s="11"/>
    </row>
    <row r="870" ht="15.75" customHeight="1">
      <c r="C870" s="10"/>
      <c r="F870" s="11"/>
    </row>
    <row r="871" ht="15.75" customHeight="1">
      <c r="C871" s="10"/>
      <c r="F871" s="11"/>
    </row>
    <row r="872" ht="15.75" customHeight="1">
      <c r="C872" s="10"/>
      <c r="F872" s="11"/>
    </row>
    <row r="873" ht="15.75" customHeight="1">
      <c r="C873" s="10"/>
      <c r="F873" s="11"/>
    </row>
    <row r="874" ht="15.75" customHeight="1">
      <c r="C874" s="10"/>
      <c r="F874" s="11"/>
    </row>
    <row r="875" ht="15.75" customHeight="1">
      <c r="C875" s="10"/>
      <c r="F875" s="11"/>
    </row>
    <row r="876" ht="15.75" customHeight="1">
      <c r="C876" s="10"/>
      <c r="F876" s="11"/>
    </row>
    <row r="877" ht="15.75" customHeight="1">
      <c r="C877" s="10"/>
      <c r="F877" s="11"/>
    </row>
    <row r="878" ht="15.75" customHeight="1">
      <c r="C878" s="10"/>
      <c r="F878" s="11"/>
    </row>
    <row r="879" ht="15.75" customHeight="1">
      <c r="C879" s="10"/>
      <c r="F879" s="11"/>
    </row>
    <row r="880" ht="15.75" customHeight="1">
      <c r="C880" s="10"/>
      <c r="F880" s="11"/>
    </row>
    <row r="881" ht="15.75" customHeight="1">
      <c r="C881" s="10"/>
      <c r="F881" s="11"/>
    </row>
    <row r="882" ht="15.75" customHeight="1">
      <c r="C882" s="10"/>
      <c r="F882" s="11"/>
    </row>
    <row r="883" ht="15.75" customHeight="1">
      <c r="C883" s="10"/>
      <c r="F883" s="11"/>
    </row>
    <row r="884" ht="15.75" customHeight="1">
      <c r="C884" s="10"/>
      <c r="F884" s="11"/>
    </row>
    <row r="885" ht="15.75" customHeight="1">
      <c r="C885" s="10"/>
      <c r="F885" s="11"/>
    </row>
    <row r="886" ht="15.75" customHeight="1">
      <c r="C886" s="10"/>
      <c r="F886" s="11"/>
    </row>
    <row r="887" ht="15.75" customHeight="1">
      <c r="C887" s="10"/>
      <c r="F887" s="11"/>
    </row>
    <row r="888" ht="15.75" customHeight="1">
      <c r="C888" s="10"/>
      <c r="F888" s="11"/>
    </row>
    <row r="889" ht="15.75" customHeight="1">
      <c r="C889" s="10"/>
      <c r="F889" s="11"/>
    </row>
    <row r="890" ht="15.75" customHeight="1">
      <c r="C890" s="10"/>
      <c r="F890" s="11"/>
    </row>
    <row r="891" ht="15.75" customHeight="1">
      <c r="C891" s="10"/>
      <c r="F891" s="11"/>
    </row>
    <row r="892" ht="15.75" customHeight="1">
      <c r="C892" s="10"/>
      <c r="F892" s="11"/>
    </row>
    <row r="893" ht="15.75" customHeight="1">
      <c r="C893" s="10"/>
      <c r="F893" s="11"/>
    </row>
    <row r="894" ht="15.75" customHeight="1">
      <c r="C894" s="10"/>
      <c r="F894" s="11"/>
    </row>
    <row r="895" ht="15.75" customHeight="1">
      <c r="C895" s="10"/>
      <c r="F895" s="11"/>
    </row>
    <row r="896" ht="15.75" customHeight="1">
      <c r="C896" s="10"/>
      <c r="F896" s="11"/>
    </row>
    <row r="897" ht="15.75" customHeight="1">
      <c r="C897" s="10"/>
      <c r="F897" s="11"/>
    </row>
    <row r="898" ht="15.75" customHeight="1">
      <c r="C898" s="10"/>
      <c r="F898" s="11"/>
    </row>
    <row r="899" ht="15.75" customHeight="1">
      <c r="C899" s="10"/>
      <c r="F899" s="11"/>
    </row>
    <row r="900" ht="15.75" customHeight="1">
      <c r="C900" s="10"/>
      <c r="F900" s="11"/>
    </row>
    <row r="901" ht="15.75" customHeight="1">
      <c r="C901" s="10"/>
      <c r="F901" s="11"/>
    </row>
    <row r="902" ht="15.75" customHeight="1">
      <c r="C902" s="10"/>
      <c r="F902" s="11"/>
    </row>
    <row r="903" ht="15.75" customHeight="1">
      <c r="C903" s="10"/>
      <c r="F903" s="11"/>
    </row>
    <row r="904" ht="15.75" customHeight="1">
      <c r="C904" s="10"/>
      <c r="F904" s="11"/>
    </row>
    <row r="905" ht="15.75" customHeight="1">
      <c r="C905" s="10"/>
      <c r="F905" s="11"/>
    </row>
    <row r="906" ht="15.75" customHeight="1">
      <c r="C906" s="10"/>
      <c r="F906" s="11"/>
    </row>
    <row r="907" ht="15.75" customHeight="1">
      <c r="C907" s="10"/>
      <c r="F907" s="11"/>
    </row>
    <row r="908" ht="15.75" customHeight="1">
      <c r="C908" s="10"/>
      <c r="F908" s="11"/>
    </row>
    <row r="909" ht="15.75" customHeight="1">
      <c r="C909" s="10"/>
      <c r="F909" s="11"/>
    </row>
    <row r="910" ht="15.75" customHeight="1">
      <c r="C910" s="10"/>
      <c r="F910" s="11"/>
    </row>
    <row r="911" ht="15.75" customHeight="1">
      <c r="C911" s="10"/>
      <c r="F911" s="11"/>
    </row>
    <row r="912" ht="15.75" customHeight="1">
      <c r="C912" s="10"/>
      <c r="F912" s="11"/>
    </row>
    <row r="913" ht="15.75" customHeight="1">
      <c r="C913" s="10"/>
      <c r="F913" s="11"/>
    </row>
    <row r="914" ht="15.75" customHeight="1">
      <c r="C914" s="10"/>
      <c r="F914" s="11"/>
    </row>
    <row r="915" ht="15.75" customHeight="1">
      <c r="C915" s="10"/>
      <c r="F915" s="11"/>
    </row>
    <row r="916" ht="15.75" customHeight="1">
      <c r="C916" s="10"/>
      <c r="F916" s="11"/>
    </row>
    <row r="917" ht="15.75" customHeight="1">
      <c r="C917" s="10"/>
      <c r="F917" s="11"/>
    </row>
    <row r="918" ht="15.75" customHeight="1">
      <c r="C918" s="10"/>
      <c r="F918" s="11"/>
    </row>
    <row r="919" ht="15.75" customHeight="1">
      <c r="C919" s="10"/>
      <c r="F919" s="11"/>
    </row>
    <row r="920" ht="15.75" customHeight="1">
      <c r="C920" s="10"/>
      <c r="F920" s="11"/>
    </row>
    <row r="921" ht="15.75" customHeight="1">
      <c r="C921" s="10"/>
      <c r="F921" s="11"/>
    </row>
    <row r="922" ht="15.75" customHeight="1">
      <c r="C922" s="10"/>
      <c r="F922" s="11"/>
    </row>
    <row r="923" ht="15.75" customHeight="1">
      <c r="C923" s="10"/>
      <c r="F923" s="11"/>
    </row>
    <row r="924" ht="15.75" customHeight="1">
      <c r="C924" s="10"/>
      <c r="F924" s="11"/>
    </row>
    <row r="925" ht="15.75" customHeight="1">
      <c r="C925" s="10"/>
      <c r="F925" s="11"/>
    </row>
    <row r="926" ht="15.75" customHeight="1">
      <c r="C926" s="10"/>
      <c r="F926" s="11"/>
    </row>
    <row r="927" ht="15.75" customHeight="1">
      <c r="C927" s="10"/>
      <c r="F927" s="11"/>
    </row>
    <row r="928" ht="15.75" customHeight="1">
      <c r="C928" s="10"/>
      <c r="F928" s="11"/>
    </row>
    <row r="929" ht="15.75" customHeight="1">
      <c r="C929" s="10"/>
      <c r="F929" s="11"/>
    </row>
    <row r="930" ht="15.75" customHeight="1">
      <c r="C930" s="10"/>
      <c r="F930" s="11"/>
    </row>
    <row r="931" ht="15.75" customHeight="1">
      <c r="C931" s="10"/>
      <c r="F931" s="11"/>
    </row>
    <row r="932" ht="15.75" customHeight="1">
      <c r="C932" s="10"/>
      <c r="F932" s="11"/>
    </row>
    <row r="933" ht="15.75" customHeight="1">
      <c r="C933" s="10"/>
      <c r="F933" s="11"/>
    </row>
    <row r="934" ht="15.75" customHeight="1">
      <c r="C934" s="10"/>
      <c r="F934" s="11"/>
    </row>
    <row r="935" ht="15.75" customHeight="1">
      <c r="C935" s="10"/>
      <c r="F935" s="11"/>
    </row>
    <row r="936" ht="15.75" customHeight="1">
      <c r="C936" s="10"/>
      <c r="F936" s="11"/>
    </row>
    <row r="937" ht="15.75" customHeight="1">
      <c r="C937" s="10"/>
      <c r="F937" s="11"/>
    </row>
    <row r="938" ht="15.75" customHeight="1">
      <c r="C938" s="10"/>
      <c r="F938" s="11"/>
    </row>
    <row r="939" ht="15.75" customHeight="1">
      <c r="C939" s="10"/>
      <c r="F939" s="11"/>
    </row>
    <row r="940" ht="15.75" customHeight="1">
      <c r="C940" s="10"/>
      <c r="F940" s="11"/>
    </row>
    <row r="941" ht="15.75" customHeight="1">
      <c r="C941" s="10"/>
      <c r="F941" s="11"/>
    </row>
    <row r="942" ht="15.75" customHeight="1">
      <c r="C942" s="10"/>
      <c r="F942" s="11"/>
    </row>
    <row r="943" ht="15.75" customHeight="1">
      <c r="C943" s="10"/>
      <c r="F943" s="11"/>
    </row>
    <row r="944" ht="15.75" customHeight="1">
      <c r="C944" s="10"/>
      <c r="F944" s="11"/>
    </row>
    <row r="945" ht="15.75" customHeight="1">
      <c r="C945" s="10"/>
      <c r="F945" s="11"/>
    </row>
    <row r="946" ht="15.75" customHeight="1">
      <c r="C946" s="10"/>
      <c r="F946" s="11"/>
    </row>
    <row r="947" ht="15.75" customHeight="1">
      <c r="C947" s="10"/>
      <c r="F947" s="11"/>
    </row>
    <row r="948" ht="15.75" customHeight="1">
      <c r="C948" s="10"/>
      <c r="F948" s="11"/>
    </row>
    <row r="949" ht="15.75" customHeight="1">
      <c r="C949" s="10"/>
      <c r="F949" s="11"/>
    </row>
    <row r="950" ht="15.75" customHeight="1">
      <c r="C950" s="10"/>
      <c r="F950" s="11"/>
    </row>
    <row r="951" ht="15.75" customHeight="1">
      <c r="C951" s="10"/>
      <c r="F951" s="11"/>
    </row>
    <row r="952" ht="15.75" customHeight="1">
      <c r="C952" s="10"/>
      <c r="F952" s="11"/>
    </row>
    <row r="953" ht="15.75" customHeight="1">
      <c r="C953" s="10"/>
      <c r="F953" s="11"/>
    </row>
    <row r="954" ht="15.75" customHeight="1">
      <c r="C954" s="10"/>
      <c r="F954" s="11"/>
    </row>
    <row r="955" ht="15.75" customHeight="1">
      <c r="C955" s="10"/>
      <c r="F955" s="11"/>
    </row>
    <row r="956" ht="15.75" customHeight="1">
      <c r="C956" s="10"/>
      <c r="F956" s="11"/>
    </row>
    <row r="957" ht="15.75" customHeight="1">
      <c r="C957" s="10"/>
      <c r="F957" s="11"/>
    </row>
    <row r="958" ht="15.75" customHeight="1">
      <c r="C958" s="10"/>
      <c r="F958" s="11"/>
    </row>
    <row r="959" ht="15.75" customHeight="1">
      <c r="C959" s="10"/>
      <c r="F959" s="11"/>
    </row>
    <row r="960" ht="15.75" customHeight="1">
      <c r="C960" s="10"/>
      <c r="F960" s="11"/>
    </row>
    <row r="961" ht="15.75" customHeight="1">
      <c r="C961" s="10"/>
      <c r="F961" s="11"/>
    </row>
    <row r="962" ht="15.75" customHeight="1">
      <c r="C962" s="10"/>
      <c r="F962" s="11"/>
    </row>
    <row r="963" ht="15.75" customHeight="1">
      <c r="C963" s="10"/>
      <c r="F963" s="11"/>
    </row>
    <row r="964" ht="15.75" customHeight="1">
      <c r="C964" s="10"/>
      <c r="F964" s="11"/>
    </row>
    <row r="965" ht="15.75" customHeight="1">
      <c r="C965" s="10"/>
      <c r="F965" s="11"/>
    </row>
    <row r="966" ht="15.75" customHeight="1">
      <c r="C966" s="10"/>
      <c r="F966" s="11"/>
    </row>
    <row r="967" ht="15.75" customHeight="1">
      <c r="C967" s="10"/>
      <c r="F967" s="11"/>
    </row>
    <row r="968" ht="15.75" customHeight="1">
      <c r="C968" s="10"/>
      <c r="F968" s="11"/>
    </row>
    <row r="969" ht="15.75" customHeight="1">
      <c r="C969" s="10"/>
      <c r="F969" s="11"/>
    </row>
    <row r="970" ht="15.75" customHeight="1">
      <c r="C970" s="10"/>
      <c r="F970" s="11"/>
    </row>
    <row r="971" ht="15.75" customHeight="1">
      <c r="C971" s="10"/>
      <c r="F971" s="11"/>
    </row>
    <row r="972" ht="15.75" customHeight="1">
      <c r="C972" s="10"/>
      <c r="F972" s="11"/>
    </row>
    <row r="973" ht="15.75" customHeight="1">
      <c r="C973" s="10"/>
      <c r="F973" s="11"/>
    </row>
    <row r="974" ht="15.75" customHeight="1">
      <c r="C974" s="10"/>
      <c r="F974" s="11"/>
    </row>
    <row r="975" ht="15.75" customHeight="1">
      <c r="C975" s="10"/>
      <c r="F975" s="11"/>
    </row>
    <row r="976" ht="15.75" customHeight="1">
      <c r="C976" s="10"/>
      <c r="F976" s="11"/>
    </row>
    <row r="977" ht="15.75" customHeight="1">
      <c r="C977" s="10"/>
      <c r="F977" s="11"/>
    </row>
    <row r="978" ht="15.75" customHeight="1">
      <c r="C978" s="10"/>
      <c r="F978" s="11"/>
    </row>
    <row r="979" ht="15.75" customHeight="1">
      <c r="C979" s="10"/>
      <c r="F979" s="11"/>
    </row>
    <row r="980" ht="15.75" customHeight="1">
      <c r="C980" s="10"/>
      <c r="F980" s="11"/>
    </row>
    <row r="981" ht="15.75" customHeight="1">
      <c r="C981" s="10"/>
      <c r="F981" s="11"/>
    </row>
    <row r="982" ht="15.75" customHeight="1">
      <c r="C982" s="10"/>
      <c r="F982" s="11"/>
    </row>
    <row r="983" ht="15.75" customHeight="1">
      <c r="C983" s="10"/>
      <c r="F983" s="11"/>
    </row>
    <row r="984" ht="15.75" customHeight="1">
      <c r="C984" s="10"/>
      <c r="F984" s="11"/>
    </row>
    <row r="985" ht="15.75" customHeight="1">
      <c r="C985" s="10"/>
      <c r="F985" s="11"/>
    </row>
    <row r="986" ht="15.75" customHeight="1">
      <c r="C986" s="10"/>
      <c r="F986" s="11"/>
    </row>
    <row r="987" ht="15.75" customHeight="1">
      <c r="C987" s="10"/>
      <c r="F987" s="11"/>
    </row>
    <row r="988" ht="15.75" customHeight="1">
      <c r="C988" s="10"/>
      <c r="F988" s="11"/>
    </row>
    <row r="989" ht="15.75" customHeight="1">
      <c r="C989" s="10"/>
      <c r="F989" s="11"/>
    </row>
    <row r="990" ht="15.75" customHeight="1">
      <c r="C990" s="10"/>
      <c r="F990" s="11"/>
    </row>
    <row r="991" ht="15.75" customHeight="1">
      <c r="C991" s="10"/>
      <c r="F991" s="11"/>
    </row>
    <row r="992" ht="15.75" customHeight="1">
      <c r="C992" s="10"/>
      <c r="F992" s="11"/>
    </row>
    <row r="993" ht="15.75" customHeight="1">
      <c r="C993" s="10"/>
      <c r="F993" s="11"/>
    </row>
    <row r="994" ht="15.75" customHeight="1">
      <c r="C994" s="10"/>
      <c r="F994" s="11"/>
    </row>
    <row r="995" ht="15.75" customHeight="1">
      <c r="C995" s="10"/>
      <c r="F995" s="11"/>
    </row>
    <row r="996" ht="15.75" customHeight="1">
      <c r="C996" s="10"/>
      <c r="F996" s="11"/>
    </row>
    <row r="997" ht="15.75" customHeight="1">
      <c r="C997" s="10"/>
      <c r="F997" s="11"/>
    </row>
    <row r="998" ht="15.75" customHeight="1">
      <c r="C998" s="10"/>
      <c r="F998" s="11"/>
    </row>
    <row r="999" ht="15.75" customHeight="1">
      <c r="C999" s="10"/>
      <c r="F999" s="11"/>
    </row>
    <row r="1000" ht="15.75" customHeight="1">
      <c r="C1000" s="10"/>
      <c r="F1000" s="11"/>
    </row>
    <row r="1001" ht="15.75" customHeight="1">
      <c r="C1001" s="10"/>
      <c r="F1001" s="11"/>
    </row>
    <row r="1002" ht="15.75" customHeight="1">
      <c r="C1002" s="10"/>
      <c r="F1002" s="11"/>
    </row>
    <row r="1003" ht="15.75" customHeight="1">
      <c r="C1003" s="10"/>
      <c r="F1003" s="11"/>
    </row>
    <row r="1004" ht="15.75" customHeight="1">
      <c r="C1004" s="10"/>
      <c r="F1004" s="11"/>
    </row>
    <row r="1005" ht="15.75" customHeight="1">
      <c r="C1005" s="10"/>
      <c r="F1005" s="11"/>
    </row>
    <row r="1006" ht="15.75" customHeight="1">
      <c r="C1006" s="10"/>
      <c r="F1006" s="11"/>
    </row>
    <row r="1007" ht="15.75" customHeight="1">
      <c r="C1007" s="10"/>
      <c r="F1007" s="11"/>
    </row>
    <row r="1008" ht="15.75" customHeight="1">
      <c r="C1008" s="10"/>
      <c r="F1008" s="11"/>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c r="C1" s="10"/>
      <c r="F1" s="11"/>
    </row>
    <row r="2">
      <c r="C2" s="10"/>
      <c r="F2" s="12" t="s">
        <v>38</v>
      </c>
      <c r="H2" s="13" t="s">
        <v>39</v>
      </c>
      <c r="I2" s="14"/>
      <c r="J2" s="15"/>
      <c r="L2" s="16" t="s">
        <v>40</v>
      </c>
      <c r="M2" s="17"/>
      <c r="O2" s="100" t="s">
        <v>40</v>
      </c>
      <c r="P2" s="17"/>
    </row>
    <row r="3">
      <c r="C3" s="10"/>
      <c r="F3" s="11"/>
      <c r="H3" s="18"/>
      <c r="I3" s="19"/>
      <c r="J3" s="20"/>
      <c r="L3" s="16" t="s">
        <v>41</v>
      </c>
      <c r="M3" s="17"/>
      <c r="O3" s="16" t="s">
        <v>219</v>
      </c>
      <c r="P3" s="17"/>
    </row>
    <row r="4">
      <c r="C4" s="10"/>
      <c r="F4" s="11"/>
      <c r="L4" s="21" t="s">
        <v>220</v>
      </c>
      <c r="M4" s="17"/>
      <c r="O4" s="21" t="s">
        <v>221</v>
      </c>
      <c r="P4" s="17"/>
    </row>
    <row r="5">
      <c r="C5" s="22" t="s">
        <v>43</v>
      </c>
      <c r="D5" s="23"/>
      <c r="E5" s="23"/>
      <c r="F5" s="24" t="s">
        <v>44</v>
      </c>
      <c r="G5" s="25"/>
      <c r="H5" s="25" t="s">
        <v>45</v>
      </c>
      <c r="I5" s="25" t="s">
        <v>46</v>
      </c>
      <c r="J5" s="25" t="s">
        <v>47</v>
      </c>
      <c r="K5" s="25"/>
      <c r="L5" s="26" t="s">
        <v>48</v>
      </c>
      <c r="M5" s="27" t="s">
        <v>49</v>
      </c>
      <c r="O5" s="26" t="s">
        <v>48</v>
      </c>
      <c r="P5" s="27" t="s">
        <v>49</v>
      </c>
      <c r="R5" s="101" t="s">
        <v>222</v>
      </c>
      <c r="S5" s="101" t="s">
        <v>223</v>
      </c>
    </row>
    <row r="6">
      <c r="C6" s="10"/>
      <c r="F6" s="11"/>
      <c r="G6" s="28" t="s">
        <v>50</v>
      </c>
      <c r="L6" s="29"/>
      <c r="M6" s="30"/>
      <c r="O6" s="29"/>
      <c r="P6" s="30"/>
    </row>
    <row r="7">
      <c r="B7" s="28"/>
      <c r="C7" s="10" t="s">
        <v>51</v>
      </c>
      <c r="F7" s="11" t="s">
        <v>52</v>
      </c>
      <c r="G7" s="28" t="s">
        <v>50</v>
      </c>
      <c r="H7" s="31" t="s">
        <v>53</v>
      </c>
      <c r="I7" s="32" t="s">
        <v>54</v>
      </c>
      <c r="J7" s="28" t="s">
        <v>55</v>
      </c>
      <c r="L7" s="33" t="s">
        <v>11</v>
      </c>
      <c r="M7" s="34"/>
      <c r="O7" s="33" t="s">
        <v>11</v>
      </c>
      <c r="P7" s="34"/>
      <c r="R7" s="42" t="str">
        <f>IF(L7=O7,"Same","Diff")</f>
        <v>Same</v>
      </c>
      <c r="S7" s="33"/>
    </row>
    <row r="8">
      <c r="B8" s="35"/>
      <c r="C8" s="36" t="s">
        <v>57</v>
      </c>
      <c r="D8" s="35"/>
      <c r="E8" s="35"/>
      <c r="F8" s="37"/>
      <c r="G8" s="35" t="s">
        <v>50</v>
      </c>
      <c r="H8" s="38"/>
      <c r="I8" s="39"/>
      <c r="J8" s="35"/>
      <c r="K8" s="35" t="s">
        <v>50</v>
      </c>
      <c r="L8" s="40"/>
      <c r="M8" s="41"/>
      <c r="N8" s="42" t="s">
        <v>50</v>
      </c>
      <c r="O8" s="40"/>
      <c r="P8" s="41"/>
      <c r="Q8" s="42" t="s">
        <v>50</v>
      </c>
    </row>
    <row r="9">
      <c r="B9" s="43">
        <v>1.0</v>
      </c>
      <c r="C9" s="44" t="str">
        <f t="shared" ref="C9:C10" si="1">TEXT(SUM(B$7:B9),"Q#")</f>
        <v>Q1</v>
      </c>
      <c r="D9" s="43"/>
      <c r="E9" s="43"/>
      <c r="F9" s="45" t="s">
        <v>58</v>
      </c>
      <c r="G9" s="43" t="s">
        <v>50</v>
      </c>
      <c r="H9" s="46" t="s">
        <v>59</v>
      </c>
      <c r="I9" s="47" t="s">
        <v>60</v>
      </c>
      <c r="J9" s="43" t="s">
        <v>55</v>
      </c>
      <c r="K9" s="43"/>
      <c r="L9" s="48" t="s">
        <v>25</v>
      </c>
      <c r="M9" s="49" t="s">
        <v>224</v>
      </c>
      <c r="O9" s="48" t="s">
        <v>25</v>
      </c>
      <c r="P9" s="49"/>
      <c r="R9" s="42" t="str">
        <f t="shared" ref="R9:R10" si="2">IF(L9=O9,"Same","Diff")</f>
        <v>Same</v>
      </c>
      <c r="S9" s="33"/>
    </row>
    <row r="10">
      <c r="B10" s="50">
        <v>1.0</v>
      </c>
      <c r="C10" s="51" t="str">
        <f t="shared" si="1"/>
        <v>Q2</v>
      </c>
      <c r="D10" s="50"/>
      <c r="E10" s="50"/>
      <c r="F10" s="52" t="s">
        <v>62</v>
      </c>
      <c r="G10" s="50" t="s">
        <v>50</v>
      </c>
      <c r="H10" s="53" t="s">
        <v>53</v>
      </c>
      <c r="I10" s="54" t="s">
        <v>63</v>
      </c>
      <c r="J10" s="50" t="s">
        <v>55</v>
      </c>
      <c r="K10" s="50"/>
      <c r="L10" s="55" t="s">
        <v>6</v>
      </c>
      <c r="M10" s="56" t="s">
        <v>225</v>
      </c>
      <c r="O10" s="55" t="s">
        <v>11</v>
      </c>
      <c r="P10" s="56" t="s">
        <v>226</v>
      </c>
      <c r="R10" s="42" t="str">
        <f t="shared" si="2"/>
        <v>Diff</v>
      </c>
      <c r="S10" s="33"/>
    </row>
    <row r="11">
      <c r="B11" s="35"/>
      <c r="C11" s="36" t="s">
        <v>65</v>
      </c>
      <c r="D11" s="35"/>
      <c r="E11" s="35"/>
      <c r="F11" s="37"/>
      <c r="G11" s="35" t="s">
        <v>50</v>
      </c>
      <c r="H11" s="38"/>
      <c r="I11" s="39"/>
      <c r="J11" s="35"/>
      <c r="K11" s="35"/>
      <c r="L11" s="40"/>
      <c r="M11" s="41"/>
      <c r="O11" s="40"/>
      <c r="P11" s="41"/>
    </row>
    <row r="12">
      <c r="C12" s="10"/>
      <c r="D12" s="57" t="s">
        <v>66</v>
      </c>
      <c r="E12" s="58"/>
      <c r="F12" s="59"/>
      <c r="G12" s="58" t="s">
        <v>50</v>
      </c>
      <c r="H12" s="60"/>
      <c r="I12" s="61"/>
      <c r="J12" s="58"/>
      <c r="K12" s="58"/>
      <c r="L12" s="62"/>
      <c r="M12" s="63"/>
      <c r="O12" s="62"/>
      <c r="P12" s="63"/>
    </row>
    <row r="13">
      <c r="B13" s="28">
        <v>1.0</v>
      </c>
      <c r="C13" s="64" t="str">
        <f>TEXT(SUM(B$9:B13),"Q#")</f>
        <v>Q3</v>
      </c>
      <c r="F13" s="11" t="s">
        <v>67</v>
      </c>
      <c r="G13" s="28" t="s">
        <v>50</v>
      </c>
      <c r="H13" s="31"/>
      <c r="I13" s="32" t="s">
        <v>68</v>
      </c>
      <c r="J13" s="28" t="s">
        <v>69</v>
      </c>
      <c r="L13" s="29"/>
      <c r="M13" s="65"/>
      <c r="O13" s="29"/>
      <c r="P13" s="65"/>
    </row>
    <row r="14">
      <c r="B14" s="28"/>
      <c r="C14" s="64" t="str">
        <f>CONCAT($C$13,".1")</f>
        <v>Q3.1</v>
      </c>
      <c r="F14" s="11" t="s">
        <v>7</v>
      </c>
      <c r="G14" s="28"/>
      <c r="H14" s="31" t="s">
        <v>53</v>
      </c>
      <c r="I14" s="32"/>
      <c r="J14" s="28"/>
      <c r="L14" s="33" t="s">
        <v>11</v>
      </c>
      <c r="M14" s="34"/>
      <c r="O14" s="33" t="s">
        <v>11</v>
      </c>
      <c r="P14" s="34"/>
      <c r="Q14" s="102"/>
      <c r="R14" s="42" t="str">
        <f t="shared" ref="R14:R18" si="3">IF(L14=O14,"Same","Diff")</f>
        <v>Same</v>
      </c>
      <c r="S14" s="33"/>
    </row>
    <row r="15">
      <c r="B15" s="28"/>
      <c r="C15" s="64" t="str">
        <f>CONCAT($C$13,".2")</f>
        <v>Q3.2</v>
      </c>
      <c r="F15" s="11" t="s">
        <v>70</v>
      </c>
      <c r="G15" s="28"/>
      <c r="H15" s="31" t="s">
        <v>53</v>
      </c>
      <c r="I15" s="32"/>
      <c r="J15" s="28"/>
      <c r="L15" s="33" t="s">
        <v>6</v>
      </c>
      <c r="M15" s="34"/>
      <c r="O15" s="33" t="s">
        <v>6</v>
      </c>
      <c r="P15" s="34"/>
      <c r="Q15" s="102"/>
      <c r="R15" s="42" t="str">
        <f t="shared" si="3"/>
        <v>Same</v>
      </c>
      <c r="S15" s="33"/>
    </row>
    <row r="16">
      <c r="B16" s="28"/>
      <c r="C16" s="64" t="str">
        <f>CONCAT($C$13,".3")</f>
        <v>Q3.3</v>
      </c>
      <c r="F16" s="11" t="s">
        <v>16</v>
      </c>
      <c r="G16" s="28"/>
      <c r="H16" s="31" t="s">
        <v>53</v>
      </c>
      <c r="I16" s="32"/>
      <c r="J16" s="28"/>
      <c r="L16" s="33" t="s">
        <v>11</v>
      </c>
      <c r="M16" s="34"/>
      <c r="O16" s="33" t="s">
        <v>11</v>
      </c>
      <c r="P16" s="34"/>
      <c r="Q16" s="102"/>
      <c r="R16" s="42" t="str">
        <f t="shared" si="3"/>
        <v>Same</v>
      </c>
      <c r="S16" s="33"/>
    </row>
    <row r="17">
      <c r="B17" s="28"/>
      <c r="C17" s="64" t="str">
        <f>CONCAT($C$13,".4")</f>
        <v>Q3.4</v>
      </c>
      <c r="F17" s="11" t="s">
        <v>32</v>
      </c>
      <c r="G17" s="28"/>
      <c r="H17" s="31" t="s">
        <v>53</v>
      </c>
      <c r="I17" s="32"/>
      <c r="J17" s="28"/>
      <c r="L17" s="33" t="s">
        <v>11</v>
      </c>
      <c r="M17" s="34" t="s">
        <v>71</v>
      </c>
      <c r="O17" s="33" t="s">
        <v>11</v>
      </c>
      <c r="P17" s="34" t="s">
        <v>71</v>
      </c>
      <c r="Q17" s="102"/>
      <c r="R17" s="42" t="str">
        <f t="shared" si="3"/>
        <v>Same</v>
      </c>
      <c r="S17" s="33"/>
    </row>
    <row r="18">
      <c r="B18" s="28"/>
      <c r="C18" s="64" t="str">
        <f>CONCAT($C$13,".5")</f>
        <v>Q3.5</v>
      </c>
      <c r="F18" s="11" t="s">
        <v>72</v>
      </c>
      <c r="G18" s="28"/>
      <c r="H18" s="31" t="s">
        <v>53</v>
      </c>
      <c r="I18" s="32"/>
      <c r="J18" s="28"/>
      <c r="L18" s="33" t="s">
        <v>11</v>
      </c>
      <c r="M18" s="34"/>
      <c r="O18" s="33" t="s">
        <v>11</v>
      </c>
      <c r="P18" s="34"/>
      <c r="Q18" s="102"/>
      <c r="R18" s="42" t="str">
        <f t="shared" si="3"/>
        <v>Same</v>
      </c>
      <c r="S18" s="33"/>
    </row>
    <row r="19">
      <c r="C19" s="10"/>
      <c r="D19" s="66"/>
      <c r="E19" s="67" t="s">
        <v>73</v>
      </c>
      <c r="F19" s="66"/>
      <c r="G19" s="66" t="s">
        <v>50</v>
      </c>
      <c r="H19" s="68"/>
      <c r="I19" s="69"/>
      <c r="J19" s="66"/>
      <c r="K19" s="66"/>
      <c r="L19" s="70"/>
      <c r="M19" s="71"/>
      <c r="O19" s="70"/>
      <c r="P19" s="71"/>
    </row>
    <row r="20">
      <c r="B20" s="43">
        <v>1.0</v>
      </c>
      <c r="C20" s="44" t="str">
        <f t="shared" ref="C20:C22" si="4">TEXT(SUM(B$7:B20),"Q#")</f>
        <v>Q4</v>
      </c>
      <c r="D20" s="43"/>
      <c r="E20" s="43"/>
      <c r="F20" s="45" t="s">
        <v>74</v>
      </c>
      <c r="G20" s="43" t="s">
        <v>50</v>
      </c>
      <c r="H20" s="46" t="s">
        <v>75</v>
      </c>
      <c r="I20" s="72" t="s">
        <v>76</v>
      </c>
      <c r="J20" s="43" t="s">
        <v>69</v>
      </c>
      <c r="K20" s="43"/>
      <c r="L20" s="48" t="s">
        <v>6</v>
      </c>
      <c r="M20" s="49"/>
      <c r="O20" s="48" t="s">
        <v>6</v>
      </c>
      <c r="P20" s="49"/>
      <c r="R20" s="42" t="str">
        <f t="shared" ref="R20:R22" si="5">IF(L20=O20,"Same","Diff")</f>
        <v>Same</v>
      </c>
      <c r="S20" s="33"/>
    </row>
    <row r="21" ht="15.75" customHeight="1">
      <c r="B21" s="43">
        <v>1.0</v>
      </c>
      <c r="C21" s="73" t="str">
        <f t="shared" si="4"/>
        <v>Q5</v>
      </c>
      <c r="D21" s="43"/>
      <c r="E21" s="43"/>
      <c r="F21" s="45" t="s">
        <v>77</v>
      </c>
      <c r="G21" s="43" t="s">
        <v>50</v>
      </c>
      <c r="H21" s="46" t="s">
        <v>75</v>
      </c>
      <c r="I21" s="72" t="s">
        <v>78</v>
      </c>
      <c r="J21" s="43" t="s">
        <v>55</v>
      </c>
      <c r="K21" s="43"/>
      <c r="L21" s="48" t="s">
        <v>6</v>
      </c>
      <c r="M21" s="49"/>
      <c r="O21" s="48" t="s">
        <v>6</v>
      </c>
      <c r="P21" s="49"/>
      <c r="R21" s="42" t="str">
        <f t="shared" si="5"/>
        <v>Same</v>
      </c>
      <c r="S21" s="33"/>
    </row>
    <row r="22" ht="15.75" customHeight="1">
      <c r="B22" s="28">
        <v>1.0</v>
      </c>
      <c r="C22" s="10" t="str">
        <f t="shared" si="4"/>
        <v>Q6</v>
      </c>
      <c r="F22" s="11" t="s">
        <v>79</v>
      </c>
      <c r="G22" s="28" t="s">
        <v>50</v>
      </c>
      <c r="H22" s="31" t="s">
        <v>75</v>
      </c>
      <c r="I22" s="74" t="s">
        <v>80</v>
      </c>
      <c r="J22" s="28" t="s">
        <v>55</v>
      </c>
      <c r="L22" s="33" t="s">
        <v>6</v>
      </c>
      <c r="M22" s="34" t="s">
        <v>227</v>
      </c>
      <c r="O22" s="33" t="s">
        <v>6</v>
      </c>
      <c r="P22" s="34"/>
      <c r="R22" s="42" t="str">
        <f t="shared" si="5"/>
        <v>Same</v>
      </c>
      <c r="S22" s="33"/>
    </row>
    <row r="23" ht="15.75" customHeight="1">
      <c r="C23" s="10"/>
      <c r="D23" s="66"/>
      <c r="E23" s="67" t="s">
        <v>82</v>
      </c>
      <c r="F23" s="66"/>
      <c r="G23" s="66" t="s">
        <v>50</v>
      </c>
      <c r="H23" s="68"/>
      <c r="I23" s="69"/>
      <c r="J23" s="66"/>
      <c r="K23" s="66"/>
      <c r="L23" s="70"/>
      <c r="M23" s="71"/>
      <c r="O23" s="70"/>
      <c r="P23" s="71"/>
    </row>
    <row r="24" ht="15.75" customHeight="1">
      <c r="B24" s="43">
        <v>1.0</v>
      </c>
      <c r="C24" s="44" t="str">
        <f t="shared" ref="C24:C28" si="6">TEXT(SUM(B$7:B24),"Q#")</f>
        <v>Q7</v>
      </c>
      <c r="D24" s="43"/>
      <c r="E24" s="43"/>
      <c r="F24" s="45" t="s">
        <v>83</v>
      </c>
      <c r="G24" s="43" t="s">
        <v>50</v>
      </c>
      <c r="H24" s="46" t="s">
        <v>84</v>
      </c>
      <c r="I24" s="72"/>
      <c r="J24" s="43" t="s">
        <v>69</v>
      </c>
      <c r="K24" s="43"/>
      <c r="L24" s="48" t="s">
        <v>11</v>
      </c>
      <c r="M24" s="49"/>
      <c r="O24" s="48" t="s">
        <v>11</v>
      </c>
      <c r="P24" s="49"/>
      <c r="R24" s="42" t="str">
        <f t="shared" ref="R24:R27" si="7">IF(L24=O24,"Same","Diff")</f>
        <v>Same</v>
      </c>
      <c r="S24" s="33"/>
    </row>
    <row r="25" ht="15.75" customHeight="1">
      <c r="B25" s="43">
        <v>1.0</v>
      </c>
      <c r="C25" s="44" t="str">
        <f t="shared" si="6"/>
        <v>Q8</v>
      </c>
      <c r="D25" s="43"/>
      <c r="E25" s="43"/>
      <c r="F25" s="45" t="s">
        <v>85</v>
      </c>
      <c r="G25" s="43" t="s">
        <v>50</v>
      </c>
      <c r="H25" s="46" t="s">
        <v>84</v>
      </c>
      <c r="I25" s="72" t="s">
        <v>86</v>
      </c>
      <c r="J25" s="43" t="s">
        <v>69</v>
      </c>
      <c r="K25" s="43"/>
      <c r="L25" s="48" t="s">
        <v>11</v>
      </c>
      <c r="M25" s="49"/>
      <c r="O25" s="48" t="s">
        <v>11</v>
      </c>
      <c r="P25" s="49"/>
      <c r="R25" s="42" t="str">
        <f t="shared" si="7"/>
        <v>Same</v>
      </c>
      <c r="S25" s="33"/>
    </row>
    <row r="26" ht="15.75" customHeight="1">
      <c r="B26" s="43">
        <v>1.0</v>
      </c>
      <c r="C26" s="44" t="str">
        <f t="shared" si="6"/>
        <v>Q9</v>
      </c>
      <c r="D26" s="43"/>
      <c r="E26" s="43"/>
      <c r="F26" s="45" t="s">
        <v>87</v>
      </c>
      <c r="G26" s="43" t="s">
        <v>50</v>
      </c>
      <c r="H26" s="46" t="s">
        <v>84</v>
      </c>
      <c r="I26" s="72" t="s">
        <v>86</v>
      </c>
      <c r="J26" s="43" t="s">
        <v>69</v>
      </c>
      <c r="K26" s="43"/>
      <c r="L26" s="48" t="s">
        <v>11</v>
      </c>
      <c r="M26" s="49"/>
      <c r="O26" s="48" t="s">
        <v>11</v>
      </c>
      <c r="P26" s="49"/>
      <c r="R26" s="42" t="str">
        <f t="shared" si="7"/>
        <v>Same</v>
      </c>
      <c r="S26" s="33"/>
    </row>
    <row r="27" ht="15.75" customHeight="1">
      <c r="B27" s="43">
        <v>1.0</v>
      </c>
      <c r="C27" s="44" t="str">
        <f t="shared" si="6"/>
        <v>Q10</v>
      </c>
      <c r="D27" s="43"/>
      <c r="E27" s="43"/>
      <c r="F27" s="45" t="s">
        <v>88</v>
      </c>
      <c r="G27" s="43" t="s">
        <v>50</v>
      </c>
      <c r="H27" s="46" t="s">
        <v>89</v>
      </c>
      <c r="I27" s="72"/>
      <c r="J27" s="43" t="s">
        <v>69</v>
      </c>
      <c r="K27" s="43"/>
      <c r="L27" s="48">
        <v>1.0</v>
      </c>
      <c r="M27" s="49"/>
      <c r="O27" s="48">
        <v>1.0</v>
      </c>
      <c r="P27" s="49"/>
      <c r="R27" s="42" t="str">
        <f t="shared" si="7"/>
        <v>Same</v>
      </c>
      <c r="S27" s="33"/>
    </row>
    <row r="28" ht="15.75" customHeight="1">
      <c r="B28" s="75">
        <v>1.0</v>
      </c>
      <c r="C28" s="76" t="str">
        <f t="shared" si="6"/>
        <v>Q11</v>
      </c>
      <c r="D28" s="75"/>
      <c r="E28" s="75"/>
      <c r="F28" s="77" t="s">
        <v>90</v>
      </c>
      <c r="G28" s="75" t="s">
        <v>50</v>
      </c>
      <c r="H28" s="78" t="s">
        <v>91</v>
      </c>
      <c r="I28" s="79"/>
      <c r="J28" s="75" t="s">
        <v>69</v>
      </c>
      <c r="K28" s="75"/>
      <c r="L28" s="80"/>
      <c r="M28" s="81"/>
      <c r="O28" s="80"/>
      <c r="P28" s="81"/>
    </row>
    <row r="29" ht="15.75" customHeight="1">
      <c r="C29" s="10" t="str">
        <f>CONCAT($C$28,".1")</f>
        <v>Q11.1</v>
      </c>
      <c r="F29" s="82" t="s">
        <v>92</v>
      </c>
      <c r="G29" s="42" t="s">
        <v>50</v>
      </c>
      <c r="H29" s="31" t="s">
        <v>53</v>
      </c>
      <c r="I29" s="74"/>
      <c r="L29" s="33" t="s">
        <v>11</v>
      </c>
      <c r="M29" s="34"/>
      <c r="O29" s="33" t="s">
        <v>11</v>
      </c>
      <c r="P29" s="34"/>
      <c r="R29" s="42" t="str">
        <f t="shared" ref="R29:R35" si="8">IF(L29=O29,"Same","Diff")</f>
        <v>Same</v>
      </c>
      <c r="S29" s="33"/>
    </row>
    <row r="30" ht="15.75" customHeight="1">
      <c r="C30" s="10" t="str">
        <f>CONCAT($C$28,".2")</f>
        <v>Q11.2</v>
      </c>
      <c r="F30" s="82" t="s">
        <v>93</v>
      </c>
      <c r="G30" s="42" t="s">
        <v>50</v>
      </c>
      <c r="H30" s="31" t="s">
        <v>53</v>
      </c>
      <c r="I30" s="74"/>
      <c r="L30" s="33" t="s">
        <v>6</v>
      </c>
      <c r="M30" s="34"/>
      <c r="O30" s="33" t="s">
        <v>6</v>
      </c>
      <c r="P30" s="34"/>
      <c r="R30" s="42" t="str">
        <f t="shared" si="8"/>
        <v>Same</v>
      </c>
      <c r="S30" s="33"/>
    </row>
    <row r="31" ht="15.75" customHeight="1">
      <c r="C31" s="10" t="str">
        <f>CONCAT($C$28,".3")</f>
        <v>Q11.3</v>
      </c>
      <c r="F31" s="82" t="s">
        <v>94</v>
      </c>
      <c r="G31" s="42" t="s">
        <v>50</v>
      </c>
      <c r="H31" s="31" t="s">
        <v>53</v>
      </c>
      <c r="I31" s="74"/>
      <c r="L31" s="33" t="s">
        <v>11</v>
      </c>
      <c r="M31" s="34"/>
      <c r="O31" s="33" t="s">
        <v>11</v>
      </c>
      <c r="P31" s="34"/>
      <c r="R31" s="42" t="str">
        <f t="shared" si="8"/>
        <v>Same</v>
      </c>
      <c r="S31" s="33"/>
    </row>
    <row r="32" ht="15.75" customHeight="1">
      <c r="C32" s="10" t="str">
        <f>CONCAT($C$28,".4")</f>
        <v>Q11.4</v>
      </c>
      <c r="F32" s="82" t="s">
        <v>95</v>
      </c>
      <c r="G32" s="42" t="s">
        <v>50</v>
      </c>
      <c r="H32" s="31" t="s">
        <v>53</v>
      </c>
      <c r="I32" s="74"/>
      <c r="L32" s="33" t="s">
        <v>11</v>
      </c>
      <c r="M32" s="34"/>
      <c r="O32" s="33" t="s">
        <v>11</v>
      </c>
      <c r="P32" s="34"/>
      <c r="R32" s="42" t="str">
        <f t="shared" si="8"/>
        <v>Same</v>
      </c>
      <c r="S32" s="33"/>
    </row>
    <row r="33" ht="15.75" customHeight="1">
      <c r="B33" s="43"/>
      <c r="C33" s="44" t="str">
        <f>CONCAT($C$28,".5")</f>
        <v>Q11.5</v>
      </c>
      <c r="D33" s="43"/>
      <c r="E33" s="43"/>
      <c r="F33" s="83" t="s">
        <v>96</v>
      </c>
      <c r="G33" s="43" t="s">
        <v>50</v>
      </c>
      <c r="H33" s="46" t="s">
        <v>97</v>
      </c>
      <c r="I33" s="72"/>
      <c r="J33" s="43"/>
      <c r="K33" s="43"/>
      <c r="L33" s="48" t="s">
        <v>11</v>
      </c>
      <c r="M33" s="49"/>
      <c r="O33" s="48" t="s">
        <v>11</v>
      </c>
      <c r="P33" s="49"/>
      <c r="R33" s="42" t="str">
        <f t="shared" si="8"/>
        <v>Same</v>
      </c>
      <c r="S33" s="33" t="s">
        <v>228</v>
      </c>
    </row>
    <row r="34" ht="15.75" customHeight="1">
      <c r="B34" s="43">
        <v>1.0</v>
      </c>
      <c r="C34" s="44" t="str">
        <f t="shared" ref="C34:C35" si="9">TEXT(SUM(B$7:B34),"Q#")</f>
        <v>Q12</v>
      </c>
      <c r="D34" s="43"/>
      <c r="E34" s="43"/>
      <c r="F34" s="45" t="s">
        <v>98</v>
      </c>
      <c r="G34" s="43" t="s">
        <v>50</v>
      </c>
      <c r="H34" s="46" t="s">
        <v>53</v>
      </c>
      <c r="I34" s="72"/>
      <c r="J34" s="43" t="s">
        <v>69</v>
      </c>
      <c r="K34" s="43"/>
      <c r="L34" s="48" t="s">
        <v>11</v>
      </c>
      <c r="M34" s="49"/>
      <c r="O34" s="48" t="s">
        <v>11</v>
      </c>
      <c r="P34" s="49"/>
      <c r="R34" s="42" t="str">
        <f t="shared" si="8"/>
        <v>Same</v>
      </c>
      <c r="S34" s="33"/>
    </row>
    <row r="35" ht="15.75" customHeight="1">
      <c r="B35" s="28">
        <v>1.0</v>
      </c>
      <c r="C35" s="84" t="str">
        <f t="shared" si="9"/>
        <v>Q13</v>
      </c>
      <c r="D35" s="28"/>
      <c r="E35" s="28"/>
      <c r="F35" s="11" t="s">
        <v>99</v>
      </c>
      <c r="G35" s="28"/>
      <c r="H35" s="31" t="s">
        <v>53</v>
      </c>
      <c r="I35" s="74" t="s">
        <v>100</v>
      </c>
      <c r="J35" s="28"/>
      <c r="K35" s="28"/>
      <c r="L35" s="33" t="s">
        <v>6</v>
      </c>
      <c r="M35" s="34"/>
      <c r="O35" s="33" t="s">
        <v>6</v>
      </c>
      <c r="P35" s="34" t="s">
        <v>229</v>
      </c>
      <c r="Q35" s="102"/>
      <c r="R35" s="42" t="str">
        <f t="shared" si="8"/>
        <v>Same</v>
      </c>
      <c r="S35" s="33"/>
    </row>
    <row r="36" ht="15.75" customHeight="1">
      <c r="C36" s="10"/>
      <c r="D36" s="57" t="s">
        <v>102</v>
      </c>
      <c r="E36" s="59"/>
      <c r="F36" s="58"/>
      <c r="G36" s="58" t="s">
        <v>50</v>
      </c>
      <c r="H36" s="60"/>
      <c r="I36" s="61"/>
      <c r="J36" s="58"/>
      <c r="K36" s="58"/>
      <c r="L36" s="62"/>
      <c r="M36" s="63"/>
      <c r="O36" s="62"/>
      <c r="P36" s="63"/>
    </row>
    <row r="37" ht="15.75" customHeight="1">
      <c r="C37" s="10"/>
      <c r="D37" s="66"/>
      <c r="E37" s="67" t="s">
        <v>103</v>
      </c>
      <c r="F37" s="66"/>
      <c r="G37" s="66" t="s">
        <v>50</v>
      </c>
      <c r="H37" s="68"/>
      <c r="I37" s="69"/>
      <c r="J37" s="66"/>
      <c r="K37" s="66"/>
      <c r="L37" s="70"/>
      <c r="M37" s="71"/>
      <c r="O37" s="70"/>
      <c r="P37" s="71"/>
    </row>
    <row r="38" ht="15.75" customHeight="1">
      <c r="B38" s="43">
        <v>1.0</v>
      </c>
      <c r="C38" s="44" t="str">
        <f>TEXT(SUM(B$9:B38),"Q#")</f>
        <v>Q14</v>
      </c>
      <c r="D38" s="43"/>
      <c r="E38" s="43"/>
      <c r="F38" s="45" t="s">
        <v>104</v>
      </c>
      <c r="G38" s="43" t="s">
        <v>50</v>
      </c>
      <c r="H38" s="46" t="s">
        <v>53</v>
      </c>
      <c r="I38" s="72"/>
      <c r="J38" s="43" t="s">
        <v>69</v>
      </c>
      <c r="K38" s="43"/>
      <c r="L38" s="48" t="s">
        <v>6</v>
      </c>
      <c r="M38" s="49" t="s">
        <v>112</v>
      </c>
      <c r="O38" s="48" t="s">
        <v>6</v>
      </c>
      <c r="P38" s="49"/>
      <c r="R38" s="42" t="str">
        <f t="shared" ref="R38:R50" si="10">IF(L38=O38,"Same","Diff")</f>
        <v>Same</v>
      </c>
      <c r="S38" s="33"/>
    </row>
    <row r="39" ht="15.75" customHeight="1">
      <c r="B39" s="43">
        <v>1.0</v>
      </c>
      <c r="C39" s="73" t="str">
        <f t="shared" ref="C39:C50" si="11">TEXT(SUM(B$7:B39),"Q#")</f>
        <v>Q15</v>
      </c>
      <c r="D39" s="43"/>
      <c r="E39" s="43"/>
      <c r="F39" s="45" t="s">
        <v>106</v>
      </c>
      <c r="G39" s="43"/>
      <c r="H39" s="46" t="s">
        <v>53</v>
      </c>
      <c r="I39" s="47" t="s">
        <v>107</v>
      </c>
      <c r="J39" s="43" t="s">
        <v>55</v>
      </c>
      <c r="K39" s="43"/>
      <c r="L39" s="48" t="s">
        <v>6</v>
      </c>
      <c r="M39" s="49" t="s">
        <v>230</v>
      </c>
      <c r="O39" s="48" t="s">
        <v>6</v>
      </c>
      <c r="P39" s="49" t="s">
        <v>112</v>
      </c>
      <c r="Q39" s="102"/>
      <c r="R39" s="42" t="str">
        <f t="shared" si="10"/>
        <v>Same</v>
      </c>
      <c r="S39" s="33"/>
    </row>
    <row r="40" ht="15.75" customHeight="1">
      <c r="B40" s="43">
        <v>1.0</v>
      </c>
      <c r="C40" s="73" t="str">
        <f t="shared" si="11"/>
        <v>Q16</v>
      </c>
      <c r="D40" s="43"/>
      <c r="E40" s="43"/>
      <c r="F40" s="45" t="s">
        <v>109</v>
      </c>
      <c r="G40" s="43" t="s">
        <v>50</v>
      </c>
      <c r="H40" s="46" t="s">
        <v>53</v>
      </c>
      <c r="I40" s="72"/>
      <c r="J40" s="43" t="s">
        <v>55</v>
      </c>
      <c r="K40" s="43"/>
      <c r="L40" s="48" t="s">
        <v>11</v>
      </c>
      <c r="M40" s="49" t="s">
        <v>112</v>
      </c>
      <c r="O40" s="48" t="s">
        <v>11</v>
      </c>
      <c r="P40" s="49" t="s">
        <v>231</v>
      </c>
      <c r="Q40" s="102"/>
      <c r="R40" s="42" t="str">
        <f t="shared" si="10"/>
        <v>Same</v>
      </c>
      <c r="S40" s="33"/>
    </row>
    <row r="41" ht="15.75" customHeight="1">
      <c r="B41" s="43">
        <v>1.0</v>
      </c>
      <c r="C41" s="73" t="str">
        <f t="shared" si="11"/>
        <v>Q17</v>
      </c>
      <c r="D41" s="43"/>
      <c r="E41" s="43"/>
      <c r="F41" s="45" t="s">
        <v>111</v>
      </c>
      <c r="G41" s="43" t="s">
        <v>50</v>
      </c>
      <c r="H41" s="46" t="s">
        <v>53</v>
      </c>
      <c r="I41" s="72"/>
      <c r="J41" s="43" t="s">
        <v>69</v>
      </c>
      <c r="K41" s="43"/>
      <c r="L41" s="48" t="s">
        <v>11</v>
      </c>
      <c r="M41" s="49" t="s">
        <v>112</v>
      </c>
      <c r="O41" s="48" t="s">
        <v>11</v>
      </c>
      <c r="P41" s="49" t="s">
        <v>112</v>
      </c>
      <c r="Q41" s="102"/>
      <c r="R41" s="42" t="str">
        <f t="shared" si="10"/>
        <v>Same</v>
      </c>
      <c r="S41" s="33"/>
    </row>
    <row r="42" ht="15.75" customHeight="1">
      <c r="B42" s="43">
        <v>1.0</v>
      </c>
      <c r="C42" s="73" t="str">
        <f t="shared" si="11"/>
        <v>Q18</v>
      </c>
      <c r="D42" s="43"/>
      <c r="E42" s="43"/>
      <c r="F42" s="45" t="s">
        <v>113</v>
      </c>
      <c r="G42" s="43" t="s">
        <v>50</v>
      </c>
      <c r="H42" s="46" t="s">
        <v>53</v>
      </c>
      <c r="I42" s="72"/>
      <c r="J42" s="43" t="s">
        <v>69</v>
      </c>
      <c r="K42" s="43"/>
      <c r="L42" s="48" t="s">
        <v>11</v>
      </c>
      <c r="M42" s="49" t="s">
        <v>112</v>
      </c>
      <c r="O42" s="48" t="s">
        <v>11</v>
      </c>
      <c r="P42" s="49" t="s">
        <v>112</v>
      </c>
      <c r="Q42" s="102"/>
      <c r="R42" s="42" t="str">
        <f t="shared" si="10"/>
        <v>Same</v>
      </c>
      <c r="S42" s="33"/>
    </row>
    <row r="43" ht="15.75" customHeight="1">
      <c r="B43" s="43">
        <v>1.0</v>
      </c>
      <c r="C43" s="73" t="str">
        <f t="shared" si="11"/>
        <v>Q19</v>
      </c>
      <c r="D43" s="43"/>
      <c r="E43" s="43"/>
      <c r="F43" s="45" t="s">
        <v>114</v>
      </c>
      <c r="G43" s="43" t="s">
        <v>50</v>
      </c>
      <c r="H43" s="46" t="s">
        <v>53</v>
      </c>
      <c r="I43" s="72" t="s">
        <v>115</v>
      </c>
      <c r="J43" s="43" t="s">
        <v>69</v>
      </c>
      <c r="K43" s="43"/>
      <c r="L43" s="48" t="s">
        <v>11</v>
      </c>
      <c r="M43" s="49" t="s">
        <v>112</v>
      </c>
      <c r="O43" s="48" t="s">
        <v>11</v>
      </c>
      <c r="P43" s="49" t="s">
        <v>232</v>
      </c>
      <c r="Q43" s="102"/>
      <c r="R43" s="42" t="str">
        <f t="shared" si="10"/>
        <v>Same</v>
      </c>
      <c r="S43" s="33"/>
    </row>
    <row r="44" ht="15.75" customHeight="1">
      <c r="B44" s="43">
        <v>1.0</v>
      </c>
      <c r="C44" s="73" t="str">
        <f t="shared" si="11"/>
        <v>Q20</v>
      </c>
      <c r="D44" s="43"/>
      <c r="E44" s="43"/>
      <c r="F44" s="45" t="s">
        <v>117</v>
      </c>
      <c r="G44" s="43" t="s">
        <v>50</v>
      </c>
      <c r="H44" s="46" t="s">
        <v>53</v>
      </c>
      <c r="I44" s="72" t="s">
        <v>118</v>
      </c>
      <c r="J44" s="43" t="s">
        <v>69</v>
      </c>
      <c r="K44" s="43"/>
      <c r="L44" s="48" t="s">
        <v>11</v>
      </c>
      <c r="M44" s="49"/>
      <c r="O44" s="48" t="s">
        <v>11</v>
      </c>
      <c r="P44" s="49"/>
      <c r="Q44" s="102"/>
      <c r="R44" s="42" t="str">
        <f t="shared" si="10"/>
        <v>Same</v>
      </c>
      <c r="S44" s="33"/>
    </row>
    <row r="45" ht="15.75" customHeight="1">
      <c r="B45" s="43">
        <v>1.0</v>
      </c>
      <c r="C45" s="85" t="str">
        <f t="shared" si="11"/>
        <v>Q21</v>
      </c>
      <c r="D45" s="43"/>
      <c r="E45" s="43"/>
      <c r="F45" s="52" t="s">
        <v>119</v>
      </c>
      <c r="G45" s="43"/>
      <c r="H45" s="53" t="s">
        <v>53</v>
      </c>
      <c r="I45" s="54" t="s">
        <v>120</v>
      </c>
      <c r="J45" s="50" t="s">
        <v>55</v>
      </c>
      <c r="K45" s="43"/>
      <c r="L45" s="48" t="s">
        <v>11</v>
      </c>
      <c r="M45" s="49"/>
      <c r="O45" s="48" t="s">
        <v>11</v>
      </c>
      <c r="P45" s="49"/>
      <c r="R45" s="42" t="str">
        <f t="shared" si="10"/>
        <v>Same</v>
      </c>
      <c r="S45" s="33"/>
    </row>
    <row r="46" ht="15.75" customHeight="1">
      <c r="B46" s="50">
        <v>1.0</v>
      </c>
      <c r="C46" s="85" t="str">
        <f t="shared" si="11"/>
        <v>Q22</v>
      </c>
      <c r="D46" s="50"/>
      <c r="E46" s="50"/>
      <c r="F46" s="52" t="s">
        <v>121</v>
      </c>
      <c r="G46" s="50" t="s">
        <v>50</v>
      </c>
      <c r="H46" s="53" t="s">
        <v>53</v>
      </c>
      <c r="I46" s="86" t="s">
        <v>122</v>
      </c>
      <c r="J46" s="50" t="s">
        <v>55</v>
      </c>
      <c r="K46" s="50"/>
      <c r="L46" s="55" t="s">
        <v>11</v>
      </c>
      <c r="M46" s="56"/>
      <c r="O46" s="55" t="s">
        <v>11</v>
      </c>
      <c r="P46" s="56"/>
      <c r="R46" s="42" t="str">
        <f t="shared" si="10"/>
        <v>Same</v>
      </c>
      <c r="S46" s="33"/>
    </row>
    <row r="47" ht="15.75" customHeight="1">
      <c r="B47" s="50">
        <v>1.0</v>
      </c>
      <c r="C47" s="85" t="str">
        <f t="shared" si="11"/>
        <v>Q23</v>
      </c>
      <c r="D47" s="50"/>
      <c r="E47" s="50"/>
      <c r="F47" s="52" t="s">
        <v>123</v>
      </c>
      <c r="G47" s="50" t="s">
        <v>50</v>
      </c>
      <c r="H47" s="53" t="s">
        <v>53</v>
      </c>
      <c r="I47" s="86" t="s">
        <v>124</v>
      </c>
      <c r="J47" s="50" t="s">
        <v>55</v>
      </c>
      <c r="K47" s="50"/>
      <c r="L47" s="55" t="s">
        <v>11</v>
      </c>
      <c r="M47" s="56" t="s">
        <v>125</v>
      </c>
      <c r="O47" s="55" t="s">
        <v>11</v>
      </c>
      <c r="P47" s="56" t="s">
        <v>125</v>
      </c>
      <c r="R47" s="42" t="str">
        <f t="shared" si="10"/>
        <v>Same</v>
      </c>
      <c r="S47" s="33"/>
    </row>
    <row r="48" ht="15.75" customHeight="1">
      <c r="B48" s="50">
        <v>1.0</v>
      </c>
      <c r="C48" s="85" t="str">
        <f t="shared" si="11"/>
        <v>Q24</v>
      </c>
      <c r="D48" s="50"/>
      <c r="E48" s="50"/>
      <c r="F48" s="52" t="s">
        <v>126</v>
      </c>
      <c r="G48" s="50"/>
      <c r="H48" s="87" t="s">
        <v>127</v>
      </c>
      <c r="I48" s="86" t="s">
        <v>128</v>
      </c>
      <c r="J48" s="50" t="s">
        <v>55</v>
      </c>
      <c r="K48" s="50"/>
      <c r="L48" s="88" t="s">
        <v>18</v>
      </c>
      <c r="M48" s="56"/>
      <c r="O48" s="88" t="s">
        <v>18</v>
      </c>
      <c r="P48" s="56"/>
      <c r="R48" s="42" t="str">
        <f t="shared" si="10"/>
        <v>Same</v>
      </c>
      <c r="S48" s="33"/>
    </row>
    <row r="49" ht="15.75" customHeight="1">
      <c r="B49" s="50">
        <v>1.0</v>
      </c>
      <c r="C49" s="51" t="str">
        <f t="shared" si="11"/>
        <v>Q25</v>
      </c>
      <c r="D49" s="50"/>
      <c r="E49" s="50"/>
      <c r="F49" s="52" t="s">
        <v>129</v>
      </c>
      <c r="G49" s="50" t="s">
        <v>50</v>
      </c>
      <c r="H49" s="53" t="s">
        <v>130</v>
      </c>
      <c r="I49" s="86" t="s">
        <v>131</v>
      </c>
      <c r="J49" s="50" t="s">
        <v>55</v>
      </c>
      <c r="K49" s="50"/>
      <c r="L49" s="103" t="s">
        <v>6</v>
      </c>
      <c r="M49" s="56"/>
      <c r="O49" s="104" t="s">
        <v>6</v>
      </c>
      <c r="P49" s="56"/>
      <c r="R49" s="42" t="str">
        <f t="shared" si="10"/>
        <v>Same</v>
      </c>
      <c r="S49" s="33" t="s">
        <v>228</v>
      </c>
    </row>
    <row r="50" ht="15.75" customHeight="1">
      <c r="B50" s="28">
        <v>1.0</v>
      </c>
      <c r="C50" s="64" t="str">
        <f t="shared" si="11"/>
        <v>Q26</v>
      </c>
      <c r="F50" s="11" t="s">
        <v>133</v>
      </c>
      <c r="G50" s="28" t="s">
        <v>50</v>
      </c>
      <c r="H50" s="90" t="s">
        <v>134</v>
      </c>
      <c r="I50" s="74" t="s">
        <v>135</v>
      </c>
      <c r="J50" s="28" t="s">
        <v>69</v>
      </c>
      <c r="L50" s="33" t="s">
        <v>6</v>
      </c>
      <c r="M50" s="91" t="s">
        <v>233</v>
      </c>
      <c r="O50" s="33" t="s">
        <v>20</v>
      </c>
      <c r="P50" s="34"/>
      <c r="Q50" s="102"/>
      <c r="R50" s="42" t="str">
        <f t="shared" si="10"/>
        <v>Diff</v>
      </c>
      <c r="S50" s="33"/>
    </row>
    <row r="51" ht="15.75" customHeight="1">
      <c r="C51" s="10"/>
      <c r="D51" s="57" t="s">
        <v>137</v>
      </c>
      <c r="E51" s="59"/>
      <c r="F51" s="58"/>
      <c r="G51" s="58" t="s">
        <v>50</v>
      </c>
      <c r="H51" s="60"/>
      <c r="I51" s="61"/>
      <c r="J51" s="58"/>
      <c r="K51" s="58"/>
      <c r="L51" s="62"/>
      <c r="M51" s="63"/>
      <c r="O51" s="62"/>
      <c r="P51" s="63"/>
    </row>
    <row r="52" ht="15.75" customHeight="1">
      <c r="C52" s="10"/>
      <c r="D52" s="66"/>
      <c r="E52" s="67" t="s">
        <v>138</v>
      </c>
      <c r="F52" s="66"/>
      <c r="G52" s="66" t="s">
        <v>50</v>
      </c>
      <c r="H52" s="68"/>
      <c r="I52" s="69"/>
      <c r="J52" s="66"/>
      <c r="K52" s="66"/>
      <c r="L52" s="70"/>
      <c r="M52" s="71"/>
      <c r="O52" s="70"/>
      <c r="P52" s="71"/>
    </row>
    <row r="53" ht="15.75" customHeight="1">
      <c r="B53" s="43">
        <v>1.0</v>
      </c>
      <c r="C53" s="64" t="str">
        <f>TEXT(SUM(B$7:B53),"Q#")</f>
        <v>Q27</v>
      </c>
      <c r="D53" s="28"/>
      <c r="E53" s="28"/>
      <c r="F53" s="11" t="s">
        <v>139</v>
      </c>
      <c r="G53" s="28" t="s">
        <v>50</v>
      </c>
      <c r="H53" s="31" t="s">
        <v>91</v>
      </c>
      <c r="I53" s="74"/>
      <c r="J53" s="28" t="s">
        <v>69</v>
      </c>
      <c r="K53" s="28"/>
      <c r="L53" s="29"/>
      <c r="M53" s="65" t="s">
        <v>158</v>
      </c>
      <c r="O53" s="29" t="s">
        <v>8</v>
      </c>
      <c r="P53" s="65"/>
    </row>
    <row r="54" ht="15.75" customHeight="1">
      <c r="B54" s="43"/>
      <c r="C54" s="64" t="str">
        <f>CONCAT($C$53,".1")</f>
        <v>Q27.1</v>
      </c>
      <c r="D54" s="28"/>
      <c r="E54" s="28"/>
      <c r="F54" s="11" t="s">
        <v>8</v>
      </c>
      <c r="G54" s="28"/>
      <c r="H54" s="31" t="s">
        <v>53</v>
      </c>
      <c r="I54" s="74"/>
      <c r="J54" s="28"/>
      <c r="K54" s="28"/>
      <c r="L54" s="33" t="s">
        <v>6</v>
      </c>
      <c r="M54" s="34"/>
      <c r="O54" s="33" t="s">
        <v>6</v>
      </c>
      <c r="P54" s="34"/>
      <c r="Q54" s="102"/>
      <c r="R54" s="42" t="str">
        <f t="shared" ref="R54:R61" si="12">IF(L54=O54,"Same","Diff")</f>
        <v>Same</v>
      </c>
      <c r="S54" s="33"/>
    </row>
    <row r="55" ht="15.75" customHeight="1">
      <c r="B55" s="43"/>
      <c r="C55" s="64" t="str">
        <f>CONCAT($C$53,".2")</f>
        <v>Q27.2</v>
      </c>
      <c r="D55" s="28"/>
      <c r="E55" s="28"/>
      <c r="F55" s="11" t="s">
        <v>13</v>
      </c>
      <c r="G55" s="28"/>
      <c r="H55" s="31" t="s">
        <v>53</v>
      </c>
      <c r="I55" s="74"/>
      <c r="J55" s="28"/>
      <c r="K55" s="28"/>
      <c r="L55" s="33" t="s">
        <v>11</v>
      </c>
      <c r="M55" s="34"/>
      <c r="O55" s="33" t="s">
        <v>11</v>
      </c>
      <c r="P55" s="34"/>
      <c r="Q55" s="102"/>
      <c r="R55" s="42" t="str">
        <f t="shared" si="12"/>
        <v>Same</v>
      </c>
      <c r="S55" s="33"/>
    </row>
    <row r="56" ht="15.75" customHeight="1">
      <c r="B56" s="43"/>
      <c r="C56" s="64" t="str">
        <f>CONCAT($C$53,".3")</f>
        <v>Q27.3</v>
      </c>
      <c r="D56" s="28"/>
      <c r="E56" s="28"/>
      <c r="F56" s="11" t="s">
        <v>19</v>
      </c>
      <c r="G56" s="28"/>
      <c r="H56" s="31" t="s">
        <v>53</v>
      </c>
      <c r="I56" s="74"/>
      <c r="J56" s="28"/>
      <c r="K56" s="28"/>
      <c r="L56" s="33" t="s">
        <v>6</v>
      </c>
      <c r="M56" s="34"/>
      <c r="O56" s="33" t="s">
        <v>11</v>
      </c>
      <c r="P56" s="34"/>
      <c r="Q56" s="102"/>
      <c r="R56" s="42" t="str">
        <f t="shared" si="12"/>
        <v>Diff</v>
      </c>
      <c r="S56" s="33"/>
    </row>
    <row r="57" ht="15.75" customHeight="1">
      <c r="B57" s="43"/>
      <c r="C57" s="64" t="str">
        <f>CONCAT($C$53,".4")</f>
        <v>Q27.4</v>
      </c>
      <c r="D57" s="28"/>
      <c r="E57" s="28"/>
      <c r="F57" s="11" t="s">
        <v>29</v>
      </c>
      <c r="G57" s="28"/>
      <c r="H57" s="31" t="s">
        <v>53</v>
      </c>
      <c r="I57" s="74"/>
      <c r="J57" s="28"/>
      <c r="K57" s="28"/>
      <c r="L57" s="33" t="s">
        <v>11</v>
      </c>
      <c r="M57" s="34"/>
      <c r="O57" s="33" t="s">
        <v>11</v>
      </c>
      <c r="P57" s="34"/>
      <c r="Q57" s="102"/>
      <c r="R57" s="42" t="str">
        <f t="shared" si="12"/>
        <v>Same</v>
      </c>
      <c r="S57" s="33"/>
    </row>
    <row r="58" ht="15.75" customHeight="1">
      <c r="B58" s="43"/>
      <c r="C58" s="64" t="str">
        <f>CONCAT($C$53,".5")</f>
        <v>Q27.5</v>
      </c>
      <c r="D58" s="28"/>
      <c r="E58" s="28"/>
      <c r="F58" s="11" t="s">
        <v>33</v>
      </c>
      <c r="G58" s="28"/>
      <c r="H58" s="31" t="s">
        <v>53</v>
      </c>
      <c r="I58" s="74"/>
      <c r="J58" s="28"/>
      <c r="K58" s="28"/>
      <c r="L58" s="33" t="s">
        <v>11</v>
      </c>
      <c r="M58" s="34"/>
      <c r="O58" s="33" t="s">
        <v>11</v>
      </c>
      <c r="P58" s="34"/>
      <c r="Q58" s="102"/>
      <c r="R58" s="42" t="str">
        <f t="shared" si="12"/>
        <v>Same</v>
      </c>
      <c r="S58" s="33"/>
    </row>
    <row r="59" ht="15.75" customHeight="1">
      <c r="B59" s="43"/>
      <c r="C59" s="73" t="str">
        <f>CONCAT($C$53,".6")</f>
        <v>Q27.6</v>
      </c>
      <c r="D59" s="43"/>
      <c r="E59" s="43"/>
      <c r="F59" s="45" t="s">
        <v>141</v>
      </c>
      <c r="G59" s="43"/>
      <c r="H59" s="46" t="s">
        <v>53</v>
      </c>
      <c r="I59" s="72"/>
      <c r="J59" s="43"/>
      <c r="K59" s="43"/>
      <c r="L59" s="48" t="s">
        <v>11</v>
      </c>
      <c r="M59" s="49"/>
      <c r="O59" s="48" t="s">
        <v>11</v>
      </c>
      <c r="P59" s="49"/>
      <c r="Q59" s="102"/>
      <c r="R59" s="42" t="str">
        <f t="shared" si="12"/>
        <v>Same</v>
      </c>
      <c r="S59" s="33"/>
    </row>
    <row r="60" ht="15.75" customHeight="1">
      <c r="B60" s="43">
        <v>1.0</v>
      </c>
      <c r="C60" s="73" t="str">
        <f t="shared" ref="C60:C61" si="13">TEXT(SUM(B$7:B60),"Q#")</f>
        <v>Q28</v>
      </c>
      <c r="D60" s="43"/>
      <c r="E60" s="43"/>
      <c r="F60" s="45" t="s">
        <v>142</v>
      </c>
      <c r="G60" s="43" t="s">
        <v>50</v>
      </c>
      <c r="H60" s="46" t="s">
        <v>53</v>
      </c>
      <c r="I60" s="72" t="s">
        <v>143</v>
      </c>
      <c r="J60" s="43" t="s">
        <v>69</v>
      </c>
      <c r="K60" s="43"/>
      <c r="L60" s="48" t="s">
        <v>6</v>
      </c>
      <c r="M60" s="49"/>
      <c r="O60" s="48" t="s">
        <v>11</v>
      </c>
      <c r="P60" s="49"/>
      <c r="R60" s="42" t="str">
        <f t="shared" si="12"/>
        <v>Diff</v>
      </c>
      <c r="S60" s="33"/>
    </row>
    <row r="61" ht="15.75" customHeight="1">
      <c r="B61" s="28">
        <v>1.0</v>
      </c>
      <c r="C61" s="64" t="str">
        <f t="shared" si="13"/>
        <v>Q29</v>
      </c>
      <c r="F61" s="11" t="s">
        <v>144</v>
      </c>
      <c r="G61" s="28" t="s">
        <v>50</v>
      </c>
      <c r="H61" s="92" t="s">
        <v>145</v>
      </c>
      <c r="I61" s="74" t="s">
        <v>143</v>
      </c>
      <c r="J61" s="28" t="s">
        <v>55</v>
      </c>
      <c r="L61" s="33" t="s">
        <v>26</v>
      </c>
      <c r="M61" s="34" t="s">
        <v>50</v>
      </c>
      <c r="O61" s="33" t="s">
        <v>26</v>
      </c>
      <c r="P61" s="34"/>
      <c r="Q61" s="102"/>
      <c r="R61" s="42" t="str">
        <f t="shared" si="12"/>
        <v>Same</v>
      </c>
      <c r="S61" s="33"/>
    </row>
    <row r="62" ht="15.75" customHeight="1">
      <c r="C62" s="10"/>
      <c r="D62" s="66"/>
      <c r="E62" s="67" t="s">
        <v>147</v>
      </c>
      <c r="F62" s="66"/>
      <c r="G62" s="66" t="s">
        <v>50</v>
      </c>
      <c r="H62" s="68"/>
      <c r="I62" s="69"/>
      <c r="J62" s="66"/>
      <c r="K62" s="66"/>
      <c r="L62" s="70"/>
      <c r="M62" s="71"/>
      <c r="O62" s="70"/>
      <c r="P62" s="71"/>
    </row>
    <row r="63" ht="15.75" customHeight="1">
      <c r="B63" s="43">
        <v>1.0</v>
      </c>
      <c r="C63" s="73" t="str">
        <f t="shared" ref="C63:C65" si="14">TEXT(SUM(B$7:B63),"Q#")</f>
        <v>Q30</v>
      </c>
      <c r="D63" s="43"/>
      <c r="E63" s="43"/>
      <c r="F63" s="45" t="s">
        <v>148</v>
      </c>
      <c r="G63" s="43" t="s">
        <v>50</v>
      </c>
      <c r="H63" s="46" t="s">
        <v>84</v>
      </c>
      <c r="I63" s="72" t="s">
        <v>149</v>
      </c>
      <c r="J63" s="43" t="s">
        <v>69</v>
      </c>
      <c r="K63" s="43"/>
      <c r="L63" s="48" t="s">
        <v>6</v>
      </c>
      <c r="M63" s="49"/>
      <c r="O63" s="48" t="s">
        <v>6</v>
      </c>
      <c r="P63" s="49" t="s">
        <v>234</v>
      </c>
      <c r="R63" s="42" t="str">
        <f t="shared" ref="R63:R65" si="15">IF(L63=O63,"Same","Diff")</f>
        <v>Same</v>
      </c>
      <c r="S63" s="33"/>
    </row>
    <row r="64" ht="15.75" customHeight="1">
      <c r="B64" s="43">
        <v>1.0</v>
      </c>
      <c r="C64" s="44" t="str">
        <f t="shared" si="14"/>
        <v>Q31</v>
      </c>
      <c r="D64" s="43"/>
      <c r="E64" s="43"/>
      <c r="F64" s="45" t="s">
        <v>151</v>
      </c>
      <c r="G64" s="43" t="s">
        <v>50</v>
      </c>
      <c r="H64" s="46" t="s">
        <v>53</v>
      </c>
      <c r="I64" s="72" t="s">
        <v>152</v>
      </c>
      <c r="J64" s="43" t="s">
        <v>55</v>
      </c>
      <c r="K64" s="43"/>
      <c r="L64" s="48" t="s">
        <v>11</v>
      </c>
      <c r="M64" s="49"/>
      <c r="O64" s="48" t="s">
        <v>11</v>
      </c>
      <c r="P64" s="49"/>
      <c r="R64" s="42" t="str">
        <f t="shared" si="15"/>
        <v>Same</v>
      </c>
      <c r="S64" s="33"/>
    </row>
    <row r="65" ht="15.75" customHeight="1">
      <c r="B65" s="43">
        <v>1.0</v>
      </c>
      <c r="C65" s="44" t="str">
        <f t="shared" si="14"/>
        <v>Q32</v>
      </c>
      <c r="D65" s="43"/>
      <c r="E65" s="43"/>
      <c r="F65" s="45" t="s">
        <v>153</v>
      </c>
      <c r="G65" s="43" t="s">
        <v>50</v>
      </c>
      <c r="H65" s="46" t="s">
        <v>154</v>
      </c>
      <c r="I65" s="31"/>
      <c r="J65" s="43" t="s">
        <v>69</v>
      </c>
      <c r="K65" s="43"/>
      <c r="L65" s="48">
        <v>45.0</v>
      </c>
      <c r="M65" s="49"/>
      <c r="O65" s="48">
        <v>45.0</v>
      </c>
      <c r="P65" s="49"/>
      <c r="R65" s="42" t="str">
        <f t="shared" si="15"/>
        <v>Same</v>
      </c>
      <c r="S65" s="33"/>
    </row>
    <row r="66" ht="15.75" customHeight="1">
      <c r="B66" s="35"/>
      <c r="C66" s="36" t="s">
        <v>155</v>
      </c>
      <c r="D66" s="35"/>
      <c r="E66" s="35"/>
      <c r="F66" s="37"/>
      <c r="G66" s="35" t="s">
        <v>50</v>
      </c>
      <c r="H66" s="38"/>
      <c r="I66" s="39"/>
      <c r="J66" s="35"/>
      <c r="K66" s="35"/>
      <c r="L66" s="40"/>
      <c r="M66" s="41"/>
      <c r="O66" s="40"/>
      <c r="P66" s="41"/>
    </row>
    <row r="67" ht="15.75" customHeight="1">
      <c r="B67" s="28">
        <v>1.0</v>
      </c>
      <c r="C67" s="10" t="str">
        <f>TEXT(SUM(B$9:B67),"Q#")</f>
        <v>Q33</v>
      </c>
      <c r="F67" s="11" t="s">
        <v>156</v>
      </c>
      <c r="G67" s="28" t="s">
        <v>50</v>
      </c>
      <c r="H67" s="31" t="s">
        <v>91</v>
      </c>
      <c r="I67" s="32" t="s">
        <v>157</v>
      </c>
      <c r="J67" s="28" t="s">
        <v>55</v>
      </c>
      <c r="L67" s="29"/>
      <c r="M67" s="65" t="s">
        <v>158</v>
      </c>
      <c r="O67" s="29"/>
      <c r="P67" s="65" t="s">
        <v>158</v>
      </c>
    </row>
    <row r="68" ht="15.75" customHeight="1">
      <c r="C68" s="10" t="str">
        <f>CONCAT($C$67,".1")</f>
        <v>Q33.1</v>
      </c>
      <c r="F68" s="82" t="s">
        <v>159</v>
      </c>
      <c r="G68" s="28" t="s">
        <v>50</v>
      </c>
      <c r="H68" s="31" t="s">
        <v>53</v>
      </c>
      <c r="I68" s="32" t="s">
        <v>160</v>
      </c>
      <c r="L68" s="33" t="s">
        <v>6</v>
      </c>
      <c r="M68" s="34" t="s">
        <v>235</v>
      </c>
      <c r="O68" s="33" t="s">
        <v>6</v>
      </c>
      <c r="P68" s="34"/>
      <c r="R68" s="42" t="str">
        <f t="shared" ref="R68:R75" si="16">IF(L68=O68,"Same","Diff")</f>
        <v>Same</v>
      </c>
      <c r="S68" s="33"/>
    </row>
    <row r="69" ht="15.75" customHeight="1">
      <c r="C69" s="10" t="str">
        <f>CONCAT($C$67,".2")</f>
        <v>Q33.2</v>
      </c>
      <c r="F69" s="82" t="s">
        <v>162</v>
      </c>
      <c r="G69" s="28" t="s">
        <v>50</v>
      </c>
      <c r="H69" s="31" t="s">
        <v>53</v>
      </c>
      <c r="I69" s="32" t="s">
        <v>160</v>
      </c>
      <c r="L69" s="33" t="s">
        <v>6</v>
      </c>
      <c r="M69" s="34"/>
      <c r="O69" s="33" t="s">
        <v>6</v>
      </c>
      <c r="P69" s="34"/>
      <c r="R69" s="42" t="str">
        <f t="shared" si="16"/>
        <v>Same</v>
      </c>
      <c r="S69" s="33"/>
    </row>
    <row r="70" ht="15.75" customHeight="1">
      <c r="C70" s="10" t="str">
        <f>CONCAT($C$67,".3")</f>
        <v>Q33.3</v>
      </c>
      <c r="F70" s="82" t="s">
        <v>163</v>
      </c>
      <c r="G70" s="28" t="s">
        <v>50</v>
      </c>
      <c r="H70" s="31" t="s">
        <v>53</v>
      </c>
      <c r="I70" s="32" t="s">
        <v>164</v>
      </c>
      <c r="L70" s="33" t="s">
        <v>11</v>
      </c>
      <c r="M70" s="34"/>
      <c r="O70" s="33" t="s">
        <v>11</v>
      </c>
      <c r="P70" s="34"/>
      <c r="R70" s="42" t="str">
        <f t="shared" si="16"/>
        <v>Same</v>
      </c>
      <c r="S70" s="33"/>
    </row>
    <row r="71" ht="15.75" customHeight="1">
      <c r="C71" s="64" t="str">
        <f>CONCAT($C$67,".4")</f>
        <v>Q33.4</v>
      </c>
      <c r="F71" s="82" t="s">
        <v>165</v>
      </c>
      <c r="G71" s="28" t="s">
        <v>50</v>
      </c>
      <c r="H71" s="31" t="s">
        <v>53</v>
      </c>
      <c r="I71" s="32" t="s">
        <v>160</v>
      </c>
      <c r="L71" s="33" t="s">
        <v>11</v>
      </c>
      <c r="M71" s="34"/>
      <c r="O71" s="33" t="s">
        <v>6</v>
      </c>
      <c r="P71" s="34"/>
      <c r="R71" s="42" t="str">
        <f t="shared" si="16"/>
        <v>Diff</v>
      </c>
      <c r="S71" s="33"/>
    </row>
    <row r="72" ht="15.75" customHeight="1">
      <c r="C72" s="10" t="str">
        <f>CONCAT($C$67,".5")</f>
        <v>Q33.5</v>
      </c>
      <c r="F72" s="82" t="s">
        <v>166</v>
      </c>
      <c r="G72" s="28" t="s">
        <v>50</v>
      </c>
      <c r="H72" s="31" t="s">
        <v>53</v>
      </c>
      <c r="I72" s="32" t="s">
        <v>167</v>
      </c>
      <c r="L72" s="33" t="s">
        <v>11</v>
      </c>
      <c r="M72" s="34"/>
      <c r="O72" s="33" t="s">
        <v>6</v>
      </c>
      <c r="P72" s="34"/>
      <c r="R72" s="42" t="str">
        <f t="shared" si="16"/>
        <v>Diff</v>
      </c>
      <c r="S72" s="33"/>
    </row>
    <row r="73" ht="15.75" customHeight="1">
      <c r="C73" s="10" t="str">
        <f>CONCAT($C$67,".6")</f>
        <v>Q33.6</v>
      </c>
      <c r="F73" s="82" t="s">
        <v>168</v>
      </c>
      <c r="G73" s="28" t="s">
        <v>50</v>
      </c>
      <c r="H73" s="31" t="s">
        <v>53</v>
      </c>
      <c r="I73" s="32" t="s">
        <v>169</v>
      </c>
      <c r="L73" s="33" t="s">
        <v>6</v>
      </c>
      <c r="M73" s="34" t="s">
        <v>236</v>
      </c>
      <c r="O73" s="33" t="s">
        <v>6</v>
      </c>
      <c r="P73" s="34"/>
      <c r="R73" s="42" t="str">
        <f t="shared" si="16"/>
        <v>Same</v>
      </c>
      <c r="S73" s="33"/>
    </row>
    <row r="74" ht="15.75" customHeight="1">
      <c r="C74" s="10" t="str">
        <f>CONCAT($C$67,".7")</f>
        <v>Q33.7</v>
      </c>
      <c r="F74" s="82" t="s">
        <v>171</v>
      </c>
      <c r="G74" s="28" t="s">
        <v>50</v>
      </c>
      <c r="H74" s="31" t="s">
        <v>53</v>
      </c>
      <c r="I74" s="32" t="s">
        <v>172</v>
      </c>
      <c r="L74" s="33" t="s">
        <v>11</v>
      </c>
      <c r="M74" s="34"/>
      <c r="O74" s="33" t="s">
        <v>6</v>
      </c>
      <c r="P74" s="34"/>
      <c r="R74" s="42" t="str">
        <f t="shared" si="16"/>
        <v>Diff</v>
      </c>
      <c r="S74" s="33"/>
    </row>
    <row r="75" ht="15.75" customHeight="1">
      <c r="B75" s="43"/>
      <c r="C75" s="44" t="str">
        <f>CONCAT($C$67,".8")</f>
        <v>Q33.8</v>
      </c>
      <c r="D75" s="43"/>
      <c r="E75" s="43"/>
      <c r="F75" s="83" t="s">
        <v>173</v>
      </c>
      <c r="G75" s="43" t="s">
        <v>50</v>
      </c>
      <c r="H75" s="46" t="s">
        <v>174</v>
      </c>
      <c r="I75" s="47" t="s">
        <v>175</v>
      </c>
      <c r="J75" s="43"/>
      <c r="K75" s="43"/>
      <c r="L75" s="48" t="s">
        <v>11</v>
      </c>
      <c r="M75" s="49"/>
      <c r="O75" s="48" t="s">
        <v>11</v>
      </c>
      <c r="P75" s="49"/>
      <c r="R75" s="42" t="str">
        <f t="shared" si="16"/>
        <v>Same</v>
      </c>
      <c r="S75" s="33" t="s">
        <v>228</v>
      </c>
    </row>
    <row r="76" ht="15.75" customHeight="1">
      <c r="B76" s="28">
        <v>1.0</v>
      </c>
      <c r="C76" s="10" t="str">
        <f>TEXT(SUM(B$9:B76),"Q#")</f>
        <v>Q34</v>
      </c>
      <c r="F76" s="11" t="s">
        <v>176</v>
      </c>
      <c r="G76" s="28" t="s">
        <v>50</v>
      </c>
      <c r="H76" s="31" t="s">
        <v>91</v>
      </c>
      <c r="I76" s="32" t="s">
        <v>177</v>
      </c>
      <c r="J76" s="28" t="s">
        <v>55</v>
      </c>
      <c r="L76" s="29"/>
      <c r="M76" s="65"/>
      <c r="O76" s="29"/>
      <c r="P76" s="65"/>
    </row>
    <row r="77" ht="15.75" customHeight="1">
      <c r="C77" s="10" t="str">
        <f>CONCAT($C$76,".1")</f>
        <v>Q34.1</v>
      </c>
      <c r="F77" s="82" t="s">
        <v>178</v>
      </c>
      <c r="G77" s="28" t="s">
        <v>50</v>
      </c>
      <c r="H77" s="31" t="s">
        <v>53</v>
      </c>
      <c r="I77" s="93" t="s">
        <v>237</v>
      </c>
      <c r="L77" s="33" t="s">
        <v>6</v>
      </c>
      <c r="M77" s="34"/>
      <c r="O77" s="33" t="s">
        <v>6</v>
      </c>
      <c r="P77" s="34"/>
      <c r="R77" s="42" t="str">
        <f t="shared" ref="R77:R81" si="17">IF(L77=O77,"Same","Diff")</f>
        <v>Same</v>
      </c>
      <c r="S77" s="33"/>
    </row>
    <row r="78" ht="15.75" customHeight="1">
      <c r="C78" s="10" t="str">
        <f>CONCAT($C$76,".2")</f>
        <v>Q34.2</v>
      </c>
      <c r="F78" s="82" t="s">
        <v>180</v>
      </c>
      <c r="G78" s="28" t="s">
        <v>50</v>
      </c>
      <c r="H78" s="31" t="s">
        <v>53</v>
      </c>
      <c r="I78" s="94"/>
      <c r="L78" s="33" t="s">
        <v>11</v>
      </c>
      <c r="M78" s="34"/>
      <c r="O78" s="33" t="s">
        <v>6</v>
      </c>
      <c r="P78" s="34"/>
      <c r="R78" s="42" t="str">
        <f t="shared" si="17"/>
        <v>Diff</v>
      </c>
      <c r="S78" s="33"/>
    </row>
    <row r="79" ht="15.75" customHeight="1">
      <c r="C79" s="10" t="str">
        <f>CONCAT($C$76,".3")</f>
        <v>Q34.3</v>
      </c>
      <c r="F79" s="82" t="s">
        <v>181</v>
      </c>
      <c r="G79" s="28" t="s">
        <v>50</v>
      </c>
      <c r="H79" s="31" t="s">
        <v>53</v>
      </c>
      <c r="I79" s="95"/>
      <c r="L79" s="33" t="s">
        <v>11</v>
      </c>
      <c r="M79" s="34"/>
      <c r="O79" s="33" t="s">
        <v>11</v>
      </c>
      <c r="P79" s="34"/>
      <c r="R79" s="42" t="str">
        <f t="shared" si="17"/>
        <v>Same</v>
      </c>
      <c r="S79" s="33"/>
    </row>
    <row r="80" ht="15.75" customHeight="1">
      <c r="B80" s="43"/>
      <c r="C80" s="44" t="str">
        <f>CONCAT($C$76,".4")</f>
        <v>Q34.4</v>
      </c>
      <c r="D80" s="43"/>
      <c r="E80" s="43"/>
      <c r="F80" s="83" t="s">
        <v>182</v>
      </c>
      <c r="G80" s="43" t="s">
        <v>50</v>
      </c>
      <c r="H80" s="46" t="s">
        <v>174</v>
      </c>
      <c r="I80" s="72"/>
      <c r="J80" s="43"/>
      <c r="K80" s="43"/>
      <c r="L80" s="48" t="s">
        <v>11</v>
      </c>
      <c r="M80" s="49"/>
      <c r="O80" s="48" t="s">
        <v>11</v>
      </c>
      <c r="P80" s="49"/>
      <c r="R80" s="42" t="str">
        <f t="shared" si="17"/>
        <v>Same</v>
      </c>
      <c r="S80" s="33" t="s">
        <v>228</v>
      </c>
    </row>
    <row r="81" ht="15.75" customHeight="1">
      <c r="B81" s="43">
        <v>1.0</v>
      </c>
      <c r="C81" s="44" t="str">
        <f t="shared" ref="C81:C82" si="18">TEXT(SUM(B$7:B81),"Q#")</f>
        <v>Q35</v>
      </c>
      <c r="D81" s="43"/>
      <c r="E81" s="43"/>
      <c r="F81" s="45" t="s">
        <v>183</v>
      </c>
      <c r="G81" s="43" t="s">
        <v>50</v>
      </c>
      <c r="H81" s="46" t="s">
        <v>174</v>
      </c>
      <c r="I81" s="72" t="s">
        <v>184</v>
      </c>
      <c r="J81" s="43" t="s">
        <v>55</v>
      </c>
      <c r="K81" s="43"/>
      <c r="L81" s="48" t="s">
        <v>11</v>
      </c>
      <c r="M81" s="49"/>
      <c r="O81" s="104" t="s">
        <v>6</v>
      </c>
      <c r="P81" s="49"/>
      <c r="R81" s="42" t="str">
        <f t="shared" si="17"/>
        <v>Diff</v>
      </c>
      <c r="S81" s="33" t="s">
        <v>228</v>
      </c>
    </row>
    <row r="82" ht="15.75" customHeight="1">
      <c r="B82" s="43">
        <v>1.0</v>
      </c>
      <c r="C82" s="76" t="str">
        <f t="shared" si="18"/>
        <v>Q36</v>
      </c>
      <c r="D82" s="75"/>
      <c r="E82" s="75"/>
      <c r="F82" s="77" t="s">
        <v>185</v>
      </c>
      <c r="G82" s="75" t="s">
        <v>50</v>
      </c>
      <c r="H82" s="78" t="s">
        <v>91</v>
      </c>
      <c r="I82" s="79"/>
      <c r="J82" s="75" t="s">
        <v>55</v>
      </c>
      <c r="K82" s="75"/>
      <c r="L82" s="80"/>
      <c r="M82" s="81"/>
      <c r="O82" s="80"/>
      <c r="P82" s="81"/>
    </row>
    <row r="83" ht="15.75" customHeight="1">
      <c r="C83" s="10" t="str">
        <f>CONCAT($C$82,".1")</f>
        <v>Q36.1</v>
      </c>
      <c r="F83" s="82" t="s">
        <v>186</v>
      </c>
      <c r="G83" s="28" t="s">
        <v>50</v>
      </c>
      <c r="H83" s="31" t="s">
        <v>53</v>
      </c>
      <c r="I83" s="96" t="s">
        <v>187</v>
      </c>
      <c r="L83" s="33" t="s">
        <v>11</v>
      </c>
      <c r="M83" s="34"/>
      <c r="O83" s="33" t="s">
        <v>11</v>
      </c>
      <c r="P83" s="34"/>
      <c r="R83" s="42" t="str">
        <f t="shared" ref="R83:R91" si="19">IF(L83=O83,"Same","Diff")</f>
        <v>Same</v>
      </c>
      <c r="S83" s="33"/>
    </row>
    <row r="84" ht="15.75" customHeight="1">
      <c r="C84" s="10" t="str">
        <f>CONCAT($C$82,".2")</f>
        <v>Q36.2</v>
      </c>
      <c r="F84" s="82" t="s">
        <v>188</v>
      </c>
      <c r="G84" s="28" t="s">
        <v>50</v>
      </c>
      <c r="H84" s="31" t="s">
        <v>53</v>
      </c>
      <c r="I84" s="96" t="s">
        <v>189</v>
      </c>
      <c r="L84" s="33" t="s">
        <v>11</v>
      </c>
      <c r="M84" s="34"/>
      <c r="O84" s="33" t="s">
        <v>11</v>
      </c>
      <c r="P84" s="34"/>
      <c r="R84" s="42" t="str">
        <f t="shared" si="19"/>
        <v>Same</v>
      </c>
      <c r="S84" s="33"/>
    </row>
    <row r="85" ht="15.75" customHeight="1">
      <c r="C85" s="10" t="str">
        <f>CONCAT($C$82,".3")</f>
        <v>Q36.3</v>
      </c>
      <c r="F85" s="82" t="s">
        <v>190</v>
      </c>
      <c r="G85" s="28" t="s">
        <v>50</v>
      </c>
      <c r="H85" s="31" t="s">
        <v>53</v>
      </c>
      <c r="I85" s="96" t="s">
        <v>191</v>
      </c>
      <c r="L85" s="33" t="s">
        <v>11</v>
      </c>
      <c r="M85" s="34"/>
      <c r="O85" s="33" t="s">
        <v>11</v>
      </c>
      <c r="P85" s="34"/>
      <c r="R85" s="42" t="str">
        <f t="shared" si="19"/>
        <v>Same</v>
      </c>
      <c r="S85" s="33"/>
    </row>
    <row r="86" ht="15.75" customHeight="1">
      <c r="C86" s="64" t="str">
        <f>CONCAT($C$82,".4")</f>
        <v>Q36.4</v>
      </c>
      <c r="F86" s="82" t="s">
        <v>192</v>
      </c>
      <c r="G86" s="28" t="s">
        <v>50</v>
      </c>
      <c r="H86" s="31" t="s">
        <v>53</v>
      </c>
      <c r="I86" s="32" t="s">
        <v>193</v>
      </c>
      <c r="J86" s="28" t="s">
        <v>50</v>
      </c>
      <c r="K86" s="28" t="s">
        <v>50</v>
      </c>
      <c r="L86" s="33" t="s">
        <v>6</v>
      </c>
      <c r="M86" s="34"/>
      <c r="N86" s="42" t="s">
        <v>50</v>
      </c>
      <c r="O86" s="33" t="s">
        <v>6</v>
      </c>
      <c r="P86" s="34"/>
      <c r="Q86" s="42" t="s">
        <v>50</v>
      </c>
      <c r="R86" s="42" t="str">
        <f t="shared" si="19"/>
        <v>Same</v>
      </c>
      <c r="S86" s="33"/>
    </row>
    <row r="87" ht="15.75" customHeight="1">
      <c r="C87" s="10" t="str">
        <f>CONCAT($C$82,".5")</f>
        <v>Q36.5</v>
      </c>
      <c r="F87" s="82" t="s">
        <v>194</v>
      </c>
      <c r="G87" s="28" t="s">
        <v>50</v>
      </c>
      <c r="H87" s="31" t="s">
        <v>53</v>
      </c>
      <c r="I87" s="32" t="s">
        <v>195</v>
      </c>
      <c r="J87" s="28" t="s">
        <v>50</v>
      </c>
      <c r="K87" s="28" t="s">
        <v>50</v>
      </c>
      <c r="L87" s="33" t="s">
        <v>11</v>
      </c>
      <c r="M87" s="34"/>
      <c r="N87" s="42" t="s">
        <v>50</v>
      </c>
      <c r="O87" s="33" t="s">
        <v>11</v>
      </c>
      <c r="P87" s="34"/>
      <c r="Q87" s="42" t="s">
        <v>50</v>
      </c>
      <c r="R87" s="42" t="str">
        <f t="shared" si="19"/>
        <v>Same</v>
      </c>
      <c r="S87" s="33"/>
    </row>
    <row r="88" ht="15.75" customHeight="1">
      <c r="B88" s="43"/>
      <c r="C88" s="44" t="str">
        <f>CONCAT($C$82,".6")</f>
        <v>Q36.6</v>
      </c>
      <c r="D88" s="43"/>
      <c r="E88" s="43"/>
      <c r="F88" s="83" t="s">
        <v>96</v>
      </c>
      <c r="G88" s="43" t="s">
        <v>50</v>
      </c>
      <c r="H88" s="46" t="s">
        <v>174</v>
      </c>
      <c r="I88" s="47" t="s">
        <v>196</v>
      </c>
      <c r="J88" s="43"/>
      <c r="K88" s="43"/>
      <c r="L88" s="48" t="s">
        <v>11</v>
      </c>
      <c r="M88" s="49"/>
      <c r="O88" s="48" t="s">
        <v>11</v>
      </c>
      <c r="P88" s="49"/>
      <c r="R88" s="42" t="str">
        <f t="shared" si="19"/>
        <v>Same</v>
      </c>
      <c r="S88" s="33" t="s">
        <v>228</v>
      </c>
    </row>
    <row r="89" ht="15.75" customHeight="1">
      <c r="B89" s="43">
        <v>1.0</v>
      </c>
      <c r="C89" s="44" t="str">
        <f t="shared" ref="C89:C91" si="20">TEXT(SUM(B$7:B89),"Q#")</f>
        <v>Q37</v>
      </c>
      <c r="D89" s="43"/>
      <c r="E89" s="43"/>
      <c r="F89" s="45" t="s">
        <v>197</v>
      </c>
      <c r="G89" s="43" t="s">
        <v>50</v>
      </c>
      <c r="H89" s="46" t="s">
        <v>174</v>
      </c>
      <c r="I89" s="47" t="s">
        <v>198</v>
      </c>
      <c r="J89" s="43" t="s">
        <v>55</v>
      </c>
      <c r="K89" s="43"/>
      <c r="L89" s="104" t="s">
        <v>6</v>
      </c>
      <c r="M89" s="49"/>
      <c r="O89" s="104" t="s">
        <v>6</v>
      </c>
      <c r="P89" s="49"/>
      <c r="R89" s="42" t="str">
        <f t="shared" si="19"/>
        <v>Same</v>
      </c>
      <c r="S89" s="33" t="s">
        <v>228</v>
      </c>
    </row>
    <row r="90" ht="15.75" customHeight="1">
      <c r="B90" s="43">
        <v>1.0</v>
      </c>
      <c r="C90" s="44" t="str">
        <f t="shared" si="20"/>
        <v>Q38</v>
      </c>
      <c r="D90" s="43"/>
      <c r="E90" s="43"/>
      <c r="F90" s="45" t="s">
        <v>200</v>
      </c>
      <c r="G90" s="43" t="s">
        <v>50</v>
      </c>
      <c r="H90" s="46" t="s">
        <v>53</v>
      </c>
      <c r="I90" s="72" t="s">
        <v>201</v>
      </c>
      <c r="J90" s="43" t="s">
        <v>55</v>
      </c>
      <c r="K90" s="43"/>
      <c r="L90" s="48" t="s">
        <v>6</v>
      </c>
      <c r="M90" s="49" t="s">
        <v>238</v>
      </c>
      <c r="O90" s="48" t="s">
        <v>6</v>
      </c>
      <c r="P90" s="49" t="s">
        <v>239</v>
      </c>
      <c r="R90" s="42" t="str">
        <f t="shared" si="19"/>
        <v>Same</v>
      </c>
      <c r="S90" s="33"/>
    </row>
    <row r="91" ht="15.75" customHeight="1">
      <c r="B91" s="43">
        <v>1.0</v>
      </c>
      <c r="C91" s="44" t="str">
        <f t="shared" si="20"/>
        <v>Q39</v>
      </c>
      <c r="D91" s="43"/>
      <c r="E91" s="43"/>
      <c r="F91" s="45" t="s">
        <v>203</v>
      </c>
      <c r="G91" s="43" t="s">
        <v>50</v>
      </c>
      <c r="H91" s="46" t="s">
        <v>204</v>
      </c>
      <c r="I91" s="72" t="s">
        <v>205</v>
      </c>
      <c r="J91" s="43" t="s">
        <v>55</v>
      </c>
      <c r="K91" s="43"/>
      <c r="L91" s="105" t="s">
        <v>6</v>
      </c>
      <c r="M91" s="49"/>
      <c r="O91" s="104" t="s">
        <v>11</v>
      </c>
      <c r="P91" s="49"/>
      <c r="R91" s="42" t="str">
        <f t="shared" si="19"/>
        <v>Diff</v>
      </c>
      <c r="S91" s="33" t="s">
        <v>228</v>
      </c>
    </row>
    <row r="92" ht="15.75" customHeight="1">
      <c r="B92" s="35"/>
      <c r="C92" s="36" t="s">
        <v>207</v>
      </c>
      <c r="D92" s="35"/>
      <c r="E92" s="35"/>
      <c r="F92" s="37"/>
      <c r="G92" s="35" t="s">
        <v>50</v>
      </c>
      <c r="H92" s="38"/>
      <c r="I92" s="39"/>
      <c r="J92" s="35"/>
      <c r="K92" s="35"/>
      <c r="L92" s="40"/>
      <c r="M92" s="41"/>
      <c r="O92" s="40"/>
      <c r="P92" s="41"/>
    </row>
    <row r="93" ht="15.75" customHeight="1">
      <c r="B93" s="42">
        <v>1.0</v>
      </c>
      <c r="C93" s="44" t="str">
        <f t="shared" ref="C93:C97" si="21">TEXT(SUM(B$7:B93),"Q#")</f>
        <v>Q40</v>
      </c>
      <c r="D93" s="43"/>
      <c r="E93" s="43"/>
      <c r="F93" s="45" t="s">
        <v>208</v>
      </c>
      <c r="G93" s="43"/>
      <c r="H93" s="46" t="s">
        <v>209</v>
      </c>
      <c r="I93" s="98" t="s">
        <v>210</v>
      </c>
      <c r="J93" s="43" t="s">
        <v>55</v>
      </c>
      <c r="K93" s="43"/>
      <c r="L93" s="48" t="s">
        <v>23</v>
      </c>
      <c r="M93" s="99"/>
      <c r="O93" s="48" t="s">
        <v>31</v>
      </c>
      <c r="P93" s="99"/>
      <c r="R93" s="42" t="str">
        <f t="shared" ref="R93:R97" si="22">IF(L93=O93,"Same","Diff")</f>
        <v>Diff</v>
      </c>
      <c r="S93" s="33"/>
    </row>
    <row r="94" ht="15.75" customHeight="1">
      <c r="B94" s="42">
        <v>1.0</v>
      </c>
      <c r="C94" s="44" t="str">
        <f t="shared" si="21"/>
        <v>Q41</v>
      </c>
      <c r="D94" s="43"/>
      <c r="E94" s="43"/>
      <c r="F94" s="45" t="s">
        <v>211</v>
      </c>
      <c r="G94" s="43"/>
      <c r="H94" s="46" t="s">
        <v>209</v>
      </c>
      <c r="I94" s="98" t="s">
        <v>212</v>
      </c>
      <c r="J94" s="43" t="s">
        <v>55</v>
      </c>
      <c r="K94" s="43"/>
      <c r="L94" s="48" t="s">
        <v>31</v>
      </c>
      <c r="M94" s="99"/>
      <c r="O94" s="48" t="s">
        <v>31</v>
      </c>
      <c r="P94" s="99"/>
      <c r="R94" s="42" t="str">
        <f t="shared" si="22"/>
        <v>Same</v>
      </c>
      <c r="S94" s="33"/>
    </row>
    <row r="95" ht="15.75" customHeight="1">
      <c r="B95" s="42">
        <v>1.0</v>
      </c>
      <c r="C95" s="44" t="str">
        <f t="shared" si="21"/>
        <v>Q42</v>
      </c>
      <c r="D95" s="43"/>
      <c r="E95" s="43"/>
      <c r="F95" s="45" t="s">
        <v>213</v>
      </c>
      <c r="G95" s="43"/>
      <c r="H95" s="46" t="s">
        <v>209</v>
      </c>
      <c r="I95" s="98" t="s">
        <v>214</v>
      </c>
      <c r="J95" s="43" t="s">
        <v>55</v>
      </c>
      <c r="K95" s="43"/>
      <c r="L95" s="48" t="s">
        <v>31</v>
      </c>
      <c r="M95" s="99"/>
      <c r="O95" s="48" t="s">
        <v>34</v>
      </c>
      <c r="P95" s="99"/>
      <c r="R95" s="42" t="str">
        <f t="shared" si="22"/>
        <v>Diff</v>
      </c>
      <c r="S95" s="33"/>
    </row>
    <row r="96" ht="15.75" customHeight="1">
      <c r="B96" s="42">
        <v>1.0</v>
      </c>
      <c r="C96" s="44" t="str">
        <f t="shared" si="21"/>
        <v>Q43</v>
      </c>
      <c r="D96" s="43"/>
      <c r="E96" s="43"/>
      <c r="F96" s="45" t="s">
        <v>215</v>
      </c>
      <c r="G96" s="43"/>
      <c r="H96" s="46" t="s">
        <v>209</v>
      </c>
      <c r="I96" s="98" t="s">
        <v>216</v>
      </c>
      <c r="J96" s="43" t="s">
        <v>55</v>
      </c>
      <c r="K96" s="43"/>
      <c r="L96" s="48" t="s">
        <v>31</v>
      </c>
      <c r="M96" s="99"/>
      <c r="O96" s="48" t="s">
        <v>14</v>
      </c>
      <c r="P96" s="99"/>
      <c r="R96" s="42" t="str">
        <f t="shared" si="22"/>
        <v>Diff</v>
      </c>
      <c r="S96" s="33"/>
    </row>
    <row r="97" ht="15.75" customHeight="1">
      <c r="B97" s="42">
        <v>1.0</v>
      </c>
      <c r="C97" s="44" t="str">
        <f t="shared" si="21"/>
        <v>Q44</v>
      </c>
      <c r="D97" s="43"/>
      <c r="E97" s="43"/>
      <c r="F97" s="45" t="s">
        <v>217</v>
      </c>
      <c r="G97" s="43"/>
      <c r="H97" s="46" t="s">
        <v>209</v>
      </c>
      <c r="I97" s="98" t="s">
        <v>218</v>
      </c>
      <c r="J97" s="43" t="s">
        <v>55</v>
      </c>
      <c r="K97" s="43"/>
      <c r="L97" s="48" t="s">
        <v>31</v>
      </c>
      <c r="M97" s="99"/>
      <c r="O97" s="48" t="s">
        <v>34</v>
      </c>
      <c r="P97" s="99"/>
      <c r="R97" s="42" t="str">
        <f t="shared" si="22"/>
        <v>Diff</v>
      </c>
      <c r="S97" s="33"/>
    </row>
    <row r="98" ht="15.75" customHeight="1">
      <c r="C98" s="10"/>
      <c r="F98" s="11"/>
    </row>
    <row r="99" ht="15.75" customHeight="1">
      <c r="C99" s="10"/>
      <c r="F99" s="11"/>
    </row>
    <row r="100" ht="15.75" customHeight="1">
      <c r="C100" s="10"/>
      <c r="F100" s="11"/>
    </row>
    <row r="101" ht="15.75" customHeight="1">
      <c r="C101" s="10"/>
      <c r="F101" s="11"/>
    </row>
    <row r="102" ht="15.75" customHeight="1">
      <c r="C102" s="10"/>
      <c r="F102" s="11"/>
    </row>
    <row r="103" ht="15.75" customHeight="1">
      <c r="C103" s="10"/>
      <c r="F103" s="11"/>
    </row>
    <row r="104" ht="15.75" customHeight="1">
      <c r="C104" s="10"/>
      <c r="F104" s="11"/>
    </row>
    <row r="105" ht="15.75" customHeight="1">
      <c r="C105" s="10"/>
      <c r="F105" s="11"/>
    </row>
    <row r="106" ht="15.75" customHeight="1">
      <c r="C106" s="10"/>
      <c r="F106" s="11"/>
    </row>
    <row r="107" ht="15.75" customHeight="1">
      <c r="C107" s="10"/>
      <c r="F107" s="11"/>
    </row>
    <row r="108" ht="15.75" customHeight="1">
      <c r="C108" s="10"/>
      <c r="F108" s="11"/>
    </row>
    <row r="109" ht="15.75" customHeight="1">
      <c r="C109" s="10"/>
      <c r="F109" s="11"/>
    </row>
    <row r="110" ht="15.75" customHeight="1">
      <c r="C110" s="10"/>
      <c r="F110" s="11"/>
    </row>
    <row r="111" ht="15.75" customHeight="1">
      <c r="C111" s="10"/>
      <c r="F111" s="11"/>
    </row>
    <row r="112" ht="15.75" customHeight="1">
      <c r="C112" s="10"/>
      <c r="F112" s="11"/>
    </row>
    <row r="113" ht="15.75" customHeight="1">
      <c r="C113" s="10"/>
      <c r="F113" s="11"/>
    </row>
    <row r="114" ht="15.75" customHeight="1">
      <c r="C114" s="10"/>
      <c r="F114" s="11"/>
    </row>
    <row r="115" ht="15.75" customHeight="1">
      <c r="C115" s="10"/>
      <c r="F115" s="11"/>
    </row>
    <row r="116" ht="15.75" customHeight="1">
      <c r="C116" s="10"/>
      <c r="F116" s="11"/>
    </row>
    <row r="117" ht="15.75" customHeight="1">
      <c r="C117" s="10"/>
      <c r="F117" s="11"/>
    </row>
    <row r="118" ht="15.75" customHeight="1">
      <c r="C118" s="10"/>
      <c r="F118" s="11"/>
    </row>
    <row r="119" ht="15.75" customHeight="1">
      <c r="C119" s="10"/>
      <c r="F119" s="11"/>
    </row>
    <row r="120" ht="15.75" customHeight="1">
      <c r="C120" s="10"/>
      <c r="F120" s="11"/>
    </row>
    <row r="121" ht="15.75" customHeight="1">
      <c r="C121" s="10"/>
      <c r="F121" s="11"/>
    </row>
    <row r="122" ht="15.75" customHeight="1">
      <c r="C122" s="10"/>
      <c r="F122" s="11"/>
    </row>
    <row r="123" ht="15.75" customHeight="1">
      <c r="C123" s="10"/>
      <c r="F123" s="11"/>
    </row>
    <row r="124" ht="15.75" customHeight="1">
      <c r="C124" s="10"/>
      <c r="F124" s="11"/>
    </row>
    <row r="125" ht="15.75" customHeight="1">
      <c r="C125" s="10"/>
      <c r="F125" s="11"/>
    </row>
    <row r="126" ht="15.75" customHeight="1">
      <c r="C126" s="10"/>
      <c r="F126" s="11"/>
    </row>
    <row r="127" ht="15.75" customHeight="1">
      <c r="C127" s="10"/>
      <c r="F127" s="11"/>
    </row>
    <row r="128" ht="15.75" customHeight="1">
      <c r="C128" s="10"/>
      <c r="F128" s="11"/>
    </row>
    <row r="129" ht="15.75" customHeight="1">
      <c r="C129" s="10"/>
      <c r="F129" s="11"/>
    </row>
    <row r="130" ht="15.75" customHeight="1">
      <c r="C130" s="10"/>
      <c r="F130" s="11"/>
    </row>
    <row r="131" ht="15.75" customHeight="1">
      <c r="C131" s="10"/>
      <c r="F131" s="11"/>
    </row>
    <row r="132" ht="15.75" customHeight="1">
      <c r="C132" s="10"/>
      <c r="F132" s="11"/>
    </row>
    <row r="133" ht="15.75" customHeight="1">
      <c r="C133" s="10"/>
      <c r="F133" s="11"/>
    </row>
    <row r="134" ht="15.75" customHeight="1">
      <c r="C134" s="10"/>
      <c r="F134" s="11"/>
    </row>
    <row r="135" ht="15.75" customHeight="1">
      <c r="C135" s="10"/>
      <c r="F135" s="11"/>
    </row>
    <row r="136" ht="15.75" customHeight="1">
      <c r="C136" s="10"/>
      <c r="F136" s="11"/>
    </row>
    <row r="137" ht="15.75" customHeight="1">
      <c r="C137" s="10"/>
      <c r="F137" s="11"/>
    </row>
    <row r="138" ht="15.75" customHeight="1">
      <c r="C138" s="10"/>
      <c r="F138" s="11"/>
    </row>
    <row r="139" ht="15.75" customHeight="1">
      <c r="C139" s="10"/>
      <c r="F139" s="11"/>
    </row>
    <row r="140" ht="15.75" customHeight="1">
      <c r="C140" s="10"/>
      <c r="F140" s="11"/>
    </row>
    <row r="141" ht="15.75" customHeight="1">
      <c r="C141" s="10"/>
      <c r="F141" s="11"/>
    </row>
    <row r="142" ht="15.75" customHeight="1">
      <c r="C142" s="10"/>
      <c r="F142" s="11"/>
    </row>
    <row r="143" ht="15.75" customHeight="1">
      <c r="C143" s="10"/>
      <c r="F143" s="11"/>
    </row>
    <row r="144" ht="15.75" customHeight="1">
      <c r="C144" s="10"/>
      <c r="F144" s="11"/>
    </row>
    <row r="145" ht="15.75" customHeight="1">
      <c r="C145" s="10"/>
      <c r="F145" s="11"/>
    </row>
    <row r="146" ht="15.75" customHeight="1">
      <c r="C146" s="10"/>
      <c r="F146" s="11"/>
    </row>
    <row r="147" ht="15.75" customHeight="1">
      <c r="C147" s="10"/>
      <c r="F147" s="11"/>
    </row>
    <row r="148" ht="15.75" customHeight="1">
      <c r="C148" s="10"/>
      <c r="F148" s="11"/>
    </row>
    <row r="149" ht="15.75" customHeight="1">
      <c r="C149" s="10"/>
      <c r="F149" s="11"/>
    </row>
    <row r="150" ht="15.75" customHeight="1">
      <c r="C150" s="10"/>
      <c r="F150" s="11"/>
    </row>
    <row r="151" ht="15.75" customHeight="1">
      <c r="C151" s="10"/>
      <c r="F151" s="11"/>
    </row>
    <row r="152" ht="15.75" customHeight="1">
      <c r="C152" s="10"/>
      <c r="F152" s="11"/>
    </row>
    <row r="153" ht="15.75" customHeight="1">
      <c r="C153" s="10"/>
      <c r="F153" s="11"/>
    </row>
    <row r="154" ht="15.75" customHeight="1">
      <c r="C154" s="10"/>
      <c r="F154" s="11"/>
    </row>
    <row r="155" ht="15.75" customHeight="1">
      <c r="C155" s="10"/>
      <c r="F155" s="11"/>
    </row>
    <row r="156" ht="15.75" customHeight="1">
      <c r="C156" s="10"/>
      <c r="F156" s="11"/>
    </row>
    <row r="157" ht="15.75" customHeight="1">
      <c r="C157" s="10"/>
      <c r="F157" s="11"/>
    </row>
    <row r="158" ht="15.75" customHeight="1">
      <c r="C158" s="10"/>
      <c r="F158" s="11"/>
    </row>
    <row r="159" ht="15.75" customHeight="1">
      <c r="C159" s="10"/>
      <c r="F159" s="11"/>
    </row>
    <row r="160" ht="15.75" customHeight="1">
      <c r="C160" s="10"/>
      <c r="F160" s="11"/>
    </row>
    <row r="161" ht="15.75" customHeight="1">
      <c r="C161" s="10"/>
      <c r="F161" s="11"/>
    </row>
    <row r="162" ht="15.75" customHeight="1">
      <c r="C162" s="10"/>
      <c r="F162" s="11"/>
    </row>
    <row r="163" ht="15.75" customHeight="1">
      <c r="C163" s="10"/>
      <c r="F163" s="11"/>
    </row>
    <row r="164" ht="15.75" customHeight="1">
      <c r="C164" s="10"/>
      <c r="F164" s="11"/>
    </row>
    <row r="165" ht="15.75" customHeight="1">
      <c r="C165" s="10"/>
      <c r="F165" s="11"/>
    </row>
    <row r="166" ht="15.75" customHeight="1">
      <c r="C166" s="10"/>
      <c r="F166" s="11"/>
    </row>
    <row r="167" ht="15.75" customHeight="1">
      <c r="C167" s="10"/>
      <c r="F167" s="11"/>
    </row>
    <row r="168" ht="15.75" customHeight="1">
      <c r="C168" s="10"/>
      <c r="F168" s="11"/>
    </row>
    <row r="169" ht="15.75" customHeight="1">
      <c r="C169" s="10"/>
      <c r="F169" s="11"/>
    </row>
    <row r="170" ht="15.75" customHeight="1">
      <c r="C170" s="10"/>
      <c r="F170" s="11"/>
    </row>
    <row r="171" ht="15.75" customHeight="1">
      <c r="C171" s="10"/>
      <c r="F171" s="11"/>
    </row>
    <row r="172" ht="15.75" customHeight="1">
      <c r="C172" s="10"/>
      <c r="F172" s="11"/>
    </row>
    <row r="173" ht="15.75" customHeight="1">
      <c r="C173" s="10"/>
      <c r="F173" s="11"/>
    </row>
    <row r="174" ht="15.75" customHeight="1">
      <c r="C174" s="10"/>
      <c r="F174" s="11"/>
    </row>
    <row r="175" ht="15.75" customHeight="1">
      <c r="C175" s="10"/>
      <c r="F175" s="11"/>
    </row>
    <row r="176" ht="15.75" customHeight="1">
      <c r="C176" s="10"/>
      <c r="F176" s="11"/>
    </row>
    <row r="177" ht="15.75" customHeight="1">
      <c r="C177" s="10"/>
      <c r="F177" s="11"/>
    </row>
    <row r="178" ht="15.75" customHeight="1">
      <c r="C178" s="10"/>
      <c r="F178" s="11"/>
    </row>
    <row r="179" ht="15.75" customHeight="1">
      <c r="C179" s="10"/>
      <c r="F179" s="11"/>
    </row>
    <row r="180" ht="15.75" customHeight="1">
      <c r="C180" s="10"/>
      <c r="F180" s="11"/>
    </row>
    <row r="181" ht="15.75" customHeight="1">
      <c r="C181" s="10"/>
      <c r="F181" s="11"/>
    </row>
    <row r="182" ht="15.75" customHeight="1">
      <c r="C182" s="10"/>
      <c r="F182" s="11"/>
    </row>
    <row r="183" ht="15.75" customHeight="1">
      <c r="C183" s="10"/>
      <c r="F183" s="11"/>
    </row>
    <row r="184" ht="15.75" customHeight="1">
      <c r="C184" s="10"/>
      <c r="F184" s="11"/>
    </row>
    <row r="185" ht="15.75" customHeight="1">
      <c r="C185" s="10"/>
      <c r="F185" s="11"/>
    </row>
    <row r="186" ht="15.75" customHeight="1">
      <c r="C186" s="10"/>
      <c r="F186" s="11"/>
    </row>
    <row r="187" ht="15.75" customHeight="1">
      <c r="C187" s="10"/>
      <c r="F187" s="11"/>
    </row>
    <row r="188" ht="15.75" customHeight="1">
      <c r="C188" s="10"/>
      <c r="F188" s="11"/>
    </row>
    <row r="189" ht="15.75" customHeight="1">
      <c r="C189" s="10"/>
      <c r="F189" s="11"/>
    </row>
    <row r="190" ht="15.75" customHeight="1">
      <c r="C190" s="10"/>
      <c r="F190" s="11"/>
    </row>
    <row r="191" ht="15.75" customHeight="1">
      <c r="C191" s="10"/>
      <c r="F191" s="11"/>
    </row>
    <row r="192" ht="15.75" customHeight="1">
      <c r="C192" s="10"/>
      <c r="F192" s="11"/>
    </row>
    <row r="193" ht="15.75" customHeight="1">
      <c r="C193" s="10"/>
      <c r="F193" s="11"/>
    </row>
    <row r="194" ht="15.75" customHeight="1">
      <c r="C194" s="10"/>
      <c r="F194" s="11"/>
    </row>
    <row r="195" ht="15.75" customHeight="1">
      <c r="C195" s="10"/>
      <c r="F195" s="11"/>
    </row>
    <row r="196" ht="15.75" customHeight="1">
      <c r="C196" s="10"/>
      <c r="F196" s="11"/>
    </row>
    <row r="197" ht="15.75" customHeight="1">
      <c r="C197" s="10"/>
      <c r="F197" s="11"/>
    </row>
    <row r="198" ht="15.75" customHeight="1">
      <c r="C198" s="10"/>
      <c r="F198" s="11"/>
    </row>
    <row r="199" ht="15.75" customHeight="1">
      <c r="C199" s="10"/>
      <c r="F199" s="11"/>
    </row>
    <row r="200" ht="15.75" customHeight="1">
      <c r="C200" s="10"/>
      <c r="F200" s="11"/>
    </row>
    <row r="201" ht="15.75" customHeight="1">
      <c r="C201" s="10"/>
      <c r="F201" s="11"/>
    </row>
    <row r="202" ht="15.75" customHeight="1">
      <c r="C202" s="10"/>
      <c r="F202" s="11"/>
    </row>
    <row r="203" ht="15.75" customHeight="1">
      <c r="C203" s="10"/>
      <c r="F203" s="11"/>
    </row>
    <row r="204" ht="15.75" customHeight="1">
      <c r="C204" s="10"/>
      <c r="F204" s="11"/>
    </row>
    <row r="205" ht="15.75" customHeight="1">
      <c r="C205" s="10"/>
      <c r="F205" s="11"/>
    </row>
    <row r="206" ht="15.75" customHeight="1">
      <c r="C206" s="10"/>
      <c r="F206" s="11"/>
    </row>
    <row r="207" ht="15.75" customHeight="1">
      <c r="C207" s="10"/>
      <c r="F207" s="11"/>
    </row>
    <row r="208" ht="15.75" customHeight="1">
      <c r="C208" s="10"/>
      <c r="F208" s="11"/>
    </row>
    <row r="209" ht="15.75" customHeight="1">
      <c r="C209" s="10"/>
      <c r="F209" s="11"/>
    </row>
    <row r="210" ht="15.75" customHeight="1">
      <c r="C210" s="10"/>
      <c r="F210" s="11"/>
    </row>
    <row r="211" ht="15.75" customHeight="1">
      <c r="C211" s="10"/>
      <c r="F211" s="11"/>
    </row>
    <row r="212" ht="15.75" customHeight="1">
      <c r="C212" s="10"/>
      <c r="F212" s="11"/>
    </row>
    <row r="213" ht="15.75" customHeight="1">
      <c r="C213" s="10"/>
      <c r="F213" s="11"/>
    </row>
    <row r="214" ht="15.75" customHeight="1">
      <c r="C214" s="10"/>
      <c r="F214" s="11"/>
    </row>
    <row r="215" ht="15.75" customHeight="1">
      <c r="C215" s="10"/>
      <c r="F215" s="11"/>
    </row>
    <row r="216" ht="15.75" customHeight="1">
      <c r="C216" s="10"/>
      <c r="F216" s="11"/>
    </row>
    <row r="217" ht="15.75" customHeight="1">
      <c r="C217" s="10"/>
      <c r="F217" s="11"/>
    </row>
    <row r="218" ht="15.75" customHeight="1">
      <c r="C218" s="10"/>
      <c r="F218" s="11"/>
    </row>
    <row r="219" ht="15.75" customHeight="1">
      <c r="C219" s="10"/>
      <c r="F219" s="11"/>
    </row>
    <row r="220" ht="15.75" customHeight="1">
      <c r="C220" s="10"/>
      <c r="F220" s="11"/>
    </row>
    <row r="221" ht="15.75" customHeight="1">
      <c r="C221" s="10"/>
      <c r="F221" s="11"/>
    </row>
    <row r="222" ht="15.75" customHeight="1">
      <c r="C222" s="10"/>
      <c r="F222" s="11"/>
    </row>
    <row r="223" ht="15.75" customHeight="1">
      <c r="C223" s="10"/>
      <c r="F223" s="11"/>
    </row>
    <row r="224" ht="15.75" customHeight="1">
      <c r="C224" s="10"/>
      <c r="F224" s="11"/>
    </row>
    <row r="225" ht="15.75" customHeight="1">
      <c r="C225" s="10"/>
      <c r="F225" s="11"/>
    </row>
    <row r="226" ht="15.75" customHeight="1">
      <c r="C226" s="10"/>
      <c r="F226" s="11"/>
    </row>
    <row r="227" ht="15.75" customHeight="1">
      <c r="C227" s="10"/>
      <c r="F227" s="11"/>
    </row>
    <row r="228" ht="15.75" customHeight="1">
      <c r="C228" s="10"/>
      <c r="F228" s="11"/>
    </row>
    <row r="229" ht="15.75" customHeight="1">
      <c r="C229" s="10"/>
      <c r="F229" s="11"/>
    </row>
    <row r="230" ht="15.75" customHeight="1">
      <c r="C230" s="10"/>
      <c r="F230" s="11"/>
    </row>
    <row r="231" ht="15.75" customHeight="1">
      <c r="C231" s="10"/>
      <c r="F231" s="11"/>
    </row>
    <row r="232" ht="15.75" customHeight="1">
      <c r="C232" s="10"/>
      <c r="F232" s="11"/>
    </row>
    <row r="233" ht="15.75" customHeight="1">
      <c r="C233" s="10"/>
      <c r="F233" s="11"/>
    </row>
    <row r="234" ht="15.75" customHeight="1">
      <c r="C234" s="10"/>
      <c r="F234" s="11"/>
    </row>
    <row r="235" ht="15.75" customHeight="1">
      <c r="C235" s="10"/>
      <c r="F235" s="11"/>
    </row>
    <row r="236" ht="15.75" customHeight="1">
      <c r="C236" s="10"/>
      <c r="F236" s="11"/>
    </row>
    <row r="237" ht="15.75" customHeight="1">
      <c r="C237" s="10"/>
      <c r="F237" s="11"/>
    </row>
    <row r="238" ht="15.75" customHeight="1">
      <c r="C238" s="10"/>
      <c r="F238" s="11"/>
    </row>
    <row r="239" ht="15.75" customHeight="1">
      <c r="C239" s="10"/>
      <c r="F239" s="11"/>
    </row>
    <row r="240" ht="15.75" customHeight="1">
      <c r="C240" s="10"/>
      <c r="F240" s="11"/>
    </row>
    <row r="241" ht="15.75" customHeight="1">
      <c r="C241" s="10"/>
      <c r="F241" s="11"/>
    </row>
    <row r="242" ht="15.75" customHeight="1">
      <c r="C242" s="10"/>
      <c r="F242" s="11"/>
    </row>
    <row r="243" ht="15.75" customHeight="1">
      <c r="C243" s="10"/>
      <c r="F243" s="11"/>
    </row>
    <row r="244" ht="15.75" customHeight="1">
      <c r="C244" s="10"/>
      <c r="F244" s="11"/>
    </row>
    <row r="245" ht="15.75" customHeight="1">
      <c r="C245" s="10"/>
      <c r="F245" s="11"/>
    </row>
    <row r="246" ht="15.75" customHeight="1">
      <c r="C246" s="10"/>
      <c r="F246" s="11"/>
    </row>
    <row r="247" ht="15.75" customHeight="1">
      <c r="C247" s="10"/>
      <c r="F247" s="11"/>
    </row>
    <row r="248" ht="15.75" customHeight="1">
      <c r="C248" s="10"/>
      <c r="F248" s="11"/>
    </row>
    <row r="249" ht="15.75" customHeight="1">
      <c r="C249" s="10"/>
      <c r="F249" s="11"/>
    </row>
    <row r="250" ht="15.75" customHeight="1">
      <c r="C250" s="10"/>
      <c r="F250" s="11"/>
    </row>
    <row r="251" ht="15.75" customHeight="1">
      <c r="C251" s="10"/>
      <c r="F251" s="11"/>
    </row>
    <row r="252" ht="15.75" customHeight="1">
      <c r="C252" s="10"/>
      <c r="F252" s="11"/>
    </row>
    <row r="253" ht="15.75" customHeight="1">
      <c r="C253" s="10"/>
      <c r="F253" s="11"/>
    </row>
    <row r="254" ht="15.75" customHeight="1">
      <c r="C254" s="10"/>
      <c r="F254" s="11"/>
    </row>
    <row r="255" ht="15.75" customHeight="1">
      <c r="C255" s="10"/>
      <c r="F255" s="11"/>
    </row>
    <row r="256" ht="15.75" customHeight="1">
      <c r="C256" s="10"/>
      <c r="F256" s="11"/>
    </row>
    <row r="257" ht="15.75" customHeight="1">
      <c r="C257" s="10"/>
      <c r="F257" s="11"/>
    </row>
    <row r="258" ht="15.75" customHeight="1">
      <c r="C258" s="10"/>
      <c r="F258" s="11"/>
    </row>
    <row r="259" ht="15.75" customHeight="1">
      <c r="C259" s="10"/>
      <c r="F259" s="11"/>
    </row>
    <row r="260" ht="15.75" customHeight="1">
      <c r="C260" s="10"/>
      <c r="F260" s="11"/>
    </row>
    <row r="261" ht="15.75" customHeight="1">
      <c r="C261" s="10"/>
      <c r="F261" s="11"/>
    </row>
    <row r="262" ht="15.75" customHeight="1">
      <c r="C262" s="10"/>
      <c r="F262" s="11"/>
    </row>
    <row r="263" ht="15.75" customHeight="1">
      <c r="C263" s="10"/>
      <c r="F263" s="11"/>
    </row>
    <row r="264" ht="15.75" customHeight="1">
      <c r="C264" s="10"/>
      <c r="F264" s="11"/>
    </row>
    <row r="265" ht="15.75" customHeight="1">
      <c r="C265" s="10"/>
      <c r="F265" s="11"/>
    </row>
    <row r="266" ht="15.75" customHeight="1">
      <c r="C266" s="10"/>
      <c r="F266" s="11"/>
    </row>
    <row r="267" ht="15.75" customHeight="1">
      <c r="C267" s="10"/>
      <c r="F267" s="11"/>
    </row>
    <row r="268" ht="15.75" customHeight="1">
      <c r="C268" s="10"/>
      <c r="F268" s="11"/>
    </row>
    <row r="269" ht="15.75" customHeight="1">
      <c r="C269" s="10"/>
      <c r="F269" s="11"/>
    </row>
    <row r="270" ht="15.75" customHeight="1">
      <c r="C270" s="10"/>
      <c r="F270" s="11"/>
    </row>
    <row r="271" ht="15.75" customHeight="1">
      <c r="C271" s="10"/>
      <c r="F271" s="11"/>
    </row>
    <row r="272" ht="15.75" customHeight="1">
      <c r="C272" s="10"/>
      <c r="F272" s="11"/>
    </row>
    <row r="273" ht="15.75" customHeight="1">
      <c r="C273" s="10"/>
      <c r="F273" s="11"/>
    </row>
    <row r="274" ht="15.75" customHeight="1">
      <c r="C274" s="10"/>
      <c r="F274" s="11"/>
    </row>
    <row r="275" ht="15.75" customHeight="1">
      <c r="C275" s="10"/>
      <c r="F275" s="11"/>
    </row>
    <row r="276" ht="15.75" customHeight="1">
      <c r="C276" s="10"/>
      <c r="F276" s="11"/>
    </row>
    <row r="277" ht="15.75" customHeight="1">
      <c r="C277" s="10"/>
      <c r="F277" s="11"/>
    </row>
    <row r="278" ht="15.75" customHeight="1">
      <c r="C278" s="10"/>
      <c r="F278" s="11"/>
    </row>
    <row r="279" ht="15.75" customHeight="1">
      <c r="C279" s="10"/>
      <c r="F279" s="11"/>
    </row>
    <row r="280" ht="15.75" customHeight="1">
      <c r="C280" s="10"/>
      <c r="F280" s="11"/>
    </row>
    <row r="281" ht="15.75" customHeight="1">
      <c r="C281" s="10"/>
      <c r="F281" s="11"/>
    </row>
    <row r="282" ht="15.75" customHeight="1">
      <c r="C282" s="10"/>
      <c r="F282" s="11"/>
    </row>
    <row r="283" ht="15.75" customHeight="1">
      <c r="C283" s="10"/>
      <c r="F283" s="11"/>
    </row>
    <row r="284" ht="15.75" customHeight="1">
      <c r="C284" s="10"/>
      <c r="F284" s="11"/>
    </row>
    <row r="285" ht="15.75" customHeight="1">
      <c r="C285" s="10"/>
      <c r="F285" s="11"/>
    </row>
    <row r="286" ht="15.75" customHeight="1">
      <c r="C286" s="10"/>
      <c r="F286" s="11"/>
    </row>
    <row r="287" ht="15.75" customHeight="1">
      <c r="C287" s="10"/>
      <c r="F287" s="11"/>
    </row>
    <row r="288" ht="15.75" customHeight="1">
      <c r="C288" s="10"/>
      <c r="F288" s="11"/>
    </row>
    <row r="289" ht="15.75" customHeight="1">
      <c r="C289" s="10"/>
      <c r="F289" s="11"/>
    </row>
    <row r="290" ht="15.75" customHeight="1">
      <c r="C290" s="10"/>
      <c r="F290" s="11"/>
    </row>
    <row r="291" ht="15.75" customHeight="1">
      <c r="C291" s="10"/>
      <c r="F291" s="11"/>
    </row>
    <row r="292" ht="15.75" customHeight="1">
      <c r="C292" s="10"/>
      <c r="F292" s="11"/>
    </row>
    <row r="293" ht="15.75" customHeight="1">
      <c r="C293" s="10"/>
      <c r="F293" s="11"/>
    </row>
    <row r="294" ht="15.75" customHeight="1">
      <c r="C294" s="10"/>
      <c r="F294" s="11"/>
    </row>
    <row r="295" ht="15.75" customHeight="1">
      <c r="C295" s="10"/>
      <c r="F295" s="11"/>
    </row>
    <row r="296" ht="15.75" customHeight="1">
      <c r="C296" s="10"/>
      <c r="F296" s="11"/>
    </row>
    <row r="297" ht="15.75" customHeight="1">
      <c r="C297" s="10"/>
      <c r="F297" s="11"/>
    </row>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DDBE82EB-828C-48E4-8CC4-E58E0E525A24}"/>
</file>

<file path=customXml/itemProps2.xml><?xml version="1.0" encoding="utf-8"?>
<ds:datastoreItem xmlns:ds="http://schemas.openxmlformats.org/officeDocument/2006/customXml" ds:itemID="{CD0282E5-A7E9-42A2-BE10-ECC3322272CF}"/>
</file>

<file path=customXml/itemProps3.xml><?xml version="1.0" encoding="utf-8"?>
<ds:datastoreItem xmlns:ds="http://schemas.openxmlformats.org/officeDocument/2006/customXml" ds:itemID="{7D1B5FA6-E99D-4CE9-BD08-54377B850968}"/>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