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1"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agreement" sheetId="2" r:id="rId5"/>
    <sheet state="visible" name="Comparison" sheetId="3" r:id="rId6"/>
  </sheets>
  <definedNames/>
  <calcPr/>
  <extLst>
    <ext uri="GoogleSheetsCustomDataVersion1">
      <go:sheetsCustomData xmlns:go="http://customooxmlschemas.google.com/" r:id="rId7" roundtripDataSignature="AMtx7mhkeNacrZpyh8ln79yefkpcp6M/LQ=="/>
    </ext>
  </extLst>
</workbook>
</file>

<file path=xl/comments1.xml><?xml version="1.0" encoding="utf-8"?>
<comments xmlns:r="http://schemas.openxmlformats.org/officeDocument/2006/relationships" xmlns="http://schemas.openxmlformats.org/spreadsheetml/2006/main">
  <authors>
    <author/>
  </authors>
  <commentList>
    <comment authorId="0" ref="I71">
      <text>
        <t xml:space="preserve">======
ID#AAAAhY70vxE
Sebastian    (2022-10-04 14:33:02)
Sebastian: McAlpine et al. (2021), p.325 - not only a short phrase, but whole section on this</t>
      </text>
    </comment>
    <comment authorId="0" ref="F78">
      <text>
        <t xml:space="preserve">======
ID#AAAAhY70vw8
tc={F573599B-FFA5-4FEF-BBA2-F76BEDEB2A5C}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35">
      <text>
        <t xml:space="preserve">======
ID#AAAAhY70vw4
tc={A43A5BB8-3D17-4F2F-8C38-84A3F88596B2}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71">
      <text>
        <t xml:space="preserve">======
ID#AAAAhY70vww
tc={256795F3-0828-44FC-9AC5-BBE4107EDFFA}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86">
      <text>
        <t xml:space="preserve">======
ID#AAAAhY70vwc
tc={99C26C65-61A7-490A-AD50-9154440AF5DE}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50">
      <text>
        <t xml:space="preserve">======
ID#AAAAhY70vwY
tc={F069BF37-B53E-403B-B4DB-A8BDBD47E89C}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49">
      <text>
        <t xml:space="preserve">======
ID#AAAAhY70vwM
tc={EFAFF6B6-5CA5-4BEC-8971-0886533BF25A}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I73">
      <text>
        <t xml:space="preserve">======
ID#AAAAhY70vwE
Sebastian    (2022-10-04 14:33:02)
Sebastian: From McAlpine et al. (2021), p.275 (another at p.266)  - Almost to little but right at the border of checking "yes"</t>
      </text>
    </comment>
    <comment authorId="0" ref="C39">
      <text>
        <t xml:space="preserve">======
ID#AAAAhY70vv8
tc={5ECB6163-7AF9-4043-86D8-5A90A085D05B}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F68">
      <text>
        <t xml:space="preserve">======
ID#AAAAhY70vv4
tc={431E34FD-B631-4B12-8A6B-61AFA8561D31}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I68">
      <text>
        <t xml:space="preserve">======
ID#AAAAhY70vvo
Sebastian    (2022-10-04 14:33:02)
Sebastian: From Lorig et al. (2021), p.9 - Figure also discussed in text</t>
      </text>
    </comment>
    <comment authorId="0" ref="C61">
      <text>
        <t xml:space="preserve">======
ID#AAAAhY70vvc
tc={08A49E7E-B6AD-4FFF-BB26-6E2BEA2EB13D}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F69">
      <text>
        <t xml:space="preserve">======
ID#AAAAhY70vvQ
tc={93047AFB-BFE6-4D88-88D0-5178F5382564}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F71">
      <text>
        <t xml:space="preserve">======
ID#AAAAhY70vvM
tc={7F60CE47-D158-4D66-B96B-598923B29814}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I69">
      <text>
        <t xml:space="preserve">======
ID#AAAAhY70vvI
Sebastian    (2022-10-04 14:33:02)
Sebastian: From Lorig et al. (2021), p.9 - Figure also discussed in text</t>
      </text>
    </comment>
    <comment authorId="0" ref="C53">
      <text>
        <t xml:space="preserve">======
ID#AAAAhY70vvE
tc={657ABFFA-A979-4E63-8026-86B142CDCFE2}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21">
      <text>
        <t xml:space="preserve">======
ID#AAAAhY70vu4
tc={EB172A46-D5EE-4F05-9D60-9F7989D17545}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F72">
      <text>
        <t xml:space="preserve">======
ID#AAAAhY70vu0
tc={F6CF5D79-E3B9-4BF4-9D4C-E8D5F1750E1A}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60">
      <text>
        <t xml:space="preserve">======
ID#AAAAhY70vus
tc={7C84BF30-5E61-42A4-B7CF-75B6476D9CD6}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gvn9Tt5FhR2CMIeM0ZxT/jm1p6qw=="/>
    </ext>
  </extLst>
</comments>
</file>

<file path=xl/comments2.xml><?xml version="1.0" encoding="utf-8"?>
<comments xmlns:r="http://schemas.openxmlformats.org/officeDocument/2006/relationships" xmlns="http://schemas.openxmlformats.org/spreadsheetml/2006/main">
  <authors>
    <author/>
  </authors>
  <commentList>
    <comment authorId="0" ref="I69">
      <text>
        <t xml:space="preserve">======
ID#AAAAhY70vxA
Sebastian    (2022-10-04 14:33:02)
Sebastian: From Lorig et al. (2021), p.9 - Figure also discussed in text</t>
      </text>
    </comment>
    <comment authorId="0" ref="C71">
      <text>
        <t xml:space="preserve">======
ID#AAAAhY70vw0
tc={F0F26C0E-5CB8-4D91-9EB7-B28E366F85FB}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21">
      <text>
        <t xml:space="preserve">======
ID#AAAAhY70vws
tc={E91B7985-BB39-442D-B6E9-6AE8B43E6853}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F78">
      <text>
        <t xml:space="preserve">======
ID#AAAAhY70vwo
tc={93AEE3CA-4223-443A-8C2E-35CB5237D265}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86">
      <text>
        <t xml:space="preserve">======
ID#AAAAhY70vwk
tc={D3915AF3-7B07-4878-A0C3-264ADCED924C}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I73">
      <text>
        <t xml:space="preserve">======
ID#AAAAhY70vwU
Sebastian    (2022-10-04 14:33:02)
Sebastian: From McAlpine et al. (2021), p.275 (another at p.266)  - Almost to little but right at the border of checking "yes"</t>
      </text>
    </comment>
    <comment authorId="0" ref="F71">
      <text>
        <t xml:space="preserve">======
ID#AAAAhY70vwQ
tc={849EE4AB-0D53-46C8-AF2E-27498FB71E48}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C61">
      <text>
        <t xml:space="preserve">======
ID#AAAAhY70vwI
tc={7082C02C-38DF-4B43-9F2A-8704506014D3}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I71">
      <text>
        <t xml:space="preserve">======
ID#AAAAhY70vwA
Sebastian    (2022-10-04 14:33:02)
Sebastian: McAlpine et al. (2021), p.325 - not only a short phrase, but whole section on this</t>
      </text>
    </comment>
    <comment authorId="0" ref="F72">
      <text>
        <t xml:space="preserve">======
ID#AAAAhY70vv0
tc={96D14846-91D6-4D53-9B35-31DFAAF6A8ED}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35">
      <text>
        <t xml:space="preserve">======
ID#AAAAhY70vvw
tc={4D92AD05-0189-431C-9933-BC12C038BD20}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49">
      <text>
        <t xml:space="preserve">======
ID#AAAAhY70vvs
tc={64868D7D-CD95-46DE-89F1-1AD37BC4F4EE}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F68">
      <text>
        <t xml:space="preserve">======
ID#AAAAhY70vvk
tc={4050169B-F43B-425A-A318-CC48E492BC03}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I68">
      <text>
        <t xml:space="preserve">======
ID#AAAAhY70vvg
Sebastian    (2022-10-04 14:33:02)
Sebastian: From Lorig et al. (2021), p.9 - Figure also discussed in text</t>
      </text>
    </comment>
    <comment authorId="0" ref="F69">
      <text>
        <t xml:space="preserve">======
ID#AAAAhY70vvY
tc={656F2D4B-1360-406A-A38E-0E0F849BF206}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60">
      <text>
        <t xml:space="preserve">======
ID#AAAAhY70vvU
tc={37EEDABF-0BD7-4D0A-8163-4F70E47FD698}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53">
      <text>
        <t xml:space="preserve">======
ID#AAAAhY70vvA
tc={9E210845-A422-4E4C-AE09-4117B3E7CDFD}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50">
      <text>
        <t xml:space="preserve">======
ID#AAAAhY70vu8
tc={762E59E1-BB24-4DC6-911A-43D95B8E0359}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39">
      <text>
        <t xml:space="preserve">======
ID#AAAAhY70vuw
tc={7EE80071-6B02-4030-A706-2A5599AE3767}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F86">
      <text>
        <t xml:space="preserve">======
ID#AAAAhY70vwg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j5d4xBDvh0XTBbEDlIoz4Tt5SxxQ=="/>
    </ext>
  </extLst>
</comments>
</file>

<file path=xl/sharedStrings.xml><?xml version="1.0" encoding="utf-8"?>
<sst xmlns="http://schemas.openxmlformats.org/spreadsheetml/2006/main" count="1110" uniqueCount="234">
  <si>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</si>
  <si>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</si>
  <si>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</si>
  <si>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</si>
  <si>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</si>
  <si>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</si>
  <si>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</si>
  <si>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</si>
  <si>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</si>
  <si>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</si>
  <si>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</si>
  <si>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</si>
  <si>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</si>
  <si>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</si>
  <si>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</si>
  <si>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</si>
  <si>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</si>
  <si>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</si>
  <si>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</si>
  <si>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</si>
  <si>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</si>
  <si>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</si>
  <si>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</si>
  <si>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</si>
  <si>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</si>
  <si>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</si>
  <si>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</si>
  <si>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</si>
  <si>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</si>
  <si>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</si>
  <si>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</si>
  <si>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</si>
  <si>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</si>
  <si>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</si>
  <si>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</si>
  <si>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</si>
  <si>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</si>
  <si>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</si>
  <si>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</si>
  <si>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</si>
  <si>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A review of urban residential choice models using agent-based modeling</t>
  </si>
  <si>
    <t>SA</t>
  </si>
  <si>
    <t>{Flag as important and specify the question-ID. Seperate multiplie IDs with ";"}</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</si>
  <si>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</si>
  <si>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</si>
  <si>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</si>
  <si>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</si>
  <si>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</si>
  <si>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</si>
  <si>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</si>
  <si>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</si>
  <si>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</si>
  <si>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</si>
  <si>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</si>
  <si>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</si>
  <si>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</si>
  <si>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</si>
  <si>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</si>
  <si>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</si>
  <si>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</si>
  <si>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</si>
  <si>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SA: Focuses on three features but not really as a research aim. MB:</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</si>
  <si>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</si>
  <si>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</si>
  <si>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</si>
  <si>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</si>
  <si>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</si>
  <si>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</si>
  <si>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</si>
  <si>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</si>
  <si>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Source of the articles/models is not disclosed</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</si>
  <si>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</si>
  <si>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</si>
  <si>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</si>
  <si>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</si>
  <si>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</si>
  <si>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</si>
  <si>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</si>
  <si>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SA: They disclose some terminology they considered but not how this is used to find articls. MB:</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</si>
  <si>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</si>
  <si>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</si>
  <si>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SA: Maybe this is a yes as they considered different terminology but not in a keyword search MB:</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</si>
  <si>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</si>
  <si>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</si>
  <si>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</si>
  <si>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</si>
  <si>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</si>
  <si>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</si>
  <si>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</si>
  <si>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</si>
  <si>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</si>
  <si>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</si>
  <si>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</si>
  <si>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</si>
  <si>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</si>
  <si>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</si>
  <si>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</si>
  <si>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</si>
  <si>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</si>
  <si>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</si>
  <si>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</si>
  <si>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</si>
  <si>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</si>
  <si>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</si>
  <si>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</si>
  <si>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</si>
  <si>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</si>
  <si>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</si>
  <si>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</si>
  <si>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</si>
  <si>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</si>
  <si>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</si>
  <si>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</si>
  <si>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</si>
  <si>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</si>
  <si>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</si>
  <si>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</si>
  <si>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</si>
  <si>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</si>
  <si>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</si>
  <si>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</si>
  <si>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</si>
  <si>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</si>
  <si>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</si>
  <si>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</si>
  <si>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</si>
  <si>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</si>
  <si>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</si>
  <si>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</si>
  <si>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(1)  main objective is to simulate residential choice in the context of urban development, (2) they are spatially explicit and based on agent-based modeling techniques or microsimulation (MSM) modeling;</t>
  </si>
  <si>
    <t>SA:   MB:</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</si>
  <si>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</si>
  <si>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</si>
  <si>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</si>
  <si>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MB: {add which intercoder-rater measure was used}</t>
  </si>
  <si>
    <t>Report</t>
  </si>
  <si>
    <t>Process:</t>
  </si>
  <si>
    <t xml:space="preserve">Where has the sampling process been disclosed? </t>
  </si>
  <si>
    <t>SA: Introduction not method section MB: {Use this cell for general comments on the reviews ability of theory development}</t>
  </si>
  <si>
    <t>SA: MB: In Introduction, not in Methods.</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</si>
  <si>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</si>
  <si>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</si>
  <si>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</si>
  <si>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</si>
  <si>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</si>
  <si>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</si>
  <si>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</si>
  <si>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</si>
  <si>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</si>
  <si>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</si>
  <si>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</si>
  <si>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</si>
  <si>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</si>
  <si>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</si>
  <si>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</si>
  <si>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</si>
  <si>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</si>
  <si>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</si>
  <si>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</si>
  <si>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SA: Agent heterogenity (p.11) and land-market representation (p.17) MB:</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</si>
  <si>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</si>
  <si>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</si>
  <si>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</si>
  <si>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SA: See chapter 3.2.2. on p.19 MB:</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</si>
  <si>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</si>
  <si>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</si>
  <si>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</si>
  <si>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</si>
  <si>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</si>
  <si>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</si>
  <si>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</si>
  <si>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</si>
  <si>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</si>
  <si>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</si>
  <si>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</si>
  <si>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</si>
  <si>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</si>
  <si>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</si>
  <si>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</si>
  <si>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</si>
  <si>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</si>
  <si>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</si>
  <si>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</si>
  <si>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</si>
  <si>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</si>
  <si>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</si>
  <si>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</si>
  <si>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</si>
  <si>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</si>
  <si>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</si>
  <si>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</si>
  <si>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SA: MB: Following the continuum defined by Parker et al (2002), which runs from purely theoretical
to intensively empirical models, we identify three research domains across the fifty-one
reviewed models: (i) variations of classical stylized models that are commonly constructed
using classical theories (eg, Schelling’s segregation model and the Alonso–Von Thünen
model); (ii) models simulating different stages of the urbanization process that combine
theories and empirical findings (eg, urban sprawl, urban shrinkage, urban expansion, and
gentrification); and (iii) microsimulation of urban systems integrated with ABMs that are
largely driven by empirical data to replicate details of a specific case study</t>
  </si>
  <si>
    <t>Unstructured comparison</t>
  </si>
  <si>
    <t>Not using any reported structure to compare papers and retrieve insights from them. E.g. simply explaining the content of the final sample selection in a narrative fashion.</t>
  </si>
  <si>
    <t>SA: Although they define 3 categories in which models are compared and three main features for which the models are investigated, their selection and why those are chosen in abitrary. Why articles land in these groups is not transparent. MB:</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</si>
  <si>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</si>
  <si>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</si>
  <si>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</si>
  <si>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SA: MB: Page 663, section 2</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</si>
  <si>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</si>
  <si>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</si>
  <si>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</si>
  <si>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</si>
  <si>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</si>
  <si>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</si>
  <si>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</si>
  <si>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</si>
  <si>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</si>
  <si>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</si>
  <si>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</si>
  <si>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</si>
  <si>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</si>
  <si>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</si>
  <si>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</si>
  <si>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</si>
  <si>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</si>
  <si>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</si>
  <si>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MB</t>
  </si>
  <si>
    <t>Comparison</t>
  </si>
  <si>
    <t>Remark</t>
  </si>
  <si>
    <t>Focuses on three features but not really as a research aim.</t>
  </si>
  <si>
    <t>{if yes, please reference and note down your thoughts}</t>
  </si>
  <si>
    <t>They disclose some terminology they considered but not how this is used to find articls.</t>
  </si>
  <si>
    <t>Maybe this is a yes as they considered different terminology but not in a keyword search</t>
  </si>
  <si>
    <t>manuel check</t>
  </si>
  <si>
    <t>{add which intercoder-rater measure was used}</t>
  </si>
  <si>
    <t>Introduction not method section</t>
  </si>
  <si>
    <t>In Introduction, not in Methods.</t>
  </si>
  <si>
    <t>Agent heterogenity (p.11) and land-market representation (p.17)</t>
  </si>
  <si>
    <t>See chapter 3.2.2. on p.19</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</si>
  <si>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</si>
  <si>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Following the continuum defined by Parker et al (2002), which runs from purely theoretical
to intensively empirical models, we identify three research domains across the fifty-one
reviewed models: (i) variations of classical stylized models that are commonly constructed
using classical theories (eg, Schelling’s segregation model and the Alonso–Von Thünen
model); (ii) models simulating different stages of the urbanization process that combine
theories and empirical findings (eg, urban sprawl, urban shrinkage, urban expansion, and
gentrification); and (iii) microsimulation of urban systems integrated with ABMs that are
largely driven by empirical data to replicate details of a specific case study</t>
  </si>
  <si>
    <t>Although they define 3 categories in which models are compared and three main features for which the models are investigated, their selection and why those are chosen in abitrary. Why articles land in these groups is not transparent.</t>
  </si>
  <si>
    <t>Page 663, section 2</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</si>
</sst>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
      <sz val="11.0"/>
      <color rgb="FFFF0000"/>
      <name val="Calibri"/>
    </font>
    <font>
      <color theme="1"/>
      <name val="Calibri"/>
      <scheme val="minor"/>
    </font>
  </fonts>
  <fills count="12">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theme="5"/>
        <bgColor theme="5"/>
      </patternFill>
    </fill>
    <fill>
      <patternFill patternType="solid">
        <fgColor rgb="FFBDD6EE"/>
        <bgColor rgb="FFBDD6EE"/>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1" fontId="2" numFmtId="0" xfId="0" applyBorder="1" applyFill="1" applyFont="1"/>
    <xf borderId="1" fillId="11" fontId="7" numFmtId="0" xfId="0" applyAlignment="1" applyBorder="1" applyFont="1">
      <alignment vertical="center"/>
    </xf>
    <xf borderId="1" fillId="11" fontId="2" numFmtId="0" xfId="0" applyAlignment="1" applyBorder="1" applyFont="1">
      <alignment shrinkToFit="0" wrapText="1"/>
    </xf>
    <xf borderId="1" fillId="11" fontId="6" numFmtId="0" xfId="0" applyAlignment="1" applyBorder="1" applyFont="1">
      <alignment horizontal="center" shrinkToFit="0" vertical="center" wrapText="1"/>
    </xf>
    <xf borderId="18" fillId="11" fontId="2" numFmtId="0" xfId="0" applyBorder="1" applyFont="1"/>
    <xf borderId="19" fillId="11"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vertical="center"/>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8" numFmtId="0" xfId="0" applyAlignment="1" applyFont="1">
      <alignment horizontal="center" shrinkToFit="0" vertical="center" wrapText="1"/>
    </xf>
    <xf borderId="20" fillId="0" fontId="9" numFmtId="0" xfId="0" applyAlignment="1" applyBorder="1" applyFont="1">
      <alignment shrinkToFit="0" vertical="center" wrapText="1"/>
    </xf>
    <xf borderId="23" fillId="6" fontId="2" numFmtId="0" xfId="0" applyBorder="1" applyFont="1"/>
    <xf borderId="8" fillId="5" fontId="10" numFmtId="0" xfId="0" applyAlignment="1" applyBorder="1" applyFont="1">
      <alignment horizontal="center" shrinkToFit="0" vertical="center" wrapText="1"/>
    </xf>
    <xf borderId="0" fillId="0" fontId="1" numFmtId="0" xfId="0" applyFont="1"/>
    <xf borderId="0" fillId="0" fontId="11" numFmtId="0" xfId="0" applyFont="1"/>
    <xf borderId="19" fillId="6" fontId="5" numFmtId="17" xfId="0" applyAlignment="1" applyBorder="1" applyFont="1" applyNumberFormat="1">
      <alignment horizontal="center" shrinkToFit="0" vertical="center" wrapText="1"/>
    </xf>
    <xf borderId="26" fillId="5" fontId="2" numFmtId="0" xfId="0" applyAlignment="1" applyBorder="1" applyFont="1">
      <alignment horizontal="center" shrinkToFit="0" vertical="center" wrapText="1"/>
    </xf>
    <xf borderId="22" fillId="2" fontId="2" numFmtId="0" xfId="0" applyAlignment="1" applyBorder="1" applyFont="1">
      <alignment readingOrder="0"/>
    </xf>
    <xf borderId="22" fillId="2" fontId="2" numFmtId="0" xfId="0" applyAlignment="1" applyBorder="1" applyFont="1">
      <alignment readingOrder="0" shrinkToFit="0" wrapText="1"/>
    </xf>
    <xf borderId="22" fillId="5" fontId="2" numFmtId="0" xfId="0" applyAlignment="1" applyBorder="1" applyFont="1">
      <alignment shrinkToFit="0" wrapText="1"/>
    </xf>
    <xf borderId="23" fillId="6" fontId="2" numFmtId="0" xfId="0" applyAlignment="1" applyBorder="1" applyFont="1">
      <alignment shrinkToFit="0" wrapText="1"/>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sharedStrings" Target="sharedStrings.xml"/><Relationship Id="rId7" Type="http://customschemas.google.com/relationships/workbookmetadata" Target="metadata"/><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customXml" Target="../customXml/item3.xml"/><Relationship Id="rId4" Type="http://schemas.openxmlformats.org/officeDocument/2006/relationships/worksheet" Target="worksheets/sheet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L1" s="10"/>
      <c r="M1" s="10"/>
      <c r="N1" s="10"/>
    </row>
    <row r="2">
      <c r="A2" s="10"/>
      <c r="C2" s="11"/>
      <c r="F2" s="13" t="s">
        <v>38</v>
      </c>
      <c r="H2" s="14" t="s">
        <v>39</v>
      </c>
      <c r="I2" s="15"/>
      <c r="J2" s="16"/>
      <c r="L2" s="17" t="s">
        <v>40</v>
      </c>
      <c r="M2" s="18"/>
      <c r="N2" s="10"/>
    </row>
    <row r="3">
      <c r="A3" s="10"/>
      <c r="C3" s="11"/>
      <c r="F3" s="12"/>
      <c r="H3" s="19"/>
      <c r="I3" s="20"/>
      <c r="J3" s="21"/>
      <c r="L3" s="17" t="s">
        <v>41</v>
      </c>
      <c r="M3" s="18"/>
      <c r="N3" s="10"/>
    </row>
    <row r="4" ht="30.75" customHeight="1">
      <c r="A4" s="10"/>
      <c r="C4" s="11"/>
      <c r="F4" s="12"/>
      <c r="L4" s="22" t="s">
        <v>42</v>
      </c>
      <c r="M4" s="18"/>
      <c r="N4" s="10"/>
    </row>
    <row r="5">
      <c r="A5" s="10"/>
      <c r="C5" s="23" t="s">
        <v>43</v>
      </c>
      <c r="D5" s="24"/>
      <c r="E5" s="24"/>
      <c r="F5" s="25" t="s">
        <v>44</v>
      </c>
      <c r="G5" s="26"/>
      <c r="H5" s="26" t="s">
        <v>45</v>
      </c>
      <c r="I5" s="26" t="s">
        <v>46</v>
      </c>
      <c r="J5" s="26" t="s">
        <v>47</v>
      </c>
      <c r="K5" s="26"/>
      <c r="L5" s="27" t="s">
        <v>48</v>
      </c>
      <c r="M5" s="28" t="s">
        <v>49</v>
      </c>
      <c r="N5" s="10"/>
    </row>
    <row r="6">
      <c r="A6" s="10"/>
      <c r="C6" s="11"/>
      <c r="F6" s="12"/>
      <c r="G6" s="10" t="s">
        <v>50</v>
      </c>
      <c r="L6" s="29"/>
      <c r="M6" s="30"/>
      <c r="N6" s="10"/>
    </row>
    <row r="7" ht="45.0" customHeight="1" outlineLevel="1">
      <c r="A7" s="10"/>
      <c r="B7" s="10"/>
      <c r="C7" s="11" t="s">
        <v>51</v>
      </c>
      <c r="F7" s="12" t="s">
        <v>52</v>
      </c>
      <c r="G7" s="10" t="s">
        <v>50</v>
      </c>
      <c r="H7" s="31" t="s">
        <v>53</v>
      </c>
      <c r="I7" s="32" t="s">
        <v>54</v>
      </c>
      <c r="J7" s="10" t="s">
        <v>55</v>
      </c>
      <c r="L7" s="33" t="s">
        <v>11</v>
      </c>
      <c r="M7" s="34" t="s">
        <v>56</v>
      </c>
      <c r="N7" s="10"/>
    </row>
    <row r="8">
      <c r="A8" s="10"/>
      <c r="B8" s="35"/>
      <c r="C8" s="36" t="s">
        <v>57</v>
      </c>
      <c r="D8" s="35"/>
      <c r="E8" s="35"/>
      <c r="F8" s="37"/>
      <c r="G8" s="35" t="s">
        <v>50</v>
      </c>
      <c r="H8" s="38"/>
      <c r="I8" s="39"/>
      <c r="J8" s="35"/>
      <c r="K8" s="35" t="s">
        <v>50</v>
      </c>
      <c r="L8" s="40"/>
      <c r="M8" s="41"/>
      <c r="N8" s="10" t="s">
        <v>50</v>
      </c>
    </row>
    <row r="9" ht="60.0" customHeight="1" outlineLevel="1">
      <c r="A9" s="10"/>
      <c r="B9" s="42">
        <v>1.0</v>
      </c>
      <c r="C9" s="43" t="str">
        <f t="shared" ref="C9:C10" si="1">TEXT(SUM(B$7:B9),"Q#")</f>
        <v>Q1</v>
      </c>
      <c r="D9" s="42"/>
      <c r="E9" s="42"/>
      <c r="F9" s="44" t="s">
        <v>58</v>
      </c>
      <c r="G9" s="42" t="s">
        <v>50</v>
      </c>
      <c r="H9" s="45" t="s">
        <v>59</v>
      </c>
      <c r="I9" s="46" t="s">
        <v>60</v>
      </c>
      <c r="J9" s="42" t="s">
        <v>55</v>
      </c>
      <c r="K9" s="42"/>
      <c r="L9" s="47" t="s">
        <v>11</v>
      </c>
      <c r="M9" s="48" t="s">
        <v>61</v>
      </c>
      <c r="N9" s="10"/>
    </row>
    <row r="10" ht="45.0" customHeight="1" outlineLevel="1">
      <c r="A10" s="10"/>
      <c r="B10" s="49">
        <v>1.0</v>
      </c>
      <c r="C10" s="50" t="str">
        <f t="shared" si="1"/>
        <v>Q2</v>
      </c>
      <c r="D10" s="49"/>
      <c r="E10" s="49"/>
      <c r="F10" s="51" t="s">
        <v>62</v>
      </c>
      <c r="G10" s="49" t="s">
        <v>50</v>
      </c>
      <c r="H10" s="52" t="s">
        <v>53</v>
      </c>
      <c r="I10" s="53" t="s">
        <v>63</v>
      </c>
      <c r="J10" s="49" t="s">
        <v>55</v>
      </c>
      <c r="K10" s="49"/>
      <c r="L10" s="54" t="s">
        <v>22</v>
      </c>
      <c r="M10" s="55" t="s">
        <v>64</v>
      </c>
      <c r="N10" s="10"/>
    </row>
    <row r="11">
      <c r="A11" s="10"/>
      <c r="B11" s="35"/>
      <c r="C11" s="36" t="s">
        <v>65</v>
      </c>
      <c r="D11" s="35"/>
      <c r="E11" s="35"/>
      <c r="F11" s="37"/>
      <c r="G11" s="35" t="s">
        <v>50</v>
      </c>
      <c r="H11" s="38"/>
      <c r="I11" s="39"/>
      <c r="J11" s="35"/>
      <c r="K11" s="35"/>
      <c r="L11" s="40"/>
      <c r="M11" s="41"/>
      <c r="N11" s="10"/>
    </row>
    <row r="12" outlineLevel="1">
      <c r="A12" s="10"/>
      <c r="B12" s="10"/>
      <c r="C12" s="11"/>
      <c r="D12" s="56" t="s">
        <v>66</v>
      </c>
      <c r="E12" s="57"/>
      <c r="F12" s="58"/>
      <c r="G12" s="57" t="s">
        <v>50</v>
      </c>
      <c r="H12" s="59"/>
      <c r="I12" s="60"/>
      <c r="J12" s="57"/>
      <c r="K12" s="57"/>
      <c r="L12" s="61"/>
      <c r="M12" s="62"/>
      <c r="N12" s="10"/>
    </row>
    <row r="13" ht="30.0" customHeight="1" outlineLevel="1">
      <c r="A13" s="10"/>
      <c r="B13" s="10">
        <v>1.0</v>
      </c>
      <c r="C13" s="63" t="str">
        <f>TEXT(SUM(B$9:B13),"Q#")</f>
        <v>Q3</v>
      </c>
      <c r="F13" s="12" t="s">
        <v>67</v>
      </c>
      <c r="G13" s="10" t="s">
        <v>50</v>
      </c>
      <c r="H13" s="31"/>
      <c r="I13" s="32" t="s">
        <v>68</v>
      </c>
      <c r="J13" s="10" t="s">
        <v>69</v>
      </c>
      <c r="L13" s="29"/>
      <c r="M13" s="64" t="s">
        <v>70</v>
      </c>
      <c r="N13" s="10"/>
    </row>
    <row r="14" ht="30.0" customHeight="1" outlineLevel="1">
      <c r="A14" s="10"/>
      <c r="B14" s="10"/>
      <c r="C14" s="63" t="str">
        <f>CONCAT($C$13,".1")</f>
        <v>Q3.1</v>
      </c>
      <c r="F14" s="12" t="s">
        <v>7</v>
      </c>
      <c r="G14" s="10"/>
      <c r="H14" s="31" t="s">
        <v>53</v>
      </c>
      <c r="I14" s="32"/>
      <c r="J14" s="10"/>
      <c r="L14" s="33" t="s">
        <v>11</v>
      </c>
      <c r="M14" s="34" t="s">
        <v>56</v>
      </c>
      <c r="N14" s="65"/>
    </row>
    <row r="15" ht="30.0" customHeight="1" outlineLevel="1">
      <c r="A15" s="10"/>
      <c r="B15" s="10"/>
      <c r="C15" s="63" t="str">
        <f>CONCAT($C$13,".2")</f>
        <v>Q3.2</v>
      </c>
      <c r="F15" s="12" t="s">
        <v>71</v>
      </c>
      <c r="G15" s="10"/>
      <c r="H15" s="31" t="s">
        <v>53</v>
      </c>
      <c r="I15" s="32"/>
      <c r="J15" s="10"/>
      <c r="L15" s="33" t="s">
        <v>11</v>
      </c>
      <c r="M15" s="34" t="s">
        <v>56</v>
      </c>
      <c r="N15" s="65"/>
    </row>
    <row r="16" ht="30.0" customHeight="1" outlineLevel="1">
      <c r="A16" s="10"/>
      <c r="B16" s="10"/>
      <c r="C16" s="63" t="str">
        <f>CONCAT($C$13,".3")</f>
        <v>Q3.3</v>
      </c>
      <c r="F16" s="12" t="s">
        <v>16</v>
      </c>
      <c r="G16" s="10"/>
      <c r="H16" s="31" t="s">
        <v>53</v>
      </c>
      <c r="I16" s="32"/>
      <c r="J16" s="10"/>
      <c r="L16" s="33" t="s">
        <v>11</v>
      </c>
      <c r="M16" s="34" t="s">
        <v>56</v>
      </c>
      <c r="N16" s="65"/>
    </row>
    <row r="17" ht="30.0" customHeight="1" outlineLevel="1">
      <c r="A17" s="10"/>
      <c r="B17" s="10"/>
      <c r="C17" s="63" t="str">
        <f>CONCAT($C$13,".4")</f>
        <v>Q3.4</v>
      </c>
      <c r="F17" s="12" t="s">
        <v>32</v>
      </c>
      <c r="G17" s="10"/>
      <c r="H17" s="31" t="s">
        <v>53</v>
      </c>
      <c r="I17" s="32"/>
      <c r="J17" s="10"/>
      <c r="L17" s="33" t="s">
        <v>11</v>
      </c>
      <c r="M17" s="34" t="s">
        <v>72</v>
      </c>
      <c r="N17" s="65"/>
    </row>
    <row r="18" ht="30.0" customHeight="1" outlineLevel="1">
      <c r="A18" s="10"/>
      <c r="B18" s="10"/>
      <c r="C18" s="63" t="str">
        <f>CONCAT($C$13,".5")</f>
        <v>Q3.5</v>
      </c>
      <c r="F18" s="12" t="s">
        <v>73</v>
      </c>
      <c r="G18" s="10"/>
      <c r="H18" s="31" t="s">
        <v>53</v>
      </c>
      <c r="I18" s="32"/>
      <c r="J18" s="10"/>
      <c r="L18" s="33" t="s">
        <v>6</v>
      </c>
      <c r="M18" s="34" t="s">
        <v>56</v>
      </c>
      <c r="N18" s="65"/>
    </row>
    <row r="19" outlineLevel="1">
      <c r="A19" s="10"/>
      <c r="B19" s="10"/>
      <c r="C19" s="11"/>
      <c r="D19" s="66"/>
      <c r="E19" s="67" t="s">
        <v>74</v>
      </c>
      <c r="F19" s="66"/>
      <c r="G19" s="66" t="s">
        <v>50</v>
      </c>
      <c r="H19" s="68"/>
      <c r="I19" s="69"/>
      <c r="J19" s="66"/>
      <c r="K19" s="66"/>
      <c r="L19" s="70"/>
      <c r="M19" s="71"/>
      <c r="N19" s="10"/>
    </row>
    <row r="20" ht="30.0" customHeight="1" outlineLevel="1">
      <c r="A20" s="10"/>
      <c r="B20" s="42">
        <v>1.0</v>
      </c>
      <c r="C20" s="43" t="str">
        <f t="shared" ref="C20:C22" si="2">TEXT(SUM(B$7:B20),"Q#")</f>
        <v>Q4</v>
      </c>
      <c r="D20" s="42"/>
      <c r="E20" s="42"/>
      <c r="F20" s="44" t="s">
        <v>75</v>
      </c>
      <c r="G20" s="42" t="s">
        <v>50</v>
      </c>
      <c r="H20" s="45" t="s">
        <v>76</v>
      </c>
      <c r="I20" s="72" t="s">
        <v>77</v>
      </c>
      <c r="J20" s="42" t="s">
        <v>69</v>
      </c>
      <c r="K20" s="42"/>
      <c r="L20" s="47" t="s">
        <v>17</v>
      </c>
      <c r="M20" s="48" t="s">
        <v>78</v>
      </c>
      <c r="N20" s="10"/>
    </row>
    <row r="21" ht="30.0" customHeight="1" outlineLevel="1">
      <c r="A21" s="10"/>
      <c r="B21" s="42">
        <v>1.0</v>
      </c>
      <c r="C21" s="73" t="str">
        <f t="shared" si="2"/>
        <v>Q5</v>
      </c>
      <c r="D21" s="42"/>
      <c r="E21" s="42"/>
      <c r="F21" s="44" t="s">
        <v>79</v>
      </c>
      <c r="G21" s="42" t="s">
        <v>50</v>
      </c>
      <c r="H21" s="45" t="s">
        <v>76</v>
      </c>
      <c r="I21" s="72" t="s">
        <v>80</v>
      </c>
      <c r="J21" s="42" t="s">
        <v>55</v>
      </c>
      <c r="K21" s="42"/>
      <c r="L21" s="47" t="s">
        <v>11</v>
      </c>
      <c r="M21" s="48" t="s">
        <v>81</v>
      </c>
      <c r="N21" s="10"/>
    </row>
    <row r="22" ht="30.0" customHeight="1" outlineLevel="1">
      <c r="A22" s="10"/>
      <c r="B22" s="10">
        <v>1.0</v>
      </c>
      <c r="C22" s="11" t="str">
        <f t="shared" si="2"/>
        <v>Q6</v>
      </c>
      <c r="F22" s="12" t="s">
        <v>82</v>
      </c>
      <c r="G22" s="10" t="s">
        <v>50</v>
      </c>
      <c r="H22" s="31" t="s">
        <v>76</v>
      </c>
      <c r="I22" s="74" t="s">
        <v>83</v>
      </c>
      <c r="J22" s="10" t="s">
        <v>55</v>
      </c>
      <c r="L22" s="33" t="s">
        <v>17</v>
      </c>
      <c r="M22" s="34" t="s">
        <v>56</v>
      </c>
      <c r="N22" s="10"/>
    </row>
    <row r="23" outlineLevel="1">
      <c r="A23" s="10"/>
      <c r="B23" s="10"/>
      <c r="C23" s="11"/>
      <c r="D23" s="66"/>
      <c r="E23" s="67" t="s">
        <v>84</v>
      </c>
      <c r="F23" s="66"/>
      <c r="G23" s="66" t="s">
        <v>50</v>
      </c>
      <c r="H23" s="68"/>
      <c r="I23" s="69"/>
      <c r="J23" s="66"/>
      <c r="K23" s="66"/>
      <c r="L23" s="70"/>
      <c r="M23" s="71"/>
      <c r="N23" s="10"/>
    </row>
    <row r="24" ht="30.0" customHeight="1" outlineLevel="1">
      <c r="A24" s="10"/>
      <c r="B24" s="42">
        <v>1.0</v>
      </c>
      <c r="C24" s="43" t="str">
        <f t="shared" ref="C24:C28" si="3">TEXT(SUM(B$7:B24),"Q#")</f>
        <v>Q7</v>
      </c>
      <c r="D24" s="42"/>
      <c r="E24" s="42"/>
      <c r="F24" s="44" t="s">
        <v>85</v>
      </c>
      <c r="G24" s="42" t="s">
        <v>50</v>
      </c>
      <c r="H24" s="45" t="s">
        <v>86</v>
      </c>
      <c r="I24" s="72"/>
      <c r="J24" s="42" t="s">
        <v>69</v>
      </c>
      <c r="K24" s="42"/>
      <c r="L24" s="47" t="s">
        <v>11</v>
      </c>
      <c r="M24" s="48" t="s">
        <v>56</v>
      </c>
      <c r="N24" s="10"/>
    </row>
    <row r="25" ht="30.0" customHeight="1" outlineLevel="1">
      <c r="A25" s="10"/>
      <c r="B25" s="42">
        <v>1.0</v>
      </c>
      <c r="C25" s="43" t="str">
        <f t="shared" si="3"/>
        <v>Q8</v>
      </c>
      <c r="D25" s="42"/>
      <c r="E25" s="42"/>
      <c r="F25" s="44" t="s">
        <v>87</v>
      </c>
      <c r="G25" s="42" t="s">
        <v>50</v>
      </c>
      <c r="H25" s="45" t="s">
        <v>86</v>
      </c>
      <c r="I25" s="72" t="s">
        <v>88</v>
      </c>
      <c r="J25" s="42" t="s">
        <v>69</v>
      </c>
      <c r="K25" s="42"/>
      <c r="L25" s="47" t="s">
        <v>11</v>
      </c>
      <c r="M25" s="48" t="s">
        <v>56</v>
      </c>
      <c r="N25" s="10"/>
    </row>
    <row r="26" ht="30.0" customHeight="1" outlineLevel="1">
      <c r="A26" s="10"/>
      <c r="B26" s="42">
        <v>1.0</v>
      </c>
      <c r="C26" s="43" t="str">
        <f t="shared" si="3"/>
        <v>Q9</v>
      </c>
      <c r="D26" s="42"/>
      <c r="E26" s="42"/>
      <c r="F26" s="44" t="s">
        <v>89</v>
      </c>
      <c r="G26" s="42" t="s">
        <v>50</v>
      </c>
      <c r="H26" s="45" t="s">
        <v>86</v>
      </c>
      <c r="I26" s="72" t="s">
        <v>88</v>
      </c>
      <c r="J26" s="42" t="s">
        <v>69</v>
      </c>
      <c r="K26" s="42"/>
      <c r="L26" s="47" t="s">
        <v>11</v>
      </c>
      <c r="M26" s="48" t="s">
        <v>56</v>
      </c>
      <c r="N26" s="10"/>
    </row>
    <row r="27" ht="30.0" customHeight="1" outlineLevel="1">
      <c r="A27" s="10"/>
      <c r="B27" s="42">
        <v>1.0</v>
      </c>
      <c r="C27" s="43" t="str">
        <f t="shared" si="3"/>
        <v>Q10</v>
      </c>
      <c r="D27" s="42"/>
      <c r="E27" s="42"/>
      <c r="F27" s="44" t="s">
        <v>90</v>
      </c>
      <c r="G27" s="42" t="s">
        <v>50</v>
      </c>
      <c r="H27" s="45" t="s">
        <v>91</v>
      </c>
      <c r="I27" s="72"/>
      <c r="J27" s="42" t="s">
        <v>69</v>
      </c>
      <c r="K27" s="42"/>
      <c r="L27" s="47" t="s">
        <v>18</v>
      </c>
      <c r="M27" s="48" t="s">
        <v>56</v>
      </c>
      <c r="N27" s="10"/>
    </row>
    <row r="28" ht="30.0" customHeight="1" outlineLevel="1">
      <c r="A28" s="10"/>
      <c r="B28" s="75">
        <v>1.0</v>
      </c>
      <c r="C28" s="76" t="str">
        <f t="shared" si="3"/>
        <v>Q11</v>
      </c>
      <c r="D28" s="75"/>
      <c r="E28" s="75"/>
      <c r="F28" s="77" t="s">
        <v>92</v>
      </c>
      <c r="G28" s="75" t="s">
        <v>50</v>
      </c>
      <c r="H28" s="78" t="s">
        <v>93</v>
      </c>
      <c r="I28" s="79"/>
      <c r="J28" s="75" t="s">
        <v>69</v>
      </c>
      <c r="K28" s="75"/>
      <c r="L28" s="80"/>
      <c r="M28" s="81"/>
      <c r="N28" s="10"/>
    </row>
    <row r="29" ht="30.0" customHeight="1" outlineLevel="1">
      <c r="A29" s="10"/>
      <c r="B29" s="10"/>
      <c r="C29" s="11" t="str">
        <f>CONCAT($C$28,".1")</f>
        <v>Q11.1</v>
      </c>
      <c r="D29" s="10"/>
      <c r="E29" s="10"/>
      <c r="F29" s="82" t="s">
        <v>94</v>
      </c>
      <c r="G29" s="10" t="s">
        <v>50</v>
      </c>
      <c r="H29" s="31" t="s">
        <v>53</v>
      </c>
      <c r="I29" s="74"/>
      <c r="J29" s="10"/>
      <c r="K29" s="10"/>
      <c r="L29" s="33" t="s">
        <v>11</v>
      </c>
      <c r="M29" s="34" t="s">
        <v>56</v>
      </c>
      <c r="N29" s="10"/>
    </row>
    <row r="30" ht="30.0" customHeight="1" outlineLevel="1">
      <c r="A30" s="10"/>
      <c r="B30" s="10"/>
      <c r="C30" s="11" t="str">
        <f>CONCAT($C$28,".2")</f>
        <v>Q11.2</v>
      </c>
      <c r="D30" s="10"/>
      <c r="E30" s="10"/>
      <c r="F30" s="82" t="s">
        <v>95</v>
      </c>
      <c r="G30" s="10" t="s">
        <v>50</v>
      </c>
      <c r="H30" s="31" t="s">
        <v>53</v>
      </c>
      <c r="I30" s="74"/>
      <c r="J30" s="10"/>
      <c r="K30" s="10"/>
      <c r="L30" s="33" t="s">
        <v>11</v>
      </c>
      <c r="M30" s="34" t="s">
        <v>56</v>
      </c>
      <c r="N30" s="10"/>
    </row>
    <row r="31" ht="30.0" customHeight="1" outlineLevel="1">
      <c r="A31" s="10"/>
      <c r="B31" s="10"/>
      <c r="C31" s="11" t="str">
        <f>CONCAT($C$28,".3")</f>
        <v>Q11.3</v>
      </c>
      <c r="D31" s="10"/>
      <c r="E31" s="10"/>
      <c r="F31" s="82" t="s">
        <v>96</v>
      </c>
      <c r="G31" s="10" t="s">
        <v>50</v>
      </c>
      <c r="H31" s="31" t="s">
        <v>53</v>
      </c>
      <c r="I31" s="74"/>
      <c r="J31" s="10"/>
      <c r="K31" s="10"/>
      <c r="L31" s="33" t="s">
        <v>11</v>
      </c>
      <c r="M31" s="34" t="s">
        <v>56</v>
      </c>
      <c r="N31" s="10"/>
    </row>
    <row r="32" ht="30.0" customHeight="1" outlineLevel="1">
      <c r="A32" s="10"/>
      <c r="B32" s="10"/>
      <c r="C32" s="11" t="str">
        <f>CONCAT($C$28,".4")</f>
        <v>Q11.4</v>
      </c>
      <c r="D32" s="10"/>
      <c r="E32" s="10"/>
      <c r="F32" s="82" t="s">
        <v>97</v>
      </c>
      <c r="G32" s="10" t="s">
        <v>50</v>
      </c>
      <c r="H32" s="31" t="s">
        <v>53</v>
      </c>
      <c r="I32" s="74"/>
      <c r="J32" s="10"/>
      <c r="K32" s="10"/>
      <c r="L32" s="33" t="s">
        <v>11</v>
      </c>
      <c r="M32" s="34" t="s">
        <v>56</v>
      </c>
      <c r="N32" s="10"/>
    </row>
    <row r="33" ht="30.0" customHeight="1" outlineLevel="1">
      <c r="A33" s="10"/>
      <c r="B33" s="42"/>
      <c r="C33" s="43" t="str">
        <f>CONCAT($C$28,".5")</f>
        <v>Q11.5</v>
      </c>
      <c r="D33" s="42"/>
      <c r="E33" s="42"/>
      <c r="F33" s="83" t="s">
        <v>98</v>
      </c>
      <c r="G33" s="42" t="s">
        <v>50</v>
      </c>
      <c r="H33" s="45" t="s">
        <v>99</v>
      </c>
      <c r="I33" s="72"/>
      <c r="J33" s="42"/>
      <c r="K33" s="42"/>
      <c r="L33" s="47" t="s">
        <v>11</v>
      </c>
      <c r="M33" s="48" t="s">
        <v>56</v>
      </c>
      <c r="N33" s="10"/>
    </row>
    <row r="34" ht="45.0" customHeight="1" outlineLevel="1">
      <c r="A34" s="10"/>
      <c r="B34" s="42">
        <v>1.0</v>
      </c>
      <c r="C34" s="43" t="str">
        <f t="shared" ref="C34:C35" si="4">TEXT(SUM(B$7:B34),"Q#")</f>
        <v>Q12</v>
      </c>
      <c r="D34" s="42"/>
      <c r="E34" s="42"/>
      <c r="F34" s="44" t="s">
        <v>100</v>
      </c>
      <c r="G34" s="42" t="s">
        <v>50</v>
      </c>
      <c r="H34" s="45" t="s">
        <v>53</v>
      </c>
      <c r="I34" s="72"/>
      <c r="J34" s="42" t="s">
        <v>69</v>
      </c>
      <c r="K34" s="42"/>
      <c r="L34" s="47" t="s">
        <v>11</v>
      </c>
      <c r="M34" s="48" t="s">
        <v>56</v>
      </c>
      <c r="N34" s="10"/>
    </row>
    <row r="35" ht="30.0" customHeight="1" outlineLevel="1">
      <c r="A35" s="10"/>
      <c r="B35" s="10">
        <v>1.0</v>
      </c>
      <c r="C35" s="84" t="str">
        <f t="shared" si="4"/>
        <v>Q13</v>
      </c>
      <c r="D35" s="10"/>
      <c r="E35" s="10"/>
      <c r="F35" s="12" t="s">
        <v>101</v>
      </c>
      <c r="G35" s="10"/>
      <c r="H35" s="31" t="s">
        <v>53</v>
      </c>
      <c r="I35" s="74" t="s">
        <v>102</v>
      </c>
      <c r="J35" s="10"/>
      <c r="K35" s="10"/>
      <c r="L35" s="33" t="s">
        <v>11</v>
      </c>
      <c r="M35" s="34" t="s">
        <v>56</v>
      </c>
      <c r="N35" s="65"/>
    </row>
    <row r="36" ht="15.75" customHeight="1" outlineLevel="1">
      <c r="A36" s="10"/>
      <c r="B36" s="10"/>
      <c r="C36" s="11"/>
      <c r="D36" s="56" t="s">
        <v>103</v>
      </c>
      <c r="E36" s="58"/>
      <c r="F36" s="57"/>
      <c r="G36" s="57" t="s">
        <v>50</v>
      </c>
      <c r="H36" s="59"/>
      <c r="I36" s="60"/>
      <c r="J36" s="57"/>
      <c r="K36" s="57"/>
      <c r="L36" s="61"/>
      <c r="M36" s="62"/>
      <c r="N36" s="10"/>
    </row>
    <row r="37" ht="15.75" customHeight="1" outlineLevel="1">
      <c r="A37" s="10"/>
      <c r="B37" s="10"/>
      <c r="C37" s="11"/>
      <c r="D37" s="66"/>
      <c r="E37" s="67" t="s">
        <v>104</v>
      </c>
      <c r="F37" s="66"/>
      <c r="G37" s="66" t="s">
        <v>50</v>
      </c>
      <c r="H37" s="68"/>
      <c r="I37" s="69"/>
      <c r="J37" s="66"/>
      <c r="K37" s="66"/>
      <c r="L37" s="70"/>
      <c r="M37" s="71"/>
      <c r="N37" s="10"/>
    </row>
    <row r="38" ht="30.0" customHeight="1" outlineLevel="1">
      <c r="A38" s="10"/>
      <c r="B38" s="42">
        <v>1.0</v>
      </c>
      <c r="C38" s="43" t="str">
        <f>TEXT(SUM(B$9:B38),"Q#")</f>
        <v>Q14</v>
      </c>
      <c r="D38" s="42"/>
      <c r="E38" s="42"/>
      <c r="F38" s="44" t="s">
        <v>105</v>
      </c>
      <c r="G38" s="42" t="s">
        <v>50</v>
      </c>
      <c r="H38" s="45" t="s">
        <v>53</v>
      </c>
      <c r="I38" s="72"/>
      <c r="J38" s="42" t="s">
        <v>69</v>
      </c>
      <c r="K38" s="42"/>
      <c r="L38" s="47" t="s">
        <v>6</v>
      </c>
      <c r="M38" s="48" t="s">
        <v>106</v>
      </c>
      <c r="N38" s="10"/>
    </row>
    <row r="39" ht="30.0" customHeight="1" outlineLevel="1">
      <c r="A39" s="10"/>
      <c r="B39" s="42">
        <v>1.0</v>
      </c>
      <c r="C39" s="73" t="str">
        <f t="shared" ref="C39:C50" si="5">TEXT(SUM(B$7:B39),"Q#")</f>
        <v>Q15</v>
      </c>
      <c r="D39" s="42"/>
      <c r="E39" s="42"/>
      <c r="F39" s="44" t="s">
        <v>107</v>
      </c>
      <c r="G39" s="42"/>
      <c r="H39" s="45" t="s">
        <v>53</v>
      </c>
      <c r="I39" s="46" t="s">
        <v>108</v>
      </c>
      <c r="J39" s="42" t="s">
        <v>55</v>
      </c>
      <c r="K39" s="42"/>
      <c r="L39" s="47" t="s">
        <v>11</v>
      </c>
      <c r="M39" s="48" t="s">
        <v>106</v>
      </c>
      <c r="N39" s="10"/>
    </row>
    <row r="40" ht="30.0" customHeight="1" outlineLevel="1">
      <c r="A40" s="10"/>
      <c r="B40" s="42">
        <v>1.0</v>
      </c>
      <c r="C40" s="73" t="str">
        <f t="shared" si="5"/>
        <v>Q16</v>
      </c>
      <c r="D40" s="42"/>
      <c r="E40" s="42"/>
      <c r="F40" s="44" t="s">
        <v>109</v>
      </c>
      <c r="G40" s="42" t="s">
        <v>50</v>
      </c>
      <c r="H40" s="45" t="s">
        <v>53</v>
      </c>
      <c r="I40" s="72"/>
      <c r="J40" s="42" t="s">
        <v>55</v>
      </c>
      <c r="K40" s="42"/>
      <c r="L40" s="47" t="s">
        <v>6</v>
      </c>
      <c r="M40" s="48" t="s">
        <v>106</v>
      </c>
      <c r="N40" s="10"/>
    </row>
    <row r="41" ht="30.0" customHeight="1" outlineLevel="1">
      <c r="A41" s="10"/>
      <c r="B41" s="42">
        <v>1.0</v>
      </c>
      <c r="C41" s="73" t="str">
        <f t="shared" si="5"/>
        <v>Q17</v>
      </c>
      <c r="D41" s="42"/>
      <c r="E41" s="42"/>
      <c r="F41" s="44" t="s">
        <v>110</v>
      </c>
      <c r="G41" s="42" t="s">
        <v>50</v>
      </c>
      <c r="H41" s="45" t="s">
        <v>53</v>
      </c>
      <c r="I41" s="72"/>
      <c r="J41" s="42" t="s">
        <v>69</v>
      </c>
      <c r="K41" s="42"/>
      <c r="L41" s="47" t="s">
        <v>6</v>
      </c>
      <c r="M41" s="48" t="s">
        <v>106</v>
      </c>
      <c r="N41" s="10"/>
    </row>
    <row r="42" ht="45.0" customHeight="1" outlineLevel="1">
      <c r="A42" s="10"/>
      <c r="B42" s="42">
        <v>1.0</v>
      </c>
      <c r="C42" s="73" t="str">
        <f t="shared" si="5"/>
        <v>Q18</v>
      </c>
      <c r="D42" s="42"/>
      <c r="E42" s="42"/>
      <c r="F42" s="44" t="s">
        <v>111</v>
      </c>
      <c r="G42" s="42" t="s">
        <v>50</v>
      </c>
      <c r="H42" s="45" t="s">
        <v>53</v>
      </c>
      <c r="I42" s="72"/>
      <c r="J42" s="42" t="s">
        <v>69</v>
      </c>
      <c r="K42" s="42"/>
      <c r="L42" s="47" t="s">
        <v>11</v>
      </c>
      <c r="M42" s="48" t="s">
        <v>106</v>
      </c>
      <c r="N42" s="10"/>
    </row>
    <row r="43" ht="30.0" customHeight="1" outlineLevel="1">
      <c r="A43" s="10"/>
      <c r="B43" s="42">
        <v>1.0</v>
      </c>
      <c r="C43" s="73" t="str">
        <f t="shared" si="5"/>
        <v>Q19</v>
      </c>
      <c r="D43" s="42"/>
      <c r="E43" s="42"/>
      <c r="F43" s="44" t="s">
        <v>112</v>
      </c>
      <c r="G43" s="42" t="s">
        <v>50</v>
      </c>
      <c r="H43" s="45" t="s">
        <v>53</v>
      </c>
      <c r="I43" s="72" t="s">
        <v>113</v>
      </c>
      <c r="J43" s="42" t="s">
        <v>69</v>
      </c>
      <c r="K43" s="42"/>
      <c r="L43" s="47" t="s">
        <v>11</v>
      </c>
      <c r="M43" s="48" t="s">
        <v>106</v>
      </c>
      <c r="N43" s="10"/>
    </row>
    <row r="44" ht="30.0" customHeight="1" outlineLevel="1">
      <c r="A44" s="10"/>
      <c r="B44" s="42">
        <v>1.0</v>
      </c>
      <c r="C44" s="73" t="str">
        <f t="shared" si="5"/>
        <v>Q20</v>
      </c>
      <c r="D44" s="42"/>
      <c r="E44" s="42"/>
      <c r="F44" s="44" t="s">
        <v>114</v>
      </c>
      <c r="G44" s="42" t="s">
        <v>50</v>
      </c>
      <c r="H44" s="45" t="s">
        <v>53</v>
      </c>
      <c r="I44" s="72" t="s">
        <v>115</v>
      </c>
      <c r="J44" s="42" t="s">
        <v>69</v>
      </c>
      <c r="K44" s="42"/>
      <c r="L44" s="47" t="s">
        <v>11</v>
      </c>
      <c r="M44" s="48" t="s">
        <v>56</v>
      </c>
      <c r="N44" s="10"/>
    </row>
    <row r="45" ht="30.0" customHeight="1" outlineLevel="1">
      <c r="A45" s="10"/>
      <c r="B45" s="42">
        <v>1.0</v>
      </c>
      <c r="C45" s="85" t="str">
        <f t="shared" si="5"/>
        <v>Q21</v>
      </c>
      <c r="D45" s="42"/>
      <c r="E45" s="42"/>
      <c r="F45" s="51" t="s">
        <v>116</v>
      </c>
      <c r="G45" s="42"/>
      <c r="H45" s="52" t="s">
        <v>53</v>
      </c>
      <c r="I45" s="53" t="s">
        <v>117</v>
      </c>
      <c r="J45" s="49" t="s">
        <v>55</v>
      </c>
      <c r="K45" s="42"/>
      <c r="L45" s="47" t="s">
        <v>11</v>
      </c>
      <c r="M45" s="48" t="s">
        <v>56</v>
      </c>
      <c r="N45" s="10"/>
    </row>
    <row r="46" ht="30.0" customHeight="1" outlineLevel="1">
      <c r="A46" s="10"/>
      <c r="B46" s="49">
        <v>1.0</v>
      </c>
      <c r="C46" s="85" t="str">
        <f t="shared" si="5"/>
        <v>Q22</v>
      </c>
      <c r="D46" s="49"/>
      <c r="E46" s="49"/>
      <c r="F46" s="51" t="s">
        <v>118</v>
      </c>
      <c r="G46" s="49" t="s">
        <v>50</v>
      </c>
      <c r="H46" s="52" t="s">
        <v>53</v>
      </c>
      <c r="I46" s="86" t="s">
        <v>119</v>
      </c>
      <c r="J46" s="49" t="s">
        <v>55</v>
      </c>
      <c r="K46" s="49"/>
      <c r="L46" s="54" t="s">
        <v>11</v>
      </c>
      <c r="M46" s="55" t="s">
        <v>56</v>
      </c>
      <c r="N46" s="10"/>
    </row>
    <row r="47" ht="30.0" customHeight="1" outlineLevel="1">
      <c r="A47" s="10"/>
      <c r="B47" s="49">
        <v>1.0</v>
      </c>
      <c r="C47" s="85" t="str">
        <f t="shared" si="5"/>
        <v>Q23</v>
      </c>
      <c r="D47" s="49"/>
      <c r="E47" s="49"/>
      <c r="F47" s="51" t="s">
        <v>120</v>
      </c>
      <c r="G47" s="49" t="s">
        <v>50</v>
      </c>
      <c r="H47" s="52" t="s">
        <v>53</v>
      </c>
      <c r="I47" s="86" t="s">
        <v>121</v>
      </c>
      <c r="J47" s="49" t="s">
        <v>55</v>
      </c>
      <c r="K47" s="49"/>
      <c r="L47" s="54" t="s">
        <v>11</v>
      </c>
      <c r="M47" s="55" t="s">
        <v>122</v>
      </c>
      <c r="N47" s="10"/>
    </row>
    <row r="48" ht="30.0" customHeight="1" outlineLevel="1">
      <c r="A48" s="10"/>
      <c r="B48" s="49">
        <v>1.0</v>
      </c>
      <c r="C48" s="85" t="str">
        <f t="shared" si="5"/>
        <v>Q24</v>
      </c>
      <c r="D48" s="49"/>
      <c r="E48" s="49"/>
      <c r="F48" s="51" t="s">
        <v>123</v>
      </c>
      <c r="G48" s="49"/>
      <c r="H48" s="87" t="s">
        <v>124</v>
      </c>
      <c r="I48" s="86" t="s">
        <v>125</v>
      </c>
      <c r="J48" s="49" t="s">
        <v>55</v>
      </c>
      <c r="K48" s="49"/>
      <c r="L48" s="88" t="s">
        <v>18</v>
      </c>
      <c r="M48" s="55" t="s">
        <v>56</v>
      </c>
      <c r="N48" s="10"/>
    </row>
    <row r="49" ht="30.0" customHeight="1" outlineLevel="1">
      <c r="A49" s="10"/>
      <c r="B49" s="49">
        <v>1.0</v>
      </c>
      <c r="C49" s="50" t="str">
        <f t="shared" si="5"/>
        <v>Q25</v>
      </c>
      <c r="D49" s="49"/>
      <c r="E49" s="49"/>
      <c r="F49" s="51" t="s">
        <v>126</v>
      </c>
      <c r="G49" s="49" t="s">
        <v>50</v>
      </c>
      <c r="H49" s="52" t="s">
        <v>127</v>
      </c>
      <c r="I49" s="86" t="s">
        <v>128</v>
      </c>
      <c r="J49" s="49" t="s">
        <v>55</v>
      </c>
      <c r="K49" s="49"/>
      <c r="L49" s="47" t="s">
        <v>129</v>
      </c>
      <c r="M49" s="55" t="s">
        <v>130</v>
      </c>
      <c r="N49" s="10"/>
    </row>
    <row r="50" ht="45.0" customHeight="1" outlineLevel="1">
      <c r="A50" s="10"/>
      <c r="B50" s="10">
        <v>1.0</v>
      </c>
      <c r="C50" s="63" t="str">
        <f t="shared" si="5"/>
        <v>Q26</v>
      </c>
      <c r="F50" s="12" t="s">
        <v>131</v>
      </c>
      <c r="G50" s="10" t="s">
        <v>50</v>
      </c>
      <c r="H50" s="89" t="s">
        <v>132</v>
      </c>
      <c r="I50" s="74" t="s">
        <v>133</v>
      </c>
      <c r="J50" s="10" t="s">
        <v>69</v>
      </c>
      <c r="L50" s="33" t="s">
        <v>20</v>
      </c>
      <c r="M50" s="34" t="s">
        <v>134</v>
      </c>
      <c r="N50" s="10"/>
    </row>
    <row r="51" ht="15.75" customHeight="1" outlineLevel="1">
      <c r="A51" s="10"/>
      <c r="B51" s="10"/>
      <c r="C51" s="11"/>
      <c r="D51" s="56" t="s">
        <v>135</v>
      </c>
      <c r="E51" s="58"/>
      <c r="F51" s="57"/>
      <c r="G51" s="57" t="s">
        <v>50</v>
      </c>
      <c r="H51" s="59"/>
      <c r="I51" s="60"/>
      <c r="J51" s="57"/>
      <c r="K51" s="57"/>
      <c r="L51" s="61"/>
      <c r="M51" s="62"/>
      <c r="N51" s="10"/>
    </row>
    <row r="52" ht="15.75" customHeight="1" outlineLevel="1">
      <c r="A52" s="10"/>
      <c r="B52" s="10"/>
      <c r="C52" s="11"/>
      <c r="D52" s="66"/>
      <c r="E52" s="67" t="s">
        <v>136</v>
      </c>
      <c r="F52" s="66"/>
      <c r="G52" s="66" t="s">
        <v>50</v>
      </c>
      <c r="H52" s="68"/>
      <c r="I52" s="69"/>
      <c r="J52" s="66"/>
      <c r="K52" s="66"/>
      <c r="L52" s="70"/>
      <c r="M52" s="71"/>
      <c r="N52" s="10"/>
    </row>
    <row r="53" outlineLevel="1">
      <c r="A53" s="10"/>
      <c r="B53" s="42">
        <v>1.0</v>
      </c>
      <c r="C53" s="63" t="str">
        <f>TEXT(SUM(B$7:B53),"Q#")</f>
        <v>Q27</v>
      </c>
      <c r="D53" s="10"/>
      <c r="E53" s="10"/>
      <c r="F53" s="12" t="s">
        <v>137</v>
      </c>
      <c r="G53" s="10" t="s">
        <v>50</v>
      </c>
      <c r="H53" s="31" t="s">
        <v>93</v>
      </c>
      <c r="I53" s="74"/>
      <c r="J53" s="10" t="s">
        <v>69</v>
      </c>
      <c r="K53" s="10"/>
      <c r="L53" s="29" t="s">
        <v>8</v>
      </c>
      <c r="M53" s="64" t="s">
        <v>138</v>
      </c>
      <c r="N53" s="10"/>
    </row>
    <row r="54" ht="30.0" customHeight="1" outlineLevel="1">
      <c r="A54" s="10"/>
      <c r="B54" s="42"/>
      <c r="C54" s="63" t="str">
        <f>CONCAT($C$53,".1")</f>
        <v>Q27.1</v>
      </c>
      <c r="D54" s="10"/>
      <c r="E54" s="10"/>
      <c r="F54" s="12" t="s">
        <v>8</v>
      </c>
      <c r="G54" s="10"/>
      <c r="H54" s="31" t="s">
        <v>53</v>
      </c>
      <c r="I54" s="74"/>
      <c r="J54" s="10"/>
      <c r="K54" s="10"/>
      <c r="L54" s="33" t="s">
        <v>6</v>
      </c>
      <c r="M54" s="34" t="s">
        <v>139</v>
      </c>
      <c r="N54" s="65"/>
    </row>
    <row r="55" ht="30.0" customHeight="1" outlineLevel="1">
      <c r="A55" s="10"/>
      <c r="B55" s="42"/>
      <c r="C55" s="63" t="str">
        <f>CONCAT($C$53,".2")</f>
        <v>Q27.2</v>
      </c>
      <c r="D55" s="10"/>
      <c r="E55" s="10"/>
      <c r="F55" s="12" t="s">
        <v>13</v>
      </c>
      <c r="G55" s="10"/>
      <c r="H55" s="31" t="s">
        <v>53</v>
      </c>
      <c r="I55" s="74"/>
      <c r="J55" s="10"/>
      <c r="K55" s="10"/>
      <c r="L55" s="33" t="s">
        <v>11</v>
      </c>
      <c r="M55" s="34" t="s">
        <v>56</v>
      </c>
      <c r="N55" s="65"/>
    </row>
    <row r="56" ht="30.0" customHeight="1" outlineLevel="1">
      <c r="A56" s="10"/>
      <c r="B56" s="42"/>
      <c r="C56" s="63" t="str">
        <f>CONCAT($C$53,".3")</f>
        <v>Q27.3</v>
      </c>
      <c r="D56" s="10"/>
      <c r="E56" s="10"/>
      <c r="F56" s="12" t="s">
        <v>19</v>
      </c>
      <c r="G56" s="10"/>
      <c r="H56" s="31" t="s">
        <v>53</v>
      </c>
      <c r="I56" s="74"/>
      <c r="J56" s="10"/>
      <c r="K56" s="10"/>
      <c r="L56" s="33" t="s">
        <v>11</v>
      </c>
      <c r="M56" s="34" t="s">
        <v>56</v>
      </c>
      <c r="N56" s="65"/>
    </row>
    <row r="57" ht="30.0" customHeight="1" outlineLevel="1">
      <c r="A57" s="10"/>
      <c r="B57" s="42"/>
      <c r="C57" s="63" t="str">
        <f>CONCAT($C$53,".4")</f>
        <v>Q27.4</v>
      </c>
      <c r="D57" s="10"/>
      <c r="E57" s="10"/>
      <c r="F57" s="12" t="s">
        <v>29</v>
      </c>
      <c r="G57" s="10"/>
      <c r="H57" s="31" t="s">
        <v>53</v>
      </c>
      <c r="I57" s="74"/>
      <c r="J57" s="10"/>
      <c r="K57" s="10"/>
      <c r="L57" s="33" t="s">
        <v>11</v>
      </c>
      <c r="M57" s="34" t="s">
        <v>56</v>
      </c>
      <c r="N57" s="65"/>
    </row>
    <row r="58" ht="30.0" customHeight="1" outlineLevel="1">
      <c r="A58" s="10"/>
      <c r="B58" s="42"/>
      <c r="C58" s="63" t="str">
        <f>CONCAT($C$53,".5")</f>
        <v>Q27.5</v>
      </c>
      <c r="D58" s="10"/>
      <c r="E58" s="10"/>
      <c r="F58" s="12" t="s">
        <v>33</v>
      </c>
      <c r="G58" s="10"/>
      <c r="H58" s="31" t="s">
        <v>53</v>
      </c>
      <c r="I58" s="74"/>
      <c r="J58" s="10"/>
      <c r="K58" s="10"/>
      <c r="L58" s="33" t="s">
        <v>11</v>
      </c>
      <c r="M58" s="34" t="s">
        <v>56</v>
      </c>
      <c r="N58" s="65"/>
    </row>
    <row r="59" ht="30.0" customHeight="1" outlineLevel="1">
      <c r="A59" s="10"/>
      <c r="B59" s="42"/>
      <c r="C59" s="73" t="str">
        <f>CONCAT($C$53,".6")</f>
        <v>Q27.6</v>
      </c>
      <c r="D59" s="42"/>
      <c r="E59" s="42"/>
      <c r="F59" s="44" t="s">
        <v>140</v>
      </c>
      <c r="G59" s="42"/>
      <c r="H59" s="45" t="s">
        <v>53</v>
      </c>
      <c r="I59" s="72"/>
      <c r="J59" s="42"/>
      <c r="K59" s="42"/>
      <c r="L59" s="47" t="s">
        <v>11</v>
      </c>
      <c r="M59" s="48" t="s">
        <v>56</v>
      </c>
      <c r="N59" s="65"/>
    </row>
    <row r="60" ht="45.0" customHeight="1" outlineLevel="1">
      <c r="A60" s="10"/>
      <c r="B60" s="42">
        <v>1.0</v>
      </c>
      <c r="C60" s="73" t="str">
        <f t="shared" ref="C60:C61" si="6">TEXT(SUM(B$7:B60),"Q#")</f>
        <v>Q28</v>
      </c>
      <c r="D60" s="42"/>
      <c r="E60" s="42"/>
      <c r="F60" s="44" t="s">
        <v>141</v>
      </c>
      <c r="G60" s="42" t="s">
        <v>50</v>
      </c>
      <c r="H60" s="45" t="s">
        <v>53</v>
      </c>
      <c r="I60" s="72" t="s">
        <v>142</v>
      </c>
      <c r="J60" s="42" t="s">
        <v>69</v>
      </c>
      <c r="K60" s="42"/>
      <c r="L60" s="47" t="s">
        <v>11</v>
      </c>
      <c r="M60" s="48" t="s">
        <v>56</v>
      </c>
      <c r="N60" s="10"/>
    </row>
    <row r="61" ht="45.0" customHeight="1" outlineLevel="1">
      <c r="A61" s="10"/>
      <c r="B61" s="10">
        <v>1.0</v>
      </c>
      <c r="C61" s="63" t="str">
        <f t="shared" si="6"/>
        <v>Q29</v>
      </c>
      <c r="F61" s="12" t="s">
        <v>143</v>
      </c>
      <c r="G61" s="10" t="s">
        <v>50</v>
      </c>
      <c r="H61" s="90" t="s">
        <v>144</v>
      </c>
      <c r="I61" s="74" t="s">
        <v>142</v>
      </c>
      <c r="J61" s="10" t="s">
        <v>55</v>
      </c>
      <c r="L61" s="33" t="s">
        <v>15</v>
      </c>
      <c r="M61" s="34" t="s">
        <v>56</v>
      </c>
      <c r="N61" s="65"/>
    </row>
    <row r="62" ht="15.75" customHeight="1" outlineLevel="1">
      <c r="A62" s="10"/>
      <c r="B62" s="10"/>
      <c r="C62" s="11"/>
      <c r="D62" s="66"/>
      <c r="E62" s="67" t="s">
        <v>145</v>
      </c>
      <c r="F62" s="66"/>
      <c r="G62" s="66" t="s">
        <v>50</v>
      </c>
      <c r="H62" s="68"/>
      <c r="I62" s="69"/>
      <c r="J62" s="66"/>
      <c r="K62" s="66"/>
      <c r="L62" s="70"/>
      <c r="M62" s="71"/>
      <c r="N62" s="10"/>
    </row>
    <row r="63" outlineLevel="1">
      <c r="A63" s="10"/>
      <c r="B63" s="42">
        <v>1.0</v>
      </c>
      <c r="C63" s="73" t="str">
        <f t="shared" ref="C63:C65" si="7">TEXT(SUM(B$7:B63),"Q#")</f>
        <v>Q30</v>
      </c>
      <c r="D63" s="42"/>
      <c r="E63" s="42"/>
      <c r="F63" s="44" t="s">
        <v>146</v>
      </c>
      <c r="G63" s="42" t="s">
        <v>50</v>
      </c>
      <c r="H63" s="45" t="s">
        <v>86</v>
      </c>
      <c r="I63" s="72" t="s">
        <v>147</v>
      </c>
      <c r="J63" s="42" t="s">
        <v>69</v>
      </c>
      <c r="K63" s="42"/>
      <c r="L63" s="47" t="s">
        <v>6</v>
      </c>
      <c r="M63" s="48" t="s">
        <v>56</v>
      </c>
      <c r="N63" s="10"/>
    </row>
    <row r="64" ht="45.0" customHeight="1" outlineLevel="1">
      <c r="A64" s="10"/>
      <c r="B64" s="42">
        <v>1.0</v>
      </c>
      <c r="C64" s="43" t="str">
        <f t="shared" si="7"/>
        <v>Q31</v>
      </c>
      <c r="D64" s="42"/>
      <c r="E64" s="42"/>
      <c r="F64" s="44" t="s">
        <v>148</v>
      </c>
      <c r="G64" s="42" t="s">
        <v>50</v>
      </c>
      <c r="H64" s="45" t="s">
        <v>53</v>
      </c>
      <c r="I64" s="72" t="s">
        <v>149</v>
      </c>
      <c r="J64" s="42" t="s">
        <v>55</v>
      </c>
      <c r="K64" s="42"/>
      <c r="L64" s="47" t="s">
        <v>11</v>
      </c>
      <c r="M64" s="48" t="s">
        <v>56</v>
      </c>
      <c r="N64" s="10"/>
    </row>
    <row r="65" ht="30.0" customHeight="1" outlineLevel="1">
      <c r="A65" s="10"/>
      <c r="B65" s="42">
        <v>1.0</v>
      </c>
      <c r="C65" s="43" t="str">
        <f t="shared" si="7"/>
        <v>Q32</v>
      </c>
      <c r="D65" s="42"/>
      <c r="E65" s="42"/>
      <c r="F65" s="44" t="s">
        <v>150</v>
      </c>
      <c r="G65" s="42" t="s">
        <v>50</v>
      </c>
      <c r="H65" s="45" t="s">
        <v>151</v>
      </c>
      <c r="I65" s="31"/>
      <c r="J65" s="42" t="s">
        <v>69</v>
      </c>
      <c r="K65" s="42"/>
      <c r="L65" s="47">
        <v>51.0</v>
      </c>
      <c r="M65" s="48" t="s">
        <v>56</v>
      </c>
      <c r="N65" s="10"/>
    </row>
    <row r="66" ht="15.75" customHeight="1">
      <c r="A66" s="10"/>
      <c r="B66" s="35"/>
      <c r="C66" s="36" t="s">
        <v>152</v>
      </c>
      <c r="D66" s="35"/>
      <c r="E66" s="35"/>
      <c r="F66" s="37"/>
      <c r="G66" s="35" t="s">
        <v>50</v>
      </c>
      <c r="H66" s="38"/>
      <c r="I66" s="39"/>
      <c r="J66" s="35"/>
      <c r="K66" s="35"/>
      <c r="L66" s="40"/>
      <c r="M66" s="41"/>
      <c r="N66" s="10"/>
    </row>
    <row r="67" ht="75.0" customHeight="1" outlineLevel="1">
      <c r="A67" s="10"/>
      <c r="B67" s="10">
        <v>1.0</v>
      </c>
      <c r="C67" s="11" t="str">
        <f>TEXT(SUM(B$9:B67),"Q#")</f>
        <v>Q33</v>
      </c>
      <c r="F67" s="12" t="s">
        <v>153</v>
      </c>
      <c r="G67" s="10" t="s">
        <v>50</v>
      </c>
      <c r="H67" s="31" t="s">
        <v>93</v>
      </c>
      <c r="I67" s="32" t="s">
        <v>154</v>
      </c>
      <c r="J67" s="10" t="s">
        <v>55</v>
      </c>
      <c r="L67" s="29"/>
      <c r="M67" s="64" t="s">
        <v>155</v>
      </c>
      <c r="N67" s="10"/>
    </row>
    <row r="68" ht="39.75" customHeight="1" outlineLevel="1">
      <c r="A68" s="10"/>
      <c r="C68" s="11" t="str">
        <f>CONCAT($C$67,".1")</f>
        <v>Q33.1</v>
      </c>
      <c r="F68" s="82" t="s">
        <v>156</v>
      </c>
      <c r="G68" s="10" t="s">
        <v>50</v>
      </c>
      <c r="H68" s="31" t="s">
        <v>53</v>
      </c>
      <c r="I68" s="32" t="s">
        <v>157</v>
      </c>
      <c r="L68" s="33" t="s">
        <v>11</v>
      </c>
      <c r="M68" s="34" t="s">
        <v>56</v>
      </c>
      <c r="N68" s="10"/>
    </row>
    <row r="69" ht="30.0" customHeight="1" outlineLevel="1">
      <c r="A69" s="10"/>
      <c r="C69" s="11" t="str">
        <f>CONCAT($C$67,".2")</f>
        <v>Q33.2</v>
      </c>
      <c r="F69" s="82" t="s">
        <v>158</v>
      </c>
      <c r="G69" s="10" t="s">
        <v>50</v>
      </c>
      <c r="H69" s="31" t="s">
        <v>53</v>
      </c>
      <c r="I69" s="32" t="s">
        <v>157</v>
      </c>
      <c r="L69" s="33" t="s">
        <v>6</v>
      </c>
      <c r="M69" s="34" t="s">
        <v>159</v>
      </c>
      <c r="N69" s="10"/>
    </row>
    <row r="70" ht="30.0" customHeight="1" outlineLevel="1">
      <c r="A70" s="10"/>
      <c r="C70" s="11" t="str">
        <f>CONCAT($C$67,".3")</f>
        <v>Q33.3</v>
      </c>
      <c r="F70" s="82" t="s">
        <v>160</v>
      </c>
      <c r="G70" s="10" t="s">
        <v>50</v>
      </c>
      <c r="H70" s="31" t="s">
        <v>53</v>
      </c>
      <c r="I70" s="32" t="s">
        <v>161</v>
      </c>
      <c r="L70" s="33" t="s">
        <v>11</v>
      </c>
      <c r="M70" s="34" t="s">
        <v>56</v>
      </c>
      <c r="N70" s="10"/>
    </row>
    <row r="71" ht="30.0" customHeight="1" outlineLevel="1">
      <c r="A71" s="10"/>
      <c r="C71" s="63" t="str">
        <f>CONCAT($C$67,".4")</f>
        <v>Q33.4</v>
      </c>
      <c r="F71" s="82" t="s">
        <v>162</v>
      </c>
      <c r="G71" s="10" t="s">
        <v>50</v>
      </c>
      <c r="H71" s="31" t="s">
        <v>53</v>
      </c>
      <c r="I71" s="32" t="s">
        <v>157</v>
      </c>
      <c r="L71" s="33" t="s">
        <v>6</v>
      </c>
      <c r="M71" s="34" t="s">
        <v>163</v>
      </c>
      <c r="N71" s="10"/>
    </row>
    <row r="72" ht="48.0" customHeight="1" outlineLevel="1">
      <c r="A72" s="10"/>
      <c r="C72" s="11" t="str">
        <f>CONCAT($C$67,".5")</f>
        <v>Q33.5</v>
      </c>
      <c r="F72" s="82" t="s">
        <v>164</v>
      </c>
      <c r="G72" s="10" t="s">
        <v>50</v>
      </c>
      <c r="H72" s="31" t="s">
        <v>53</v>
      </c>
      <c r="I72" s="32" t="s">
        <v>165</v>
      </c>
      <c r="L72" s="33" t="s">
        <v>11</v>
      </c>
      <c r="M72" s="34" t="s">
        <v>56</v>
      </c>
      <c r="N72" s="10"/>
    </row>
    <row r="73" ht="30.0" customHeight="1" outlineLevel="1">
      <c r="A73" s="10"/>
      <c r="C73" s="11" t="str">
        <f>CONCAT($C$67,".6")</f>
        <v>Q33.6</v>
      </c>
      <c r="F73" s="82" t="s">
        <v>166</v>
      </c>
      <c r="G73" s="10" t="s">
        <v>50</v>
      </c>
      <c r="H73" s="31" t="s">
        <v>53</v>
      </c>
      <c r="I73" s="32" t="s">
        <v>167</v>
      </c>
      <c r="L73" s="33" t="s">
        <v>11</v>
      </c>
      <c r="M73" s="34" t="s">
        <v>56</v>
      </c>
      <c r="N73" s="10"/>
    </row>
    <row r="74" ht="30.0" customHeight="1" outlineLevel="1">
      <c r="A74" s="10"/>
      <c r="C74" s="11" t="str">
        <f>CONCAT($C$67,".7")</f>
        <v>Q33.7</v>
      </c>
      <c r="F74" s="82" t="s">
        <v>168</v>
      </c>
      <c r="G74" s="10" t="s">
        <v>50</v>
      </c>
      <c r="H74" s="31" t="s">
        <v>53</v>
      </c>
      <c r="I74" s="32" t="s">
        <v>169</v>
      </c>
      <c r="L74" s="33" t="s">
        <v>11</v>
      </c>
      <c r="M74" s="34" t="s">
        <v>56</v>
      </c>
      <c r="N74" s="10"/>
    </row>
    <row r="75" ht="30.0" customHeight="1" outlineLevel="1">
      <c r="A75" s="10"/>
      <c r="B75" s="42"/>
      <c r="C75" s="43" t="str">
        <f>CONCAT($C$67,".8")</f>
        <v>Q33.8</v>
      </c>
      <c r="D75" s="42"/>
      <c r="E75" s="42"/>
      <c r="F75" s="83" t="s">
        <v>170</v>
      </c>
      <c r="G75" s="42" t="s">
        <v>50</v>
      </c>
      <c r="H75" s="45" t="s">
        <v>171</v>
      </c>
      <c r="I75" s="46" t="s">
        <v>172</v>
      </c>
      <c r="J75" s="42"/>
      <c r="K75" s="42"/>
      <c r="L75" s="47" t="s">
        <v>11</v>
      </c>
      <c r="M75" s="48" t="s">
        <v>56</v>
      </c>
      <c r="N75" s="10"/>
    </row>
    <row r="76" ht="45.0" customHeight="1" outlineLevel="1">
      <c r="A76" s="10"/>
      <c r="B76" s="10">
        <v>1.0</v>
      </c>
      <c r="C76" s="11" t="str">
        <f>TEXT(SUM(B$9:B76),"Q#")</f>
        <v>Q34</v>
      </c>
      <c r="F76" s="12" t="s">
        <v>173</v>
      </c>
      <c r="G76" s="10" t="s">
        <v>50</v>
      </c>
      <c r="H76" s="31" t="s">
        <v>93</v>
      </c>
      <c r="I76" s="32" t="s">
        <v>174</v>
      </c>
      <c r="J76" s="10" t="s">
        <v>55</v>
      </c>
      <c r="L76" s="29"/>
      <c r="M76" s="64" t="s">
        <v>56</v>
      </c>
      <c r="N76" s="10"/>
    </row>
    <row r="77" ht="45.0" customHeight="1" outlineLevel="1">
      <c r="A77" s="10"/>
      <c r="C77" s="11" t="str">
        <f>CONCAT($C$76,".1")</f>
        <v>Q34.1</v>
      </c>
      <c r="F77" s="82" t="s">
        <v>175</v>
      </c>
      <c r="G77" s="10" t="s">
        <v>50</v>
      </c>
      <c r="H77" s="31" t="s">
        <v>53</v>
      </c>
      <c r="I77" s="91" t="s">
        <v>176</v>
      </c>
      <c r="L77" s="33" t="s">
        <v>6</v>
      </c>
      <c r="M77" s="34" t="s">
        <v>56</v>
      </c>
      <c r="N77" s="10"/>
    </row>
    <row r="78" ht="45.0" customHeight="1" outlineLevel="1">
      <c r="A78" s="10"/>
      <c r="C78" s="11" t="str">
        <f>CONCAT($C$76,".2")</f>
        <v>Q34.2</v>
      </c>
      <c r="F78" s="82" t="s">
        <v>177</v>
      </c>
      <c r="G78" s="10" t="s">
        <v>50</v>
      </c>
      <c r="H78" s="31" t="s">
        <v>53</v>
      </c>
      <c r="I78" s="92"/>
      <c r="L78" s="33" t="s">
        <v>11</v>
      </c>
      <c r="M78" s="34" t="s">
        <v>56</v>
      </c>
      <c r="N78" s="10"/>
    </row>
    <row r="79" ht="45.0" customHeight="1" outlineLevel="1">
      <c r="A79" s="10"/>
      <c r="C79" s="11" t="str">
        <f>CONCAT($C$76,".3")</f>
        <v>Q34.3</v>
      </c>
      <c r="F79" s="82" t="s">
        <v>178</v>
      </c>
      <c r="G79" s="10" t="s">
        <v>50</v>
      </c>
      <c r="H79" s="31" t="s">
        <v>53</v>
      </c>
      <c r="I79" s="93"/>
      <c r="L79" s="33" t="s">
        <v>11</v>
      </c>
      <c r="M79" s="34" t="s">
        <v>56</v>
      </c>
      <c r="N79" s="10"/>
    </row>
    <row r="80" ht="30.0" customHeight="1" outlineLevel="1">
      <c r="A80" s="10"/>
      <c r="B80" s="42"/>
      <c r="C80" s="43" t="str">
        <f>CONCAT($C$76,".4")</f>
        <v>Q34.4</v>
      </c>
      <c r="D80" s="42"/>
      <c r="E80" s="42"/>
      <c r="F80" s="83" t="s">
        <v>179</v>
      </c>
      <c r="G80" s="42" t="s">
        <v>50</v>
      </c>
      <c r="H80" s="45" t="s">
        <v>171</v>
      </c>
      <c r="I80" s="72"/>
      <c r="J80" s="42"/>
      <c r="K80" s="42"/>
      <c r="L80" s="47" t="s">
        <v>11</v>
      </c>
      <c r="M80" s="48" t="s">
        <v>56</v>
      </c>
      <c r="N80" s="10"/>
    </row>
    <row r="81" ht="30.0" customHeight="1" outlineLevel="1">
      <c r="A81" s="10"/>
      <c r="B81" s="42">
        <v>1.0</v>
      </c>
      <c r="C81" s="43" t="str">
        <f t="shared" ref="C81:C82" si="8">TEXT(SUM(B$7:B81),"Q#")</f>
        <v>Q35</v>
      </c>
      <c r="D81" s="42"/>
      <c r="E81" s="42"/>
      <c r="F81" s="44" t="s">
        <v>180</v>
      </c>
      <c r="G81" s="42" t="s">
        <v>50</v>
      </c>
      <c r="H81" s="45" t="s">
        <v>171</v>
      </c>
      <c r="I81" s="72" t="s">
        <v>181</v>
      </c>
      <c r="J81" s="42" t="s">
        <v>55</v>
      </c>
      <c r="K81" s="42"/>
      <c r="L81" s="47" t="s">
        <v>11</v>
      </c>
      <c r="M81" s="48" t="s">
        <v>56</v>
      </c>
      <c r="N81" s="10"/>
    </row>
    <row r="82" ht="30.0" customHeight="1" outlineLevel="1">
      <c r="A82" s="10"/>
      <c r="B82" s="42">
        <v>1.0</v>
      </c>
      <c r="C82" s="76" t="str">
        <f t="shared" si="8"/>
        <v>Q36</v>
      </c>
      <c r="D82" s="75"/>
      <c r="E82" s="75"/>
      <c r="F82" s="77" t="s">
        <v>182</v>
      </c>
      <c r="G82" s="75" t="s">
        <v>50</v>
      </c>
      <c r="H82" s="78" t="s">
        <v>93</v>
      </c>
      <c r="I82" s="79"/>
      <c r="J82" s="75" t="s">
        <v>55</v>
      </c>
      <c r="K82" s="75"/>
      <c r="L82" s="80"/>
      <c r="M82" s="81" t="s">
        <v>56</v>
      </c>
      <c r="N82" s="10"/>
    </row>
    <row r="83" ht="30.0" customHeight="1" outlineLevel="1">
      <c r="A83" s="10"/>
      <c r="C83" s="11" t="str">
        <f>CONCAT($C$82,".1")</f>
        <v>Q36.1</v>
      </c>
      <c r="F83" s="82" t="s">
        <v>183</v>
      </c>
      <c r="G83" s="10" t="s">
        <v>50</v>
      </c>
      <c r="H83" s="31" t="s">
        <v>53</v>
      </c>
      <c r="I83" s="94" t="s">
        <v>184</v>
      </c>
      <c r="L83" s="33" t="s">
        <v>11</v>
      </c>
      <c r="M83" s="34" t="s">
        <v>56</v>
      </c>
      <c r="N83" s="10"/>
    </row>
    <row r="84" ht="30.0" customHeight="1" outlineLevel="1">
      <c r="A84" s="10"/>
      <c r="C84" s="11" t="str">
        <f>CONCAT($C$82,".2")</f>
        <v>Q36.2</v>
      </c>
      <c r="F84" s="82" t="s">
        <v>185</v>
      </c>
      <c r="G84" s="10" t="s">
        <v>50</v>
      </c>
      <c r="H84" s="31" t="s">
        <v>53</v>
      </c>
      <c r="I84" s="94" t="s">
        <v>186</v>
      </c>
      <c r="L84" s="33" t="s">
        <v>11</v>
      </c>
      <c r="M84" s="34" t="s">
        <v>56</v>
      </c>
      <c r="N84" s="10"/>
    </row>
    <row r="85" ht="30.0" customHeight="1" outlineLevel="1">
      <c r="A85" s="10"/>
      <c r="C85" s="11" t="str">
        <f>CONCAT($C$82,".3")</f>
        <v>Q36.3</v>
      </c>
      <c r="F85" s="82" t="s">
        <v>187</v>
      </c>
      <c r="G85" s="10" t="s">
        <v>50</v>
      </c>
      <c r="H85" s="31" t="s">
        <v>53</v>
      </c>
      <c r="I85" s="94" t="s">
        <v>188</v>
      </c>
      <c r="L85" s="33" t="s">
        <v>11</v>
      </c>
      <c r="M85" s="34" t="s">
        <v>56</v>
      </c>
      <c r="N85" s="10"/>
    </row>
    <row r="86" ht="45.0" customHeight="1" outlineLevel="1">
      <c r="A86" s="10"/>
      <c r="C86" s="63" t="str">
        <f>CONCAT($C$82,".4")</f>
        <v>Q36.4</v>
      </c>
      <c r="F86" s="82" t="s">
        <v>189</v>
      </c>
      <c r="G86" s="10" t="s">
        <v>50</v>
      </c>
      <c r="H86" s="31" t="s">
        <v>53</v>
      </c>
      <c r="I86" s="32" t="s">
        <v>190</v>
      </c>
      <c r="J86" s="10" t="s">
        <v>50</v>
      </c>
      <c r="K86" s="10" t="s">
        <v>50</v>
      </c>
      <c r="L86" s="33" t="s">
        <v>11</v>
      </c>
      <c r="M86" s="34" t="s">
        <v>191</v>
      </c>
      <c r="N86" s="10" t="s">
        <v>50</v>
      </c>
    </row>
    <row r="87" ht="45.0" customHeight="1" outlineLevel="1">
      <c r="A87" s="10"/>
      <c r="C87" s="11" t="str">
        <f>CONCAT($C$82,".5")</f>
        <v>Q36.5</v>
      </c>
      <c r="F87" s="82" t="s">
        <v>192</v>
      </c>
      <c r="G87" s="10" t="s">
        <v>50</v>
      </c>
      <c r="H87" s="31" t="s">
        <v>53</v>
      </c>
      <c r="I87" s="32" t="s">
        <v>193</v>
      </c>
      <c r="J87" s="10" t="s">
        <v>50</v>
      </c>
      <c r="K87" s="10" t="s">
        <v>50</v>
      </c>
      <c r="L87" s="33" t="s">
        <v>6</v>
      </c>
      <c r="M87" s="34" t="s">
        <v>194</v>
      </c>
      <c r="N87" s="10" t="s">
        <v>50</v>
      </c>
    </row>
    <row r="88" ht="30.0" customHeight="1" outlineLevel="1">
      <c r="A88" s="10"/>
      <c r="B88" s="42"/>
      <c r="C88" s="43" t="str">
        <f>CONCAT($C$82,".6")</f>
        <v>Q36.6</v>
      </c>
      <c r="D88" s="42"/>
      <c r="E88" s="42"/>
      <c r="F88" s="83" t="s">
        <v>98</v>
      </c>
      <c r="G88" s="42" t="s">
        <v>50</v>
      </c>
      <c r="H88" s="45" t="s">
        <v>171</v>
      </c>
      <c r="I88" s="46" t="s">
        <v>195</v>
      </c>
      <c r="J88" s="42"/>
      <c r="K88" s="42"/>
      <c r="L88" s="47" t="s">
        <v>11</v>
      </c>
      <c r="M88" s="48" t="s">
        <v>56</v>
      </c>
      <c r="N88" s="10"/>
    </row>
    <row r="89" ht="60.0" customHeight="1" outlineLevel="1">
      <c r="A89" s="10"/>
      <c r="B89" s="42">
        <v>1.0</v>
      </c>
      <c r="C89" s="43" t="str">
        <f t="shared" ref="C89:C91" si="9">TEXT(SUM(B$7:B89),"Q#")</f>
        <v>Q37</v>
      </c>
      <c r="D89" s="42"/>
      <c r="E89" s="42"/>
      <c r="F89" s="44" t="s">
        <v>196</v>
      </c>
      <c r="G89" s="42" t="s">
        <v>50</v>
      </c>
      <c r="H89" s="45" t="s">
        <v>171</v>
      </c>
      <c r="I89" s="46" t="s">
        <v>197</v>
      </c>
      <c r="J89" s="42" t="s">
        <v>55</v>
      </c>
      <c r="K89" s="42"/>
      <c r="L89" s="47" t="s">
        <v>18</v>
      </c>
      <c r="M89" s="48" t="s">
        <v>198</v>
      </c>
      <c r="N89" s="10"/>
    </row>
    <row r="90" ht="45.0" customHeight="1" outlineLevel="1">
      <c r="A90" s="10"/>
      <c r="B90" s="42">
        <v>1.0</v>
      </c>
      <c r="C90" s="43" t="str">
        <f t="shared" si="9"/>
        <v>Q38</v>
      </c>
      <c r="D90" s="42"/>
      <c r="E90" s="42"/>
      <c r="F90" s="44" t="s">
        <v>199</v>
      </c>
      <c r="G90" s="42" t="s">
        <v>50</v>
      </c>
      <c r="H90" s="45" t="s">
        <v>53</v>
      </c>
      <c r="I90" s="72" t="s">
        <v>200</v>
      </c>
      <c r="J90" s="42" t="s">
        <v>55</v>
      </c>
      <c r="K90" s="42"/>
      <c r="L90" s="47" t="s">
        <v>11</v>
      </c>
      <c r="M90" s="48" t="s">
        <v>201</v>
      </c>
      <c r="N90" s="10"/>
    </row>
    <row r="91" ht="30.0" customHeight="1" outlineLevel="1">
      <c r="A91" s="10"/>
      <c r="B91" s="42">
        <v>1.0</v>
      </c>
      <c r="C91" s="43" t="str">
        <f t="shared" si="9"/>
        <v>Q39</v>
      </c>
      <c r="D91" s="42"/>
      <c r="E91" s="42"/>
      <c r="F91" s="44" t="s">
        <v>202</v>
      </c>
      <c r="G91" s="42" t="s">
        <v>50</v>
      </c>
      <c r="H91" s="45" t="s">
        <v>203</v>
      </c>
      <c r="I91" s="72" t="s">
        <v>204</v>
      </c>
      <c r="J91" s="42" t="s">
        <v>55</v>
      </c>
      <c r="K91" s="42"/>
      <c r="L91" s="47" t="s">
        <v>18</v>
      </c>
      <c r="M91" s="48" t="s">
        <v>56</v>
      </c>
      <c r="N91" s="10"/>
    </row>
    <row r="92" ht="15.75" customHeight="1">
      <c r="A92" s="10"/>
      <c r="B92" s="35"/>
      <c r="C92" s="36" t="s">
        <v>205</v>
      </c>
      <c r="D92" s="35"/>
      <c r="E92" s="35"/>
      <c r="F92" s="37"/>
      <c r="G92" s="35" t="s">
        <v>50</v>
      </c>
      <c r="H92" s="38"/>
      <c r="I92" s="39"/>
      <c r="J92" s="35"/>
      <c r="K92" s="35"/>
      <c r="L92" s="40"/>
      <c r="M92" s="41"/>
      <c r="N92" s="10"/>
    </row>
    <row r="93" ht="45.0" customHeight="1" outlineLevel="1">
      <c r="A93" s="10"/>
      <c r="B93" s="10">
        <v>1.0</v>
      </c>
      <c r="C93" s="43" t="str">
        <f t="shared" ref="C93:C97" si="10">TEXT(SUM(B$7:B93),"Q#")</f>
        <v>Q40</v>
      </c>
      <c r="D93" s="42"/>
      <c r="E93" s="42"/>
      <c r="F93" s="44" t="s">
        <v>206</v>
      </c>
      <c r="G93" s="42"/>
      <c r="H93" s="45" t="s">
        <v>207</v>
      </c>
      <c r="I93" s="95" t="s">
        <v>208</v>
      </c>
      <c r="J93" s="42" t="s">
        <v>55</v>
      </c>
      <c r="K93" s="42"/>
      <c r="L93" s="47" t="s">
        <v>9</v>
      </c>
      <c r="M93" s="96" t="s">
        <v>56</v>
      </c>
      <c r="N93" s="10"/>
    </row>
    <row r="94" ht="45.0" customHeight="1" outlineLevel="1">
      <c r="A94" s="10"/>
      <c r="B94" s="10">
        <v>1.0</v>
      </c>
      <c r="C94" s="43" t="str">
        <f t="shared" si="10"/>
        <v>Q41</v>
      </c>
      <c r="D94" s="42"/>
      <c r="E94" s="42"/>
      <c r="F94" s="44" t="s">
        <v>209</v>
      </c>
      <c r="G94" s="42"/>
      <c r="H94" s="45" t="s">
        <v>207</v>
      </c>
      <c r="I94" s="95" t="s">
        <v>210</v>
      </c>
      <c r="J94" s="42" t="s">
        <v>55</v>
      </c>
      <c r="K94" s="42"/>
      <c r="L94" s="47" t="s">
        <v>14</v>
      </c>
      <c r="M94" s="96" t="s">
        <v>56</v>
      </c>
      <c r="N94" s="10"/>
    </row>
    <row r="95" ht="45.0" customHeight="1" outlineLevel="1">
      <c r="A95" s="10"/>
      <c r="B95" s="10">
        <v>1.0</v>
      </c>
      <c r="C95" s="43" t="str">
        <f t="shared" si="10"/>
        <v>Q42</v>
      </c>
      <c r="D95" s="42"/>
      <c r="E95" s="42"/>
      <c r="F95" s="44" t="s">
        <v>211</v>
      </c>
      <c r="G95" s="42"/>
      <c r="H95" s="45" t="s">
        <v>207</v>
      </c>
      <c r="I95" s="95" t="s">
        <v>212</v>
      </c>
      <c r="J95" s="42" t="s">
        <v>55</v>
      </c>
      <c r="K95" s="42"/>
      <c r="L95" s="47" t="s">
        <v>9</v>
      </c>
      <c r="M95" s="96" t="s">
        <v>56</v>
      </c>
      <c r="N95" s="10"/>
    </row>
    <row r="96" ht="45.0" customHeight="1" outlineLevel="1">
      <c r="A96" s="10"/>
      <c r="B96" s="10">
        <v>1.0</v>
      </c>
      <c r="C96" s="43" t="str">
        <f t="shared" si="10"/>
        <v>Q43</v>
      </c>
      <c r="D96" s="42"/>
      <c r="E96" s="42"/>
      <c r="F96" s="44" t="s">
        <v>213</v>
      </c>
      <c r="G96" s="42"/>
      <c r="H96" s="45" t="s">
        <v>207</v>
      </c>
      <c r="I96" s="95" t="s">
        <v>214</v>
      </c>
      <c r="J96" s="42" t="s">
        <v>55</v>
      </c>
      <c r="K96" s="42"/>
      <c r="L96" s="47" t="s">
        <v>9</v>
      </c>
      <c r="M96" s="96" t="s">
        <v>56</v>
      </c>
      <c r="N96" s="10"/>
    </row>
    <row r="97" ht="45.0" customHeight="1" outlineLevel="1">
      <c r="A97" s="10"/>
      <c r="B97" s="10">
        <v>1.0</v>
      </c>
      <c r="C97" s="43" t="str">
        <f t="shared" si="10"/>
        <v>Q44</v>
      </c>
      <c r="D97" s="42"/>
      <c r="E97" s="42"/>
      <c r="F97" s="44" t="s">
        <v>215</v>
      </c>
      <c r="G97" s="42"/>
      <c r="H97" s="45" t="s">
        <v>207</v>
      </c>
      <c r="I97" s="95" t="s">
        <v>216</v>
      </c>
      <c r="J97" s="42" t="s">
        <v>55</v>
      </c>
      <c r="K97" s="42"/>
      <c r="L97" s="47" t="s">
        <v>9</v>
      </c>
      <c r="M97" s="96" t="s">
        <v>56</v>
      </c>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2.71"/>
    <col customWidth="1" min="15" max="15" width="25.43" outlineLevel="1"/>
    <col customWidth="1" min="16" max="16" width="24.0" outlineLevel="1"/>
    <col customWidth="1" min="17" max="17" width="6.71"/>
    <col customWidth="1" min="18" max="26" width="10.71"/>
  </cols>
  <sheetData>
    <row r="1" ht="14.25" customHeight="1">
      <c r="C1" s="11"/>
      <c r="F1" s="12"/>
      <c r="L1" s="10"/>
      <c r="M1" s="10"/>
      <c r="N1" s="10"/>
      <c r="O1" s="10"/>
      <c r="P1" s="10"/>
      <c r="Q1" s="10"/>
    </row>
    <row r="2" ht="14.25" customHeight="1">
      <c r="C2" s="11"/>
      <c r="F2" s="13" t="s">
        <v>38</v>
      </c>
      <c r="H2" s="14" t="s">
        <v>39</v>
      </c>
      <c r="I2" s="15"/>
      <c r="J2" s="16"/>
      <c r="L2" s="17" t="s">
        <v>40</v>
      </c>
      <c r="M2" s="18"/>
      <c r="N2" s="10"/>
      <c r="O2" s="17" t="s">
        <v>40</v>
      </c>
      <c r="P2" s="18"/>
      <c r="Q2" s="10"/>
    </row>
    <row r="3" ht="14.25" customHeight="1">
      <c r="C3" s="11"/>
      <c r="F3" s="12"/>
      <c r="H3" s="19"/>
      <c r="I3" s="20"/>
      <c r="J3" s="21"/>
      <c r="L3" s="17" t="s">
        <v>41</v>
      </c>
      <c r="M3" s="18"/>
      <c r="N3" s="10"/>
      <c r="O3" s="17" t="s">
        <v>217</v>
      </c>
      <c r="P3" s="18"/>
      <c r="Q3" s="10"/>
    </row>
    <row r="4" ht="14.25" customHeight="1">
      <c r="C4" s="11"/>
      <c r="F4" s="12"/>
      <c r="L4" s="22" t="s">
        <v>42</v>
      </c>
      <c r="M4" s="18"/>
      <c r="N4" s="10"/>
      <c r="O4" s="97"/>
      <c r="P4" s="18"/>
      <c r="Q4" s="10"/>
    </row>
    <row r="5" ht="14.25" customHeight="1">
      <c r="C5" s="23" t="s">
        <v>43</v>
      </c>
      <c r="D5" s="24"/>
      <c r="E5" s="24"/>
      <c r="F5" s="25" t="s">
        <v>44</v>
      </c>
      <c r="G5" s="26"/>
      <c r="H5" s="26" t="s">
        <v>45</v>
      </c>
      <c r="I5" s="26" t="s">
        <v>46</v>
      </c>
      <c r="J5" s="26" t="s">
        <v>47</v>
      </c>
      <c r="K5" s="26"/>
      <c r="L5" s="27" t="s">
        <v>48</v>
      </c>
      <c r="M5" s="28" t="s">
        <v>49</v>
      </c>
      <c r="N5" s="10"/>
      <c r="O5" s="27" t="s">
        <v>48</v>
      </c>
      <c r="P5" s="28" t="s">
        <v>49</v>
      </c>
      <c r="Q5" s="10"/>
      <c r="R5" s="98" t="s">
        <v>218</v>
      </c>
      <c r="S5" s="98" t="s">
        <v>219</v>
      </c>
    </row>
    <row r="6" ht="14.25" customHeight="1">
      <c r="C6" s="11"/>
      <c r="F6" s="12"/>
      <c r="G6" s="10" t="s">
        <v>50</v>
      </c>
      <c r="L6" s="29"/>
      <c r="M6" s="30"/>
      <c r="N6" s="10"/>
      <c r="O6" s="29"/>
      <c r="P6" s="30"/>
      <c r="Q6" s="10"/>
    </row>
    <row r="7" ht="14.25" customHeight="1">
      <c r="B7" s="10"/>
      <c r="C7" s="11" t="s">
        <v>51</v>
      </c>
      <c r="F7" s="12" t="s">
        <v>52</v>
      </c>
      <c r="G7" s="10" t="s">
        <v>50</v>
      </c>
      <c r="H7" s="31" t="s">
        <v>53</v>
      </c>
      <c r="I7" s="32" t="s">
        <v>54</v>
      </c>
      <c r="J7" s="10" t="s">
        <v>55</v>
      </c>
      <c r="L7" s="33" t="s">
        <v>11</v>
      </c>
      <c r="M7" s="34"/>
      <c r="N7" s="10"/>
      <c r="O7" s="33" t="s">
        <v>11</v>
      </c>
      <c r="P7" s="34"/>
      <c r="Q7" s="10"/>
      <c r="R7" s="99" t="str">
        <f>IF(L7=O7,"Same","Diff")</f>
        <v>Same</v>
      </c>
      <c r="S7" s="33"/>
    </row>
    <row r="8" ht="14.25" customHeight="1">
      <c r="B8" s="35"/>
      <c r="C8" s="36" t="s">
        <v>57</v>
      </c>
      <c r="D8" s="35"/>
      <c r="E8" s="35"/>
      <c r="F8" s="37"/>
      <c r="G8" s="35" t="s">
        <v>50</v>
      </c>
      <c r="H8" s="38"/>
      <c r="I8" s="39"/>
      <c r="J8" s="35"/>
      <c r="K8" s="35" t="s">
        <v>50</v>
      </c>
      <c r="L8" s="40"/>
      <c r="M8" s="41"/>
      <c r="N8" s="10" t="s">
        <v>50</v>
      </c>
      <c r="O8" s="40"/>
      <c r="P8" s="41"/>
      <c r="Q8" s="10" t="s">
        <v>50</v>
      </c>
    </row>
    <row r="9" ht="14.25" customHeight="1">
      <c r="B9" s="42">
        <v>1.0</v>
      </c>
      <c r="C9" s="43" t="str">
        <f t="shared" ref="C9:C10" si="1">TEXT(SUM(B$7:B9),"Q#")</f>
        <v>Q1</v>
      </c>
      <c r="D9" s="42"/>
      <c r="E9" s="42"/>
      <c r="F9" s="44" t="s">
        <v>58</v>
      </c>
      <c r="G9" s="42" t="s">
        <v>50</v>
      </c>
      <c r="H9" s="45" t="s">
        <v>59</v>
      </c>
      <c r="I9" s="46" t="s">
        <v>60</v>
      </c>
      <c r="J9" s="42" t="s">
        <v>55</v>
      </c>
      <c r="K9" s="42"/>
      <c r="L9" s="47" t="s">
        <v>11</v>
      </c>
      <c r="M9" s="48" t="s">
        <v>220</v>
      </c>
      <c r="N9" s="10"/>
      <c r="O9" s="47" t="s">
        <v>25</v>
      </c>
      <c r="P9" s="48"/>
      <c r="Q9" s="10"/>
      <c r="R9" s="99" t="str">
        <f t="shared" ref="R9:R10" si="2">IF(L9=O9,"Same","Diff")</f>
        <v>Diff</v>
      </c>
      <c r="S9" s="33"/>
    </row>
    <row r="10" ht="14.25" customHeight="1">
      <c r="B10" s="49">
        <v>1.0</v>
      </c>
      <c r="C10" s="50" t="str">
        <f t="shared" si="1"/>
        <v>Q2</v>
      </c>
      <c r="D10" s="49"/>
      <c r="E10" s="49"/>
      <c r="F10" s="51" t="s">
        <v>62</v>
      </c>
      <c r="G10" s="49" t="s">
        <v>50</v>
      </c>
      <c r="H10" s="52" t="s">
        <v>53</v>
      </c>
      <c r="I10" s="53" t="s">
        <v>63</v>
      </c>
      <c r="J10" s="49" t="s">
        <v>55</v>
      </c>
      <c r="K10" s="49"/>
      <c r="L10" s="54" t="s">
        <v>22</v>
      </c>
      <c r="M10" s="55" t="s">
        <v>221</v>
      </c>
      <c r="N10" s="10"/>
      <c r="O10" s="54" t="s">
        <v>11</v>
      </c>
      <c r="P10" s="55"/>
      <c r="Q10" s="10"/>
      <c r="R10" s="99" t="str">
        <f t="shared" si="2"/>
        <v>Diff</v>
      </c>
      <c r="S10" s="33"/>
    </row>
    <row r="11" ht="14.25" customHeight="1">
      <c r="B11" s="35"/>
      <c r="C11" s="36" t="s">
        <v>65</v>
      </c>
      <c r="D11" s="35"/>
      <c r="E11" s="35"/>
      <c r="F11" s="37"/>
      <c r="G11" s="35" t="s">
        <v>50</v>
      </c>
      <c r="H11" s="38"/>
      <c r="I11" s="39"/>
      <c r="J11" s="35"/>
      <c r="K11" s="35"/>
      <c r="L11" s="40"/>
      <c r="M11" s="41"/>
      <c r="N11" s="10"/>
      <c r="O11" s="40"/>
      <c r="P11" s="41"/>
      <c r="Q11" s="10"/>
    </row>
    <row r="12" ht="14.25" customHeight="1">
      <c r="B12" s="10"/>
      <c r="C12" s="11"/>
      <c r="D12" s="56" t="s">
        <v>66</v>
      </c>
      <c r="E12" s="57"/>
      <c r="F12" s="58"/>
      <c r="G12" s="57" t="s">
        <v>50</v>
      </c>
      <c r="H12" s="59"/>
      <c r="I12" s="60"/>
      <c r="J12" s="57"/>
      <c r="K12" s="57"/>
      <c r="L12" s="61"/>
      <c r="M12" s="62"/>
      <c r="N12" s="10"/>
      <c r="O12" s="61"/>
      <c r="P12" s="62"/>
      <c r="Q12" s="10"/>
    </row>
    <row r="13" ht="14.25" customHeight="1">
      <c r="B13" s="10">
        <v>1.0</v>
      </c>
      <c r="C13" s="63" t="str">
        <f>TEXT(SUM(B$9:B13),"Q#")</f>
        <v>Q3</v>
      </c>
      <c r="F13" s="12" t="s">
        <v>67</v>
      </c>
      <c r="G13" s="10" t="s">
        <v>50</v>
      </c>
      <c r="H13" s="31"/>
      <c r="I13" s="32" t="s">
        <v>68</v>
      </c>
      <c r="J13" s="10" t="s">
        <v>69</v>
      </c>
      <c r="L13" s="29"/>
      <c r="M13" s="64" t="s">
        <v>70</v>
      </c>
      <c r="N13" s="10"/>
      <c r="O13" s="29"/>
      <c r="P13" s="64"/>
      <c r="Q13" s="10"/>
    </row>
    <row r="14" ht="14.25" customHeight="1">
      <c r="B14" s="10"/>
      <c r="C14" s="63" t="str">
        <f>CONCAT($C$13,".1")</f>
        <v>Q3.1</v>
      </c>
      <c r="F14" s="12" t="s">
        <v>7</v>
      </c>
      <c r="G14" s="10"/>
      <c r="H14" s="31" t="s">
        <v>53</v>
      </c>
      <c r="I14" s="32"/>
      <c r="J14" s="10"/>
      <c r="L14" s="33" t="s">
        <v>11</v>
      </c>
      <c r="M14" s="34"/>
      <c r="N14" s="65"/>
      <c r="O14" s="33" t="s">
        <v>11</v>
      </c>
      <c r="P14" s="34"/>
      <c r="Q14" s="10"/>
      <c r="R14" s="99" t="str">
        <f t="shared" ref="R14:R18" si="3">IF(L14=O14,"Same","Diff")</f>
        <v>Same</v>
      </c>
      <c r="S14" s="33"/>
    </row>
    <row r="15" ht="14.25" customHeight="1">
      <c r="B15" s="10"/>
      <c r="C15" s="63" t="str">
        <f>CONCAT($C$13,".2")</f>
        <v>Q3.2</v>
      </c>
      <c r="F15" s="12" t="s">
        <v>71</v>
      </c>
      <c r="G15" s="10"/>
      <c r="H15" s="31" t="s">
        <v>53</v>
      </c>
      <c r="I15" s="32"/>
      <c r="J15" s="10"/>
      <c r="L15" s="33" t="s">
        <v>11</v>
      </c>
      <c r="M15" s="34"/>
      <c r="N15" s="65"/>
      <c r="O15" s="33" t="s">
        <v>11</v>
      </c>
      <c r="P15" s="34"/>
      <c r="Q15" s="10"/>
      <c r="R15" s="99" t="str">
        <f t="shared" si="3"/>
        <v>Same</v>
      </c>
      <c r="S15" s="33"/>
    </row>
    <row r="16" ht="14.25" customHeight="1">
      <c r="B16" s="10"/>
      <c r="C16" s="63" t="str">
        <f>CONCAT($C$13,".3")</f>
        <v>Q3.3</v>
      </c>
      <c r="F16" s="12" t="s">
        <v>16</v>
      </c>
      <c r="G16" s="10"/>
      <c r="H16" s="31" t="s">
        <v>53</v>
      </c>
      <c r="I16" s="32"/>
      <c r="J16" s="10"/>
      <c r="L16" s="33" t="s">
        <v>11</v>
      </c>
      <c r="M16" s="34"/>
      <c r="N16" s="65"/>
      <c r="O16" s="33" t="s">
        <v>11</v>
      </c>
      <c r="P16" s="34"/>
      <c r="Q16" s="10"/>
      <c r="R16" s="99" t="str">
        <f t="shared" si="3"/>
        <v>Same</v>
      </c>
      <c r="S16" s="33"/>
    </row>
    <row r="17" ht="14.25" customHeight="1">
      <c r="B17" s="10"/>
      <c r="C17" s="63" t="str">
        <f>CONCAT($C$13,".4")</f>
        <v>Q3.4</v>
      </c>
      <c r="F17" s="12" t="s">
        <v>32</v>
      </c>
      <c r="G17" s="10"/>
      <c r="H17" s="31" t="s">
        <v>53</v>
      </c>
      <c r="I17" s="32"/>
      <c r="J17" s="10"/>
      <c r="L17" s="33" t="s">
        <v>11</v>
      </c>
      <c r="M17" s="34" t="s">
        <v>72</v>
      </c>
      <c r="N17" s="65"/>
      <c r="O17" s="33" t="s">
        <v>11</v>
      </c>
      <c r="P17" s="34" t="s">
        <v>72</v>
      </c>
      <c r="Q17" s="10"/>
      <c r="R17" s="99" t="str">
        <f t="shared" si="3"/>
        <v>Same</v>
      </c>
      <c r="S17" s="33"/>
    </row>
    <row r="18" ht="14.25" customHeight="1">
      <c r="B18" s="10"/>
      <c r="C18" s="63" t="str">
        <f>CONCAT($C$13,".5")</f>
        <v>Q3.5</v>
      </c>
      <c r="F18" s="12" t="s">
        <v>73</v>
      </c>
      <c r="G18" s="10"/>
      <c r="H18" s="31" t="s">
        <v>53</v>
      </c>
      <c r="I18" s="32"/>
      <c r="J18" s="10"/>
      <c r="L18" s="33" t="s">
        <v>6</v>
      </c>
      <c r="M18" s="34"/>
      <c r="N18" s="65"/>
      <c r="O18" s="33" t="s">
        <v>6</v>
      </c>
      <c r="P18" s="34"/>
      <c r="Q18" s="10"/>
      <c r="R18" s="99" t="str">
        <f t="shared" si="3"/>
        <v>Same</v>
      </c>
      <c r="S18" s="33"/>
    </row>
    <row r="19" ht="14.25" customHeight="1">
      <c r="B19" s="10"/>
      <c r="C19" s="11"/>
      <c r="D19" s="66"/>
      <c r="E19" s="67" t="s">
        <v>74</v>
      </c>
      <c r="F19" s="66"/>
      <c r="G19" s="66" t="s">
        <v>50</v>
      </c>
      <c r="H19" s="68"/>
      <c r="I19" s="69"/>
      <c r="J19" s="66"/>
      <c r="K19" s="66"/>
      <c r="L19" s="70"/>
      <c r="M19" s="71"/>
      <c r="N19" s="10"/>
      <c r="O19" s="70"/>
      <c r="P19" s="71"/>
      <c r="Q19" s="10"/>
    </row>
    <row r="20" ht="14.25" customHeight="1">
      <c r="B20" s="42">
        <v>1.0</v>
      </c>
      <c r="C20" s="43" t="str">
        <f t="shared" ref="C20:C22" si="4">TEXT(SUM(B$7:B20),"Q#")</f>
        <v>Q4</v>
      </c>
      <c r="D20" s="42"/>
      <c r="E20" s="42"/>
      <c r="F20" s="44" t="s">
        <v>75</v>
      </c>
      <c r="G20" s="42" t="s">
        <v>50</v>
      </c>
      <c r="H20" s="45" t="s">
        <v>76</v>
      </c>
      <c r="I20" s="72" t="s">
        <v>77</v>
      </c>
      <c r="J20" s="42" t="s">
        <v>69</v>
      </c>
      <c r="K20" s="42"/>
      <c r="L20" s="47" t="s">
        <v>17</v>
      </c>
      <c r="M20" s="48" t="s">
        <v>222</v>
      </c>
      <c r="N20" s="10"/>
      <c r="O20" s="47" t="s">
        <v>11</v>
      </c>
      <c r="P20" s="48"/>
      <c r="Q20" s="10"/>
      <c r="R20" s="99" t="str">
        <f t="shared" ref="R20:R22" si="5">IF(L20=O20,"Same","Diff")</f>
        <v>Diff</v>
      </c>
      <c r="S20" s="33"/>
    </row>
    <row r="21" ht="14.25" customHeight="1">
      <c r="B21" s="42">
        <v>1.0</v>
      </c>
      <c r="C21" s="73" t="str">
        <f t="shared" si="4"/>
        <v>Q5</v>
      </c>
      <c r="D21" s="42"/>
      <c r="E21" s="42"/>
      <c r="F21" s="44" t="s">
        <v>79</v>
      </c>
      <c r="G21" s="42" t="s">
        <v>50</v>
      </c>
      <c r="H21" s="45" t="s">
        <v>76</v>
      </c>
      <c r="I21" s="72" t="s">
        <v>80</v>
      </c>
      <c r="J21" s="42" t="s">
        <v>55</v>
      </c>
      <c r="K21" s="42"/>
      <c r="L21" s="47" t="s">
        <v>11</v>
      </c>
      <c r="M21" s="48" t="s">
        <v>223</v>
      </c>
      <c r="N21" s="10"/>
      <c r="O21" s="47" t="s">
        <v>11</v>
      </c>
      <c r="P21" s="48"/>
      <c r="Q21" s="10"/>
      <c r="R21" s="99" t="str">
        <f t="shared" si="5"/>
        <v>Same</v>
      </c>
      <c r="S21" s="33"/>
    </row>
    <row r="22" ht="14.25" customHeight="1">
      <c r="B22" s="10">
        <v>1.0</v>
      </c>
      <c r="C22" s="11" t="str">
        <f t="shared" si="4"/>
        <v>Q6</v>
      </c>
      <c r="F22" s="12" t="s">
        <v>82</v>
      </c>
      <c r="G22" s="10" t="s">
        <v>50</v>
      </c>
      <c r="H22" s="31" t="s">
        <v>76</v>
      </c>
      <c r="I22" s="74" t="s">
        <v>83</v>
      </c>
      <c r="J22" s="10" t="s">
        <v>55</v>
      </c>
      <c r="L22" s="33" t="s">
        <v>17</v>
      </c>
      <c r="M22" s="34"/>
      <c r="N22" s="10"/>
      <c r="O22" s="33" t="s">
        <v>11</v>
      </c>
      <c r="P22" s="34"/>
      <c r="Q22" s="10"/>
      <c r="R22" s="99" t="str">
        <f t="shared" si="5"/>
        <v>Diff</v>
      </c>
      <c r="S22" s="33"/>
    </row>
    <row r="23" ht="14.25" customHeight="1">
      <c r="B23" s="10"/>
      <c r="C23" s="11"/>
      <c r="D23" s="66"/>
      <c r="E23" s="67" t="s">
        <v>84</v>
      </c>
      <c r="F23" s="66"/>
      <c r="G23" s="66" t="s">
        <v>50</v>
      </c>
      <c r="H23" s="68"/>
      <c r="I23" s="69"/>
      <c r="J23" s="66"/>
      <c r="K23" s="66"/>
      <c r="L23" s="70"/>
      <c r="M23" s="71"/>
      <c r="N23" s="10"/>
      <c r="O23" s="70"/>
      <c r="P23" s="71"/>
      <c r="Q23" s="10"/>
    </row>
    <row r="24" ht="14.25" customHeight="1">
      <c r="B24" s="42">
        <v>1.0</v>
      </c>
      <c r="C24" s="43" t="str">
        <f t="shared" ref="C24:C28" si="6">TEXT(SUM(B$7:B24),"Q#")</f>
        <v>Q7</v>
      </c>
      <c r="D24" s="42"/>
      <c r="E24" s="42"/>
      <c r="F24" s="44" t="s">
        <v>85</v>
      </c>
      <c r="G24" s="42" t="s">
        <v>50</v>
      </c>
      <c r="H24" s="45" t="s">
        <v>86</v>
      </c>
      <c r="I24" s="72"/>
      <c r="J24" s="42" t="s">
        <v>69</v>
      </c>
      <c r="K24" s="42"/>
      <c r="L24" s="47" t="s">
        <v>11</v>
      </c>
      <c r="M24" s="48"/>
      <c r="N24" s="10"/>
      <c r="O24" s="47" t="s">
        <v>11</v>
      </c>
      <c r="P24" s="48"/>
      <c r="Q24" s="10"/>
      <c r="R24" s="99" t="str">
        <f t="shared" ref="R24:R27" si="7">IF(L24=O24,"Same","Diff")</f>
        <v>Same</v>
      </c>
      <c r="S24" s="33"/>
    </row>
    <row r="25" ht="14.25" customHeight="1">
      <c r="B25" s="42">
        <v>1.0</v>
      </c>
      <c r="C25" s="43" t="str">
        <f t="shared" si="6"/>
        <v>Q8</v>
      </c>
      <c r="D25" s="42"/>
      <c r="E25" s="42"/>
      <c r="F25" s="44" t="s">
        <v>87</v>
      </c>
      <c r="G25" s="42" t="s">
        <v>50</v>
      </c>
      <c r="H25" s="45" t="s">
        <v>86</v>
      </c>
      <c r="I25" s="72" t="s">
        <v>88</v>
      </c>
      <c r="J25" s="42" t="s">
        <v>69</v>
      </c>
      <c r="K25" s="42"/>
      <c r="L25" s="47" t="s">
        <v>11</v>
      </c>
      <c r="M25" s="48"/>
      <c r="N25" s="10"/>
      <c r="O25" s="47" t="s">
        <v>11</v>
      </c>
      <c r="P25" s="48"/>
      <c r="Q25" s="10"/>
      <c r="R25" s="99" t="str">
        <f t="shared" si="7"/>
        <v>Same</v>
      </c>
      <c r="S25" s="33"/>
    </row>
    <row r="26" ht="14.25" customHeight="1">
      <c r="B26" s="42">
        <v>1.0</v>
      </c>
      <c r="C26" s="43" t="str">
        <f t="shared" si="6"/>
        <v>Q9</v>
      </c>
      <c r="D26" s="42"/>
      <c r="E26" s="42"/>
      <c r="F26" s="44" t="s">
        <v>89</v>
      </c>
      <c r="G26" s="42" t="s">
        <v>50</v>
      </c>
      <c r="H26" s="45" t="s">
        <v>86</v>
      </c>
      <c r="I26" s="72" t="s">
        <v>88</v>
      </c>
      <c r="J26" s="42" t="s">
        <v>69</v>
      </c>
      <c r="K26" s="42"/>
      <c r="L26" s="47" t="s">
        <v>11</v>
      </c>
      <c r="M26" s="48"/>
      <c r="N26" s="10"/>
      <c r="O26" s="47" t="s">
        <v>11</v>
      </c>
      <c r="P26" s="48"/>
      <c r="Q26" s="10"/>
      <c r="R26" s="99" t="str">
        <f t="shared" si="7"/>
        <v>Same</v>
      </c>
      <c r="S26" s="33"/>
    </row>
    <row r="27" ht="14.25" customHeight="1">
      <c r="B27" s="42">
        <v>1.0</v>
      </c>
      <c r="C27" s="43" t="str">
        <f t="shared" si="6"/>
        <v>Q10</v>
      </c>
      <c r="D27" s="42"/>
      <c r="E27" s="42"/>
      <c r="F27" s="44" t="s">
        <v>90</v>
      </c>
      <c r="G27" s="42" t="s">
        <v>50</v>
      </c>
      <c r="H27" s="45" t="s">
        <v>91</v>
      </c>
      <c r="I27" s="72"/>
      <c r="J27" s="42" t="s">
        <v>69</v>
      </c>
      <c r="K27" s="42"/>
      <c r="L27" s="47" t="s">
        <v>18</v>
      </c>
      <c r="M27" s="48"/>
      <c r="N27" s="10"/>
      <c r="O27" s="47" t="s">
        <v>18</v>
      </c>
      <c r="P27" s="48"/>
      <c r="Q27" s="10"/>
      <c r="R27" s="99" t="str">
        <f t="shared" si="7"/>
        <v>Same</v>
      </c>
      <c r="S27" s="33"/>
    </row>
    <row r="28" ht="14.25" customHeight="1">
      <c r="B28" s="75">
        <v>1.0</v>
      </c>
      <c r="C28" s="76" t="str">
        <f t="shared" si="6"/>
        <v>Q11</v>
      </c>
      <c r="D28" s="75"/>
      <c r="E28" s="75"/>
      <c r="F28" s="77" t="s">
        <v>92</v>
      </c>
      <c r="G28" s="75" t="s">
        <v>50</v>
      </c>
      <c r="H28" s="78" t="s">
        <v>93</v>
      </c>
      <c r="I28" s="79"/>
      <c r="J28" s="75" t="s">
        <v>69</v>
      </c>
      <c r="K28" s="75"/>
      <c r="L28" s="80"/>
      <c r="M28" s="81"/>
      <c r="N28" s="10"/>
      <c r="O28" s="80"/>
      <c r="P28" s="81"/>
      <c r="Q28" s="10"/>
    </row>
    <row r="29" ht="14.25" customHeight="1">
      <c r="B29" s="10"/>
      <c r="C29" s="11" t="str">
        <f>CONCAT($C$28,".1")</f>
        <v>Q11.1</v>
      </c>
      <c r="D29" s="10"/>
      <c r="E29" s="10"/>
      <c r="F29" s="82" t="s">
        <v>94</v>
      </c>
      <c r="G29" s="10" t="s">
        <v>50</v>
      </c>
      <c r="H29" s="31" t="s">
        <v>53</v>
      </c>
      <c r="I29" s="74"/>
      <c r="J29" s="10"/>
      <c r="K29" s="10"/>
      <c r="L29" s="33" t="s">
        <v>11</v>
      </c>
      <c r="M29" s="34"/>
      <c r="N29" s="10"/>
      <c r="O29" s="33" t="s">
        <v>11</v>
      </c>
      <c r="P29" s="34"/>
      <c r="Q29" s="10"/>
      <c r="R29" s="99" t="str">
        <f t="shared" ref="R29:R35" si="8">IF(L29=O29,"Same","Diff")</f>
        <v>Same</v>
      </c>
      <c r="S29" s="33"/>
    </row>
    <row r="30" ht="14.25" customHeight="1">
      <c r="B30" s="10"/>
      <c r="C30" s="11" t="str">
        <f>CONCAT($C$28,".2")</f>
        <v>Q11.2</v>
      </c>
      <c r="D30" s="10"/>
      <c r="E30" s="10"/>
      <c r="F30" s="82" t="s">
        <v>95</v>
      </c>
      <c r="G30" s="10" t="s">
        <v>50</v>
      </c>
      <c r="H30" s="31" t="s">
        <v>53</v>
      </c>
      <c r="I30" s="74"/>
      <c r="J30" s="10"/>
      <c r="K30" s="10"/>
      <c r="L30" s="33" t="s">
        <v>11</v>
      </c>
      <c r="M30" s="34"/>
      <c r="N30" s="10"/>
      <c r="O30" s="33" t="s">
        <v>11</v>
      </c>
      <c r="P30" s="34"/>
      <c r="Q30" s="10"/>
      <c r="R30" s="99" t="str">
        <f t="shared" si="8"/>
        <v>Same</v>
      </c>
      <c r="S30" s="33"/>
    </row>
    <row r="31" ht="14.25" customHeight="1">
      <c r="B31" s="10"/>
      <c r="C31" s="11" t="str">
        <f>CONCAT($C$28,".3")</f>
        <v>Q11.3</v>
      </c>
      <c r="D31" s="10"/>
      <c r="E31" s="10"/>
      <c r="F31" s="82" t="s">
        <v>96</v>
      </c>
      <c r="G31" s="10" t="s">
        <v>50</v>
      </c>
      <c r="H31" s="31" t="s">
        <v>53</v>
      </c>
      <c r="I31" s="74"/>
      <c r="J31" s="10"/>
      <c r="K31" s="10"/>
      <c r="L31" s="33" t="s">
        <v>11</v>
      </c>
      <c r="M31" s="34"/>
      <c r="N31" s="10"/>
      <c r="O31" s="33" t="s">
        <v>11</v>
      </c>
      <c r="P31" s="34"/>
      <c r="Q31" s="10"/>
      <c r="R31" s="99" t="str">
        <f t="shared" si="8"/>
        <v>Same</v>
      </c>
      <c r="S31" s="33"/>
    </row>
    <row r="32" ht="14.25" customHeight="1">
      <c r="B32" s="10"/>
      <c r="C32" s="11" t="str">
        <f>CONCAT($C$28,".4")</f>
        <v>Q11.4</v>
      </c>
      <c r="D32" s="10"/>
      <c r="E32" s="10"/>
      <c r="F32" s="82" t="s">
        <v>97</v>
      </c>
      <c r="G32" s="10" t="s">
        <v>50</v>
      </c>
      <c r="H32" s="31" t="s">
        <v>53</v>
      </c>
      <c r="I32" s="74"/>
      <c r="J32" s="10"/>
      <c r="K32" s="10"/>
      <c r="L32" s="33" t="s">
        <v>11</v>
      </c>
      <c r="M32" s="34"/>
      <c r="N32" s="10"/>
      <c r="O32" s="33" t="s">
        <v>11</v>
      </c>
      <c r="P32" s="34"/>
      <c r="Q32" s="10"/>
      <c r="R32" s="99" t="str">
        <f t="shared" si="8"/>
        <v>Same</v>
      </c>
      <c r="S32" s="33"/>
    </row>
    <row r="33" ht="14.25" customHeight="1">
      <c r="B33" s="42"/>
      <c r="C33" s="43" t="str">
        <f>CONCAT($C$28,".5")</f>
        <v>Q11.5</v>
      </c>
      <c r="D33" s="42"/>
      <c r="E33" s="42"/>
      <c r="F33" s="83" t="s">
        <v>98</v>
      </c>
      <c r="G33" s="42" t="s">
        <v>50</v>
      </c>
      <c r="H33" s="45" t="s">
        <v>99</v>
      </c>
      <c r="I33" s="72"/>
      <c r="J33" s="42"/>
      <c r="K33" s="42"/>
      <c r="L33" s="47" t="s">
        <v>11</v>
      </c>
      <c r="M33" s="48"/>
      <c r="N33" s="10"/>
      <c r="O33" s="47" t="s">
        <v>11</v>
      </c>
      <c r="P33" s="48"/>
      <c r="Q33" s="10"/>
      <c r="R33" s="99" t="str">
        <f t="shared" si="8"/>
        <v>Same</v>
      </c>
      <c r="S33" s="33" t="s">
        <v>224</v>
      </c>
    </row>
    <row r="34" ht="14.25" customHeight="1">
      <c r="B34" s="42">
        <v>1.0</v>
      </c>
      <c r="C34" s="43" t="str">
        <f t="shared" ref="C34:C35" si="9">TEXT(SUM(B$7:B34),"Q#")</f>
        <v>Q12</v>
      </c>
      <c r="D34" s="42"/>
      <c r="E34" s="42"/>
      <c r="F34" s="44" t="s">
        <v>100</v>
      </c>
      <c r="G34" s="42" t="s">
        <v>50</v>
      </c>
      <c r="H34" s="45" t="s">
        <v>53</v>
      </c>
      <c r="I34" s="72"/>
      <c r="J34" s="42" t="s">
        <v>69</v>
      </c>
      <c r="K34" s="42"/>
      <c r="L34" s="47" t="s">
        <v>11</v>
      </c>
      <c r="M34" s="48"/>
      <c r="N34" s="10"/>
      <c r="O34" s="47" t="s">
        <v>11</v>
      </c>
      <c r="P34" s="48"/>
      <c r="Q34" s="10"/>
      <c r="R34" s="99" t="str">
        <f t="shared" si="8"/>
        <v>Same</v>
      </c>
      <c r="S34" s="33"/>
    </row>
    <row r="35" ht="14.25" customHeight="1">
      <c r="B35" s="10">
        <v>1.0</v>
      </c>
      <c r="C35" s="84" t="str">
        <f t="shared" si="9"/>
        <v>Q13</v>
      </c>
      <c r="D35" s="10"/>
      <c r="E35" s="10"/>
      <c r="F35" s="12" t="s">
        <v>101</v>
      </c>
      <c r="G35" s="10"/>
      <c r="H35" s="31" t="s">
        <v>53</v>
      </c>
      <c r="I35" s="74" t="s">
        <v>102</v>
      </c>
      <c r="J35" s="10"/>
      <c r="K35" s="10"/>
      <c r="L35" s="33" t="s">
        <v>11</v>
      </c>
      <c r="M35" s="34"/>
      <c r="N35" s="65"/>
      <c r="O35" s="33" t="s">
        <v>11</v>
      </c>
      <c r="P35" s="100"/>
      <c r="Q35" s="10"/>
      <c r="R35" s="99" t="str">
        <f t="shared" si="8"/>
        <v>Same</v>
      </c>
      <c r="S35" s="33"/>
    </row>
    <row r="36" ht="14.25" customHeight="1">
      <c r="B36" s="10"/>
      <c r="C36" s="11"/>
      <c r="D36" s="56" t="s">
        <v>103</v>
      </c>
      <c r="E36" s="58"/>
      <c r="F36" s="57"/>
      <c r="G36" s="57" t="s">
        <v>50</v>
      </c>
      <c r="H36" s="59"/>
      <c r="I36" s="60"/>
      <c r="J36" s="57"/>
      <c r="K36" s="57"/>
      <c r="L36" s="61"/>
      <c r="M36" s="62"/>
      <c r="N36" s="10"/>
      <c r="O36" s="61"/>
      <c r="P36" s="62"/>
      <c r="Q36" s="10"/>
    </row>
    <row r="37" ht="14.25" customHeight="1">
      <c r="B37" s="10"/>
      <c r="C37" s="11"/>
      <c r="D37" s="66"/>
      <c r="E37" s="67" t="s">
        <v>104</v>
      </c>
      <c r="F37" s="66"/>
      <c r="G37" s="66" t="s">
        <v>50</v>
      </c>
      <c r="H37" s="68"/>
      <c r="I37" s="69"/>
      <c r="J37" s="66"/>
      <c r="K37" s="66"/>
      <c r="L37" s="70"/>
      <c r="M37" s="71"/>
      <c r="N37" s="10"/>
      <c r="O37" s="70"/>
      <c r="P37" s="71"/>
      <c r="Q37" s="10"/>
    </row>
    <row r="38" ht="14.25" customHeight="1">
      <c r="B38" s="42">
        <v>1.0</v>
      </c>
      <c r="C38" s="43" t="str">
        <f>TEXT(SUM(B$9:B38),"Q#")</f>
        <v>Q14</v>
      </c>
      <c r="D38" s="42"/>
      <c r="E38" s="42"/>
      <c r="F38" s="44" t="s">
        <v>105</v>
      </c>
      <c r="G38" s="42" t="s">
        <v>50</v>
      </c>
      <c r="H38" s="45" t="s">
        <v>53</v>
      </c>
      <c r="I38" s="72"/>
      <c r="J38" s="42" t="s">
        <v>69</v>
      </c>
      <c r="K38" s="42"/>
      <c r="L38" s="47" t="s">
        <v>6</v>
      </c>
      <c r="M38" s="48" t="s">
        <v>106</v>
      </c>
      <c r="N38" s="10"/>
      <c r="O38" s="47" t="s">
        <v>6</v>
      </c>
      <c r="P38" s="48" t="s">
        <v>106</v>
      </c>
      <c r="Q38" s="10"/>
      <c r="R38" s="99" t="str">
        <f t="shared" ref="R38:R50" si="10">IF(L38=O38,"Same","Diff")</f>
        <v>Same</v>
      </c>
      <c r="S38" s="33"/>
    </row>
    <row r="39" ht="14.25" customHeight="1">
      <c r="B39" s="42">
        <v>1.0</v>
      </c>
      <c r="C39" s="73" t="str">
        <f t="shared" ref="C39:C50" si="11">TEXT(SUM(B$7:B39),"Q#")</f>
        <v>Q15</v>
      </c>
      <c r="D39" s="42"/>
      <c r="E39" s="42"/>
      <c r="F39" s="44" t="s">
        <v>107</v>
      </c>
      <c r="G39" s="42"/>
      <c r="H39" s="45" t="s">
        <v>53</v>
      </c>
      <c r="I39" s="46" t="s">
        <v>108</v>
      </c>
      <c r="J39" s="42" t="s">
        <v>55</v>
      </c>
      <c r="K39" s="42"/>
      <c r="L39" s="47" t="s">
        <v>11</v>
      </c>
      <c r="M39" s="48" t="s">
        <v>106</v>
      </c>
      <c r="N39" s="10"/>
      <c r="O39" s="47" t="s">
        <v>6</v>
      </c>
      <c r="P39" s="48" t="s">
        <v>106</v>
      </c>
      <c r="Q39" s="10"/>
      <c r="R39" s="99" t="str">
        <f t="shared" si="10"/>
        <v>Diff</v>
      </c>
      <c r="S39" s="33"/>
    </row>
    <row r="40" ht="14.25" customHeight="1">
      <c r="B40" s="42">
        <v>1.0</v>
      </c>
      <c r="C40" s="73" t="str">
        <f t="shared" si="11"/>
        <v>Q16</v>
      </c>
      <c r="D40" s="42"/>
      <c r="E40" s="42"/>
      <c r="F40" s="44" t="s">
        <v>109</v>
      </c>
      <c r="G40" s="42" t="s">
        <v>50</v>
      </c>
      <c r="H40" s="45" t="s">
        <v>53</v>
      </c>
      <c r="I40" s="72"/>
      <c r="J40" s="42" t="s">
        <v>55</v>
      </c>
      <c r="K40" s="42"/>
      <c r="L40" s="47" t="s">
        <v>6</v>
      </c>
      <c r="M40" s="48" t="s">
        <v>106</v>
      </c>
      <c r="N40" s="10"/>
      <c r="O40" s="47" t="s">
        <v>6</v>
      </c>
      <c r="P40" s="48" t="s">
        <v>106</v>
      </c>
      <c r="Q40" s="10"/>
      <c r="R40" s="99" t="str">
        <f t="shared" si="10"/>
        <v>Same</v>
      </c>
      <c r="S40" s="33"/>
    </row>
    <row r="41" ht="14.25" customHeight="1">
      <c r="B41" s="42">
        <v>1.0</v>
      </c>
      <c r="C41" s="73" t="str">
        <f t="shared" si="11"/>
        <v>Q17</v>
      </c>
      <c r="D41" s="42"/>
      <c r="E41" s="42"/>
      <c r="F41" s="44" t="s">
        <v>110</v>
      </c>
      <c r="G41" s="42" t="s">
        <v>50</v>
      </c>
      <c r="H41" s="45" t="s">
        <v>53</v>
      </c>
      <c r="I41" s="72"/>
      <c r="J41" s="42" t="s">
        <v>69</v>
      </c>
      <c r="K41" s="42"/>
      <c r="L41" s="47" t="s">
        <v>6</v>
      </c>
      <c r="M41" s="48" t="s">
        <v>106</v>
      </c>
      <c r="N41" s="10"/>
      <c r="O41" s="47" t="s">
        <v>6</v>
      </c>
      <c r="P41" s="48" t="s">
        <v>106</v>
      </c>
      <c r="Q41" s="10"/>
      <c r="R41" s="99" t="str">
        <f t="shared" si="10"/>
        <v>Same</v>
      </c>
      <c r="S41" s="33"/>
    </row>
    <row r="42" ht="14.25" customHeight="1">
      <c r="B42" s="42">
        <v>1.0</v>
      </c>
      <c r="C42" s="73" t="str">
        <f t="shared" si="11"/>
        <v>Q18</v>
      </c>
      <c r="D42" s="42"/>
      <c r="E42" s="42"/>
      <c r="F42" s="44" t="s">
        <v>111</v>
      </c>
      <c r="G42" s="42" t="s">
        <v>50</v>
      </c>
      <c r="H42" s="45" t="s">
        <v>53</v>
      </c>
      <c r="I42" s="72"/>
      <c r="J42" s="42" t="s">
        <v>69</v>
      </c>
      <c r="K42" s="42"/>
      <c r="L42" s="47" t="s">
        <v>11</v>
      </c>
      <c r="M42" s="48" t="s">
        <v>106</v>
      </c>
      <c r="N42" s="10"/>
      <c r="O42" s="47" t="s">
        <v>11</v>
      </c>
      <c r="P42" s="48" t="s">
        <v>106</v>
      </c>
      <c r="Q42" s="10"/>
      <c r="R42" s="99" t="str">
        <f t="shared" si="10"/>
        <v>Same</v>
      </c>
      <c r="S42" s="33"/>
    </row>
    <row r="43" ht="14.25" customHeight="1">
      <c r="B43" s="42">
        <v>1.0</v>
      </c>
      <c r="C43" s="73" t="str">
        <f t="shared" si="11"/>
        <v>Q19</v>
      </c>
      <c r="D43" s="42"/>
      <c r="E43" s="42"/>
      <c r="F43" s="44" t="s">
        <v>112</v>
      </c>
      <c r="G43" s="42" t="s">
        <v>50</v>
      </c>
      <c r="H43" s="45" t="s">
        <v>53</v>
      </c>
      <c r="I43" s="72" t="s">
        <v>113</v>
      </c>
      <c r="J43" s="42" t="s">
        <v>69</v>
      </c>
      <c r="K43" s="42"/>
      <c r="L43" s="47" t="s">
        <v>11</v>
      </c>
      <c r="M43" s="48" t="s">
        <v>106</v>
      </c>
      <c r="N43" s="10"/>
      <c r="O43" s="47" t="s">
        <v>11</v>
      </c>
      <c r="P43" s="48" t="s">
        <v>106</v>
      </c>
      <c r="Q43" s="10"/>
      <c r="R43" s="99" t="str">
        <f t="shared" si="10"/>
        <v>Same</v>
      </c>
      <c r="S43" s="33"/>
    </row>
    <row r="44" ht="14.25" customHeight="1">
      <c r="B44" s="42">
        <v>1.0</v>
      </c>
      <c r="C44" s="73" t="str">
        <f t="shared" si="11"/>
        <v>Q20</v>
      </c>
      <c r="D44" s="42"/>
      <c r="E44" s="42"/>
      <c r="F44" s="44" t="s">
        <v>114</v>
      </c>
      <c r="G44" s="42" t="s">
        <v>50</v>
      </c>
      <c r="H44" s="45" t="s">
        <v>53</v>
      </c>
      <c r="I44" s="72" t="s">
        <v>115</v>
      </c>
      <c r="J44" s="42" t="s">
        <v>69</v>
      </c>
      <c r="K44" s="42"/>
      <c r="L44" s="47" t="s">
        <v>11</v>
      </c>
      <c r="M44" s="48"/>
      <c r="N44" s="10"/>
      <c r="O44" s="47" t="s">
        <v>11</v>
      </c>
      <c r="P44" s="48"/>
      <c r="Q44" s="10"/>
      <c r="R44" s="99" t="str">
        <f t="shared" si="10"/>
        <v>Same</v>
      </c>
      <c r="S44" s="33"/>
    </row>
    <row r="45" ht="14.25" customHeight="1">
      <c r="B45" s="42">
        <v>1.0</v>
      </c>
      <c r="C45" s="85" t="str">
        <f t="shared" si="11"/>
        <v>Q21</v>
      </c>
      <c r="D45" s="42"/>
      <c r="E45" s="42"/>
      <c r="F45" s="51" t="s">
        <v>116</v>
      </c>
      <c r="G45" s="42"/>
      <c r="H45" s="52" t="s">
        <v>53</v>
      </c>
      <c r="I45" s="53" t="s">
        <v>117</v>
      </c>
      <c r="J45" s="49" t="s">
        <v>55</v>
      </c>
      <c r="K45" s="42"/>
      <c r="L45" s="47" t="s">
        <v>11</v>
      </c>
      <c r="M45" s="48"/>
      <c r="N45" s="10"/>
      <c r="O45" s="47" t="s">
        <v>11</v>
      </c>
      <c r="P45" s="48"/>
      <c r="Q45" s="10"/>
      <c r="R45" s="99" t="str">
        <f t="shared" si="10"/>
        <v>Same</v>
      </c>
      <c r="S45" s="33"/>
    </row>
    <row r="46" ht="14.25" customHeight="1">
      <c r="B46" s="49">
        <v>1.0</v>
      </c>
      <c r="C46" s="85" t="str">
        <f t="shared" si="11"/>
        <v>Q22</v>
      </c>
      <c r="D46" s="49"/>
      <c r="E46" s="49"/>
      <c r="F46" s="51" t="s">
        <v>118</v>
      </c>
      <c r="G46" s="49" t="s">
        <v>50</v>
      </c>
      <c r="H46" s="52" t="s">
        <v>53</v>
      </c>
      <c r="I46" s="86" t="s">
        <v>119</v>
      </c>
      <c r="J46" s="49" t="s">
        <v>55</v>
      </c>
      <c r="K46" s="49"/>
      <c r="L46" s="54" t="s">
        <v>11</v>
      </c>
      <c r="M46" s="55"/>
      <c r="N46" s="10"/>
      <c r="O46" s="54" t="s">
        <v>11</v>
      </c>
      <c r="P46" s="55"/>
      <c r="Q46" s="10"/>
      <c r="R46" s="99" t="str">
        <f t="shared" si="10"/>
        <v>Same</v>
      </c>
      <c r="S46" s="33"/>
    </row>
    <row r="47" ht="14.25" customHeight="1">
      <c r="B47" s="49">
        <v>1.0</v>
      </c>
      <c r="C47" s="85" t="str">
        <f t="shared" si="11"/>
        <v>Q23</v>
      </c>
      <c r="D47" s="49"/>
      <c r="E47" s="49"/>
      <c r="F47" s="51" t="s">
        <v>120</v>
      </c>
      <c r="G47" s="49" t="s">
        <v>50</v>
      </c>
      <c r="H47" s="52" t="s">
        <v>53</v>
      </c>
      <c r="I47" s="86" t="s">
        <v>121</v>
      </c>
      <c r="J47" s="49" t="s">
        <v>55</v>
      </c>
      <c r="K47" s="49"/>
      <c r="L47" s="54" t="s">
        <v>11</v>
      </c>
      <c r="M47" s="55" t="s">
        <v>122</v>
      </c>
      <c r="N47" s="10"/>
      <c r="O47" s="54" t="s">
        <v>11</v>
      </c>
      <c r="P47" s="55" t="s">
        <v>122</v>
      </c>
      <c r="Q47" s="10"/>
      <c r="R47" s="99" t="str">
        <f t="shared" si="10"/>
        <v>Same</v>
      </c>
      <c r="S47" s="33"/>
    </row>
    <row r="48" ht="14.25" customHeight="1">
      <c r="B48" s="49">
        <v>1.0</v>
      </c>
      <c r="C48" s="85" t="str">
        <f t="shared" si="11"/>
        <v>Q24</v>
      </c>
      <c r="D48" s="49"/>
      <c r="E48" s="49"/>
      <c r="F48" s="51" t="s">
        <v>123</v>
      </c>
      <c r="G48" s="49"/>
      <c r="H48" s="87" t="s">
        <v>124</v>
      </c>
      <c r="I48" s="86" t="s">
        <v>125</v>
      </c>
      <c r="J48" s="49" t="s">
        <v>55</v>
      </c>
      <c r="K48" s="49"/>
      <c r="L48" s="88" t="s">
        <v>18</v>
      </c>
      <c r="M48" s="55"/>
      <c r="N48" s="10"/>
      <c r="O48" s="101" t="s">
        <v>18</v>
      </c>
      <c r="P48" s="55"/>
      <c r="Q48" s="10"/>
      <c r="R48" s="99" t="str">
        <f t="shared" si="10"/>
        <v>Same</v>
      </c>
      <c r="S48" s="33"/>
    </row>
    <row r="49" ht="14.25" customHeight="1">
      <c r="B49" s="49">
        <v>1.0</v>
      </c>
      <c r="C49" s="50" t="str">
        <f t="shared" si="11"/>
        <v>Q25</v>
      </c>
      <c r="D49" s="49"/>
      <c r="E49" s="49"/>
      <c r="F49" s="51" t="s">
        <v>126</v>
      </c>
      <c r="G49" s="49" t="s">
        <v>50</v>
      </c>
      <c r="H49" s="52" t="s">
        <v>127</v>
      </c>
      <c r="I49" s="86" t="s">
        <v>128</v>
      </c>
      <c r="J49" s="49" t="s">
        <v>55</v>
      </c>
      <c r="K49" s="49"/>
      <c r="L49" s="102" t="s">
        <v>6</v>
      </c>
      <c r="M49" s="55" t="s">
        <v>50</v>
      </c>
      <c r="N49" s="10"/>
      <c r="O49" s="103" t="s">
        <v>6</v>
      </c>
      <c r="P49" s="55"/>
      <c r="Q49" s="10"/>
      <c r="R49" s="99" t="str">
        <f t="shared" si="10"/>
        <v>Same</v>
      </c>
      <c r="S49" s="33" t="s">
        <v>224</v>
      </c>
    </row>
    <row r="50" ht="14.25" customHeight="1">
      <c r="B50" s="10">
        <v>1.0</v>
      </c>
      <c r="C50" s="63" t="str">
        <f t="shared" si="11"/>
        <v>Q26</v>
      </c>
      <c r="F50" s="12" t="s">
        <v>131</v>
      </c>
      <c r="G50" s="10" t="s">
        <v>50</v>
      </c>
      <c r="H50" s="89" t="s">
        <v>132</v>
      </c>
      <c r="I50" s="74" t="s">
        <v>133</v>
      </c>
      <c r="J50" s="10" t="s">
        <v>69</v>
      </c>
      <c r="L50" s="33" t="s">
        <v>20</v>
      </c>
      <c r="M50" s="34"/>
      <c r="N50" s="10"/>
      <c r="O50" s="33" t="s">
        <v>20</v>
      </c>
      <c r="P50" s="34" t="s">
        <v>225</v>
      </c>
      <c r="Q50" s="10"/>
      <c r="R50" s="99" t="str">
        <f t="shared" si="10"/>
        <v>Same</v>
      </c>
      <c r="S50" s="33"/>
    </row>
    <row r="51" ht="14.25" customHeight="1">
      <c r="B51" s="10"/>
      <c r="C51" s="11"/>
      <c r="D51" s="56" t="s">
        <v>135</v>
      </c>
      <c r="E51" s="58"/>
      <c r="F51" s="57"/>
      <c r="G51" s="57" t="s">
        <v>50</v>
      </c>
      <c r="H51" s="59"/>
      <c r="I51" s="60"/>
      <c r="J51" s="57"/>
      <c r="K51" s="57"/>
      <c r="L51" s="61"/>
      <c r="M51" s="62"/>
      <c r="N51" s="10"/>
      <c r="O51" s="61"/>
      <c r="P51" s="62"/>
      <c r="Q51" s="10"/>
    </row>
    <row r="52" ht="14.25" customHeight="1">
      <c r="B52" s="10"/>
      <c r="C52" s="11"/>
      <c r="D52" s="66"/>
      <c r="E52" s="67" t="s">
        <v>136</v>
      </c>
      <c r="F52" s="66"/>
      <c r="G52" s="66" t="s">
        <v>50</v>
      </c>
      <c r="H52" s="68"/>
      <c r="I52" s="69"/>
      <c r="J52" s="66"/>
      <c r="K52" s="66"/>
      <c r="L52" s="70"/>
      <c r="M52" s="71"/>
      <c r="N52" s="10"/>
      <c r="O52" s="70"/>
      <c r="P52" s="71"/>
      <c r="Q52" s="10"/>
    </row>
    <row r="53" ht="14.25" customHeight="1">
      <c r="B53" s="42">
        <v>1.0</v>
      </c>
      <c r="C53" s="63" t="str">
        <f>TEXT(SUM(B$7:B53),"Q#")</f>
        <v>Q27</v>
      </c>
      <c r="D53" s="10"/>
      <c r="E53" s="10"/>
      <c r="F53" s="12" t="s">
        <v>137</v>
      </c>
      <c r="G53" s="10" t="s">
        <v>50</v>
      </c>
      <c r="H53" s="31" t="s">
        <v>93</v>
      </c>
      <c r="I53" s="74"/>
      <c r="J53" s="10" t="s">
        <v>69</v>
      </c>
      <c r="K53" s="10"/>
      <c r="L53" s="29" t="s">
        <v>8</v>
      </c>
      <c r="M53" s="64" t="s">
        <v>226</v>
      </c>
      <c r="N53" s="10"/>
      <c r="O53" s="29"/>
      <c r="P53" s="64" t="s">
        <v>155</v>
      </c>
      <c r="Q53" s="10"/>
    </row>
    <row r="54" ht="14.25" customHeight="1">
      <c r="B54" s="42"/>
      <c r="C54" s="63" t="str">
        <f>CONCAT($C$53,".1")</f>
        <v>Q27.1</v>
      </c>
      <c r="D54" s="10"/>
      <c r="E54" s="10"/>
      <c r="F54" s="12" t="s">
        <v>8</v>
      </c>
      <c r="G54" s="10"/>
      <c r="H54" s="31" t="s">
        <v>53</v>
      </c>
      <c r="I54" s="74"/>
      <c r="J54" s="10"/>
      <c r="K54" s="10"/>
      <c r="L54" s="33" t="s">
        <v>6</v>
      </c>
      <c r="M54" s="34"/>
      <c r="N54" s="65"/>
      <c r="O54" s="33" t="s">
        <v>6</v>
      </c>
      <c r="P54" s="34" t="s">
        <v>227</v>
      </c>
      <c r="Q54" s="10"/>
      <c r="R54" s="99" t="str">
        <f t="shared" ref="R54:R61" si="12">IF(L54=O54,"Same","Diff")</f>
        <v>Same</v>
      </c>
      <c r="S54" s="33"/>
    </row>
    <row r="55" ht="14.25" customHeight="1">
      <c r="B55" s="42"/>
      <c r="C55" s="63" t="str">
        <f>CONCAT($C$53,".2")</f>
        <v>Q27.2</v>
      </c>
      <c r="D55" s="10"/>
      <c r="E55" s="10"/>
      <c r="F55" s="12" t="s">
        <v>13</v>
      </c>
      <c r="G55" s="10"/>
      <c r="H55" s="31" t="s">
        <v>53</v>
      </c>
      <c r="I55" s="74"/>
      <c r="J55" s="10"/>
      <c r="K55" s="10"/>
      <c r="L55" s="33" t="s">
        <v>11</v>
      </c>
      <c r="M55" s="34"/>
      <c r="N55" s="65"/>
      <c r="O55" s="33" t="s">
        <v>11</v>
      </c>
      <c r="P55" s="34"/>
      <c r="Q55" s="10"/>
      <c r="R55" s="99" t="str">
        <f t="shared" si="12"/>
        <v>Same</v>
      </c>
      <c r="S55" s="33"/>
    </row>
    <row r="56" ht="14.25" customHeight="1">
      <c r="B56" s="42"/>
      <c r="C56" s="63" t="str">
        <f>CONCAT($C$53,".3")</f>
        <v>Q27.3</v>
      </c>
      <c r="D56" s="10"/>
      <c r="E56" s="10"/>
      <c r="F56" s="12" t="s">
        <v>19</v>
      </c>
      <c r="G56" s="10"/>
      <c r="H56" s="31" t="s">
        <v>53</v>
      </c>
      <c r="I56" s="74"/>
      <c r="J56" s="10"/>
      <c r="K56" s="10"/>
      <c r="L56" s="33" t="s">
        <v>11</v>
      </c>
      <c r="M56" s="34"/>
      <c r="N56" s="65"/>
      <c r="O56" s="33" t="s">
        <v>11</v>
      </c>
      <c r="P56" s="34"/>
      <c r="Q56" s="10"/>
      <c r="R56" s="99" t="str">
        <f t="shared" si="12"/>
        <v>Same</v>
      </c>
      <c r="S56" s="33"/>
    </row>
    <row r="57" ht="14.25" customHeight="1">
      <c r="B57" s="42"/>
      <c r="C57" s="63" t="str">
        <f>CONCAT($C$53,".4")</f>
        <v>Q27.4</v>
      </c>
      <c r="D57" s="10"/>
      <c r="E57" s="10"/>
      <c r="F57" s="12" t="s">
        <v>29</v>
      </c>
      <c r="G57" s="10"/>
      <c r="H57" s="31" t="s">
        <v>53</v>
      </c>
      <c r="I57" s="74"/>
      <c r="J57" s="10"/>
      <c r="K57" s="10"/>
      <c r="L57" s="33" t="s">
        <v>11</v>
      </c>
      <c r="M57" s="34"/>
      <c r="N57" s="65"/>
      <c r="O57" s="33" t="s">
        <v>11</v>
      </c>
      <c r="P57" s="34"/>
      <c r="Q57" s="10"/>
      <c r="R57" s="99" t="str">
        <f t="shared" si="12"/>
        <v>Same</v>
      </c>
      <c r="S57" s="33"/>
    </row>
    <row r="58" ht="14.25" customHeight="1">
      <c r="B58" s="42"/>
      <c r="C58" s="63" t="str">
        <f>CONCAT($C$53,".5")</f>
        <v>Q27.5</v>
      </c>
      <c r="D58" s="10"/>
      <c r="E58" s="10"/>
      <c r="F58" s="12" t="s">
        <v>33</v>
      </c>
      <c r="G58" s="10"/>
      <c r="H58" s="31" t="s">
        <v>53</v>
      </c>
      <c r="I58" s="74"/>
      <c r="J58" s="10"/>
      <c r="K58" s="10"/>
      <c r="L58" s="33" t="s">
        <v>11</v>
      </c>
      <c r="M58" s="34"/>
      <c r="N58" s="65"/>
      <c r="O58" s="33" t="s">
        <v>11</v>
      </c>
      <c r="P58" s="34"/>
      <c r="Q58" s="10"/>
      <c r="R58" s="99" t="str">
        <f t="shared" si="12"/>
        <v>Same</v>
      </c>
      <c r="S58" s="33"/>
    </row>
    <row r="59" ht="14.25" customHeight="1">
      <c r="B59" s="42"/>
      <c r="C59" s="73" t="str">
        <f>CONCAT($C$53,".6")</f>
        <v>Q27.6</v>
      </c>
      <c r="D59" s="42"/>
      <c r="E59" s="42"/>
      <c r="F59" s="44" t="s">
        <v>140</v>
      </c>
      <c r="G59" s="42"/>
      <c r="H59" s="45" t="s">
        <v>53</v>
      </c>
      <c r="I59" s="72"/>
      <c r="J59" s="42"/>
      <c r="K59" s="42"/>
      <c r="L59" s="47" t="s">
        <v>11</v>
      </c>
      <c r="M59" s="48"/>
      <c r="N59" s="65"/>
      <c r="O59" s="47" t="s">
        <v>11</v>
      </c>
      <c r="P59" s="48"/>
      <c r="Q59" s="10"/>
      <c r="R59" s="99" t="str">
        <f t="shared" si="12"/>
        <v>Same</v>
      </c>
      <c r="S59" s="33"/>
    </row>
    <row r="60" ht="14.25" customHeight="1">
      <c r="B60" s="42">
        <v>1.0</v>
      </c>
      <c r="C60" s="73" t="str">
        <f t="shared" ref="C60:C61" si="13">TEXT(SUM(B$7:B60),"Q#")</f>
        <v>Q28</v>
      </c>
      <c r="D60" s="42"/>
      <c r="E60" s="42"/>
      <c r="F60" s="44" t="s">
        <v>141</v>
      </c>
      <c r="G60" s="42" t="s">
        <v>50</v>
      </c>
      <c r="H60" s="45" t="s">
        <v>53</v>
      </c>
      <c r="I60" s="72" t="s">
        <v>142</v>
      </c>
      <c r="J60" s="42" t="s">
        <v>69</v>
      </c>
      <c r="K60" s="42"/>
      <c r="L60" s="47" t="s">
        <v>11</v>
      </c>
      <c r="M60" s="48"/>
      <c r="N60" s="10"/>
      <c r="O60" s="47" t="s">
        <v>11</v>
      </c>
      <c r="P60" s="48"/>
      <c r="Q60" s="10"/>
      <c r="R60" s="99" t="str">
        <f t="shared" si="12"/>
        <v>Same</v>
      </c>
      <c r="S60" s="33"/>
    </row>
    <row r="61" ht="14.25" customHeight="1">
      <c r="B61" s="10">
        <v>1.0</v>
      </c>
      <c r="C61" s="63" t="str">
        <f t="shared" si="13"/>
        <v>Q29</v>
      </c>
      <c r="F61" s="12" t="s">
        <v>143</v>
      </c>
      <c r="G61" s="10" t="s">
        <v>50</v>
      </c>
      <c r="H61" s="90" t="s">
        <v>144</v>
      </c>
      <c r="I61" s="74" t="s">
        <v>142</v>
      </c>
      <c r="J61" s="10" t="s">
        <v>55</v>
      </c>
      <c r="L61" s="33" t="s">
        <v>15</v>
      </c>
      <c r="M61" s="34"/>
      <c r="N61" s="65"/>
      <c r="O61" s="33" t="s">
        <v>15</v>
      </c>
      <c r="P61" s="34"/>
      <c r="Q61" s="10"/>
      <c r="R61" s="99" t="str">
        <f t="shared" si="12"/>
        <v>Same</v>
      </c>
      <c r="S61" s="33"/>
    </row>
    <row r="62" ht="14.25" customHeight="1">
      <c r="B62" s="10"/>
      <c r="C62" s="11"/>
      <c r="D62" s="66"/>
      <c r="E62" s="67" t="s">
        <v>145</v>
      </c>
      <c r="F62" s="66"/>
      <c r="G62" s="66" t="s">
        <v>50</v>
      </c>
      <c r="H62" s="68"/>
      <c r="I62" s="69"/>
      <c r="J62" s="66"/>
      <c r="K62" s="66"/>
      <c r="L62" s="70"/>
      <c r="M62" s="71"/>
      <c r="N62" s="10"/>
      <c r="O62" s="70"/>
      <c r="P62" s="71"/>
      <c r="Q62" s="10"/>
    </row>
    <row r="63" ht="14.25" customHeight="1">
      <c r="B63" s="42">
        <v>1.0</v>
      </c>
      <c r="C63" s="73" t="str">
        <f t="shared" ref="C63:C65" si="14">TEXT(SUM(B$7:B63),"Q#")</f>
        <v>Q30</v>
      </c>
      <c r="D63" s="42"/>
      <c r="E63" s="42"/>
      <c r="F63" s="44" t="s">
        <v>146</v>
      </c>
      <c r="G63" s="42" t="s">
        <v>50</v>
      </c>
      <c r="H63" s="45" t="s">
        <v>86</v>
      </c>
      <c r="I63" s="72" t="s">
        <v>147</v>
      </c>
      <c r="J63" s="42" t="s">
        <v>69</v>
      </c>
      <c r="K63" s="42"/>
      <c r="L63" s="47" t="s">
        <v>6</v>
      </c>
      <c r="M63" s="48"/>
      <c r="N63" s="10"/>
      <c r="O63" s="47" t="s">
        <v>11</v>
      </c>
      <c r="P63" s="48"/>
      <c r="Q63" s="10"/>
      <c r="R63" s="99" t="str">
        <f t="shared" ref="R63:R65" si="15">IF(L63=O63,"Same","Diff")</f>
        <v>Diff</v>
      </c>
      <c r="S63" s="33"/>
    </row>
    <row r="64" ht="14.25" customHeight="1">
      <c r="B64" s="42">
        <v>1.0</v>
      </c>
      <c r="C64" s="43" t="str">
        <f t="shared" si="14"/>
        <v>Q31</v>
      </c>
      <c r="D64" s="42"/>
      <c r="E64" s="42"/>
      <c r="F64" s="44" t="s">
        <v>148</v>
      </c>
      <c r="G64" s="42" t="s">
        <v>50</v>
      </c>
      <c r="H64" s="45" t="s">
        <v>53</v>
      </c>
      <c r="I64" s="72" t="s">
        <v>149</v>
      </c>
      <c r="J64" s="42" t="s">
        <v>55</v>
      </c>
      <c r="K64" s="42"/>
      <c r="L64" s="47" t="s">
        <v>11</v>
      </c>
      <c r="M64" s="48"/>
      <c r="N64" s="10"/>
      <c r="O64" s="47" t="s">
        <v>11</v>
      </c>
      <c r="P64" s="48"/>
      <c r="Q64" s="10"/>
      <c r="R64" s="99" t="str">
        <f t="shared" si="15"/>
        <v>Same</v>
      </c>
      <c r="S64" s="33"/>
    </row>
    <row r="65" ht="14.25" customHeight="1">
      <c r="B65" s="42">
        <v>1.0</v>
      </c>
      <c r="C65" s="43" t="str">
        <f t="shared" si="14"/>
        <v>Q32</v>
      </c>
      <c r="D65" s="42"/>
      <c r="E65" s="42"/>
      <c r="F65" s="44" t="s">
        <v>150</v>
      </c>
      <c r="G65" s="42" t="s">
        <v>50</v>
      </c>
      <c r="H65" s="45" t="s">
        <v>151</v>
      </c>
      <c r="I65" s="31"/>
      <c r="J65" s="42" t="s">
        <v>69</v>
      </c>
      <c r="K65" s="42"/>
      <c r="L65" s="47">
        <v>51.0</v>
      </c>
      <c r="M65" s="48"/>
      <c r="N65" s="10"/>
      <c r="O65" s="47">
        <v>51.0</v>
      </c>
      <c r="P65" s="48"/>
      <c r="Q65" s="10"/>
      <c r="R65" s="99" t="str">
        <f t="shared" si="15"/>
        <v>Same</v>
      </c>
      <c r="S65" s="33"/>
    </row>
    <row r="66" ht="14.25" customHeight="1">
      <c r="B66" s="35"/>
      <c r="C66" s="36" t="s">
        <v>152</v>
      </c>
      <c r="D66" s="35"/>
      <c r="E66" s="35"/>
      <c r="F66" s="37"/>
      <c r="G66" s="35" t="s">
        <v>50</v>
      </c>
      <c r="H66" s="38"/>
      <c r="I66" s="39"/>
      <c r="J66" s="35"/>
      <c r="K66" s="35"/>
      <c r="L66" s="40"/>
      <c r="M66" s="41"/>
      <c r="N66" s="10"/>
      <c r="O66" s="40"/>
      <c r="P66" s="41"/>
      <c r="Q66" s="10"/>
    </row>
    <row r="67" ht="14.25" customHeight="1">
      <c r="B67" s="10">
        <v>1.0</v>
      </c>
      <c r="C67" s="11" t="str">
        <f>TEXT(SUM(B$9:B67),"Q#")</f>
        <v>Q33</v>
      </c>
      <c r="F67" s="12" t="s">
        <v>153</v>
      </c>
      <c r="G67" s="10" t="s">
        <v>50</v>
      </c>
      <c r="H67" s="31" t="s">
        <v>93</v>
      </c>
      <c r="I67" s="32" t="s">
        <v>154</v>
      </c>
      <c r="J67" s="10" t="s">
        <v>55</v>
      </c>
      <c r="L67" s="29"/>
      <c r="M67" s="64" t="s">
        <v>155</v>
      </c>
      <c r="N67" s="10"/>
      <c r="O67" s="29"/>
      <c r="P67" s="64" t="s">
        <v>155</v>
      </c>
      <c r="Q67" s="10"/>
    </row>
    <row r="68" ht="14.25" customHeight="1">
      <c r="C68" s="11" t="str">
        <f>CONCAT($C$67,".1")</f>
        <v>Q33.1</v>
      </c>
      <c r="F68" s="82" t="s">
        <v>156</v>
      </c>
      <c r="G68" s="10" t="s">
        <v>50</v>
      </c>
      <c r="H68" s="31" t="s">
        <v>53</v>
      </c>
      <c r="I68" s="32" t="s">
        <v>157</v>
      </c>
      <c r="L68" s="33" t="s">
        <v>11</v>
      </c>
      <c r="M68" s="34"/>
      <c r="N68" s="10"/>
      <c r="O68" s="33" t="s">
        <v>6</v>
      </c>
      <c r="P68" s="34"/>
      <c r="Q68" s="10"/>
      <c r="R68" s="99" t="str">
        <f t="shared" ref="R68:R75" si="16">IF(L68=O68,"Same","Diff")</f>
        <v>Diff</v>
      </c>
      <c r="S68" s="33"/>
    </row>
    <row r="69" ht="14.25" customHeight="1">
      <c r="C69" s="11" t="str">
        <f>CONCAT($C$67,".2")</f>
        <v>Q33.2</v>
      </c>
      <c r="F69" s="82" t="s">
        <v>158</v>
      </c>
      <c r="G69" s="10" t="s">
        <v>50</v>
      </c>
      <c r="H69" s="31" t="s">
        <v>53</v>
      </c>
      <c r="I69" s="32" t="s">
        <v>157</v>
      </c>
      <c r="L69" s="33" t="s">
        <v>6</v>
      </c>
      <c r="M69" s="34" t="s">
        <v>228</v>
      </c>
      <c r="N69" s="10"/>
      <c r="O69" s="33" t="s">
        <v>6</v>
      </c>
      <c r="P69" s="34"/>
      <c r="Q69" s="10"/>
      <c r="R69" s="99" t="str">
        <f t="shared" si="16"/>
        <v>Same</v>
      </c>
      <c r="S69" s="33"/>
    </row>
    <row r="70" ht="14.25" customHeight="1">
      <c r="C70" s="11" t="str">
        <f>CONCAT($C$67,".3")</f>
        <v>Q33.3</v>
      </c>
      <c r="F70" s="82" t="s">
        <v>160</v>
      </c>
      <c r="G70" s="10" t="s">
        <v>50</v>
      </c>
      <c r="H70" s="31" t="s">
        <v>53</v>
      </c>
      <c r="I70" s="32" t="s">
        <v>161</v>
      </c>
      <c r="L70" s="33" t="s">
        <v>11</v>
      </c>
      <c r="M70" s="34"/>
      <c r="N70" s="10"/>
      <c r="O70" s="33" t="s">
        <v>11</v>
      </c>
      <c r="P70" s="34"/>
      <c r="Q70" s="10"/>
      <c r="R70" s="99" t="str">
        <f t="shared" si="16"/>
        <v>Same</v>
      </c>
      <c r="S70" s="33"/>
    </row>
    <row r="71" ht="14.25" customHeight="1">
      <c r="C71" s="63" t="str">
        <f>CONCAT($C$67,".4")</f>
        <v>Q33.4</v>
      </c>
      <c r="F71" s="82" t="s">
        <v>162</v>
      </c>
      <c r="G71" s="10" t="s">
        <v>50</v>
      </c>
      <c r="H71" s="31" t="s">
        <v>53</v>
      </c>
      <c r="I71" s="32" t="s">
        <v>157</v>
      </c>
      <c r="L71" s="33" t="s">
        <v>6</v>
      </c>
      <c r="M71" s="34" t="s">
        <v>229</v>
      </c>
      <c r="N71" s="10"/>
      <c r="O71" s="33" t="s">
        <v>11</v>
      </c>
      <c r="P71" s="34"/>
      <c r="Q71" s="10"/>
      <c r="R71" s="99" t="str">
        <f t="shared" si="16"/>
        <v>Diff</v>
      </c>
      <c r="S71" s="33"/>
    </row>
    <row r="72" ht="14.25" customHeight="1">
      <c r="C72" s="11" t="str">
        <f>CONCAT($C$67,".5")</f>
        <v>Q33.5</v>
      </c>
      <c r="F72" s="82" t="s">
        <v>164</v>
      </c>
      <c r="G72" s="10" t="s">
        <v>50</v>
      </c>
      <c r="H72" s="31" t="s">
        <v>53</v>
      </c>
      <c r="I72" s="32" t="s">
        <v>165</v>
      </c>
      <c r="L72" s="33" t="s">
        <v>11</v>
      </c>
      <c r="M72" s="34"/>
      <c r="N72" s="10"/>
      <c r="O72" s="33" t="s">
        <v>11</v>
      </c>
      <c r="P72" s="34"/>
      <c r="Q72" s="10"/>
      <c r="R72" s="99" t="str">
        <f t="shared" si="16"/>
        <v>Same</v>
      </c>
      <c r="S72" s="33"/>
    </row>
    <row r="73" ht="14.25" customHeight="1">
      <c r="C73" s="11" t="str">
        <f>CONCAT($C$67,".6")</f>
        <v>Q33.6</v>
      </c>
      <c r="F73" s="82" t="s">
        <v>166</v>
      </c>
      <c r="G73" s="10" t="s">
        <v>50</v>
      </c>
      <c r="H73" s="31" t="s">
        <v>53</v>
      </c>
      <c r="I73" s="32" t="s">
        <v>167</v>
      </c>
      <c r="L73" s="33" t="s">
        <v>11</v>
      </c>
      <c r="M73" s="34"/>
      <c r="N73" s="10"/>
      <c r="O73" s="33" t="s">
        <v>11</v>
      </c>
      <c r="P73" s="34"/>
      <c r="Q73" s="10"/>
      <c r="R73" s="99" t="str">
        <f t="shared" si="16"/>
        <v>Same</v>
      </c>
      <c r="S73" s="33"/>
    </row>
    <row r="74" ht="14.25" customHeight="1">
      <c r="C74" s="11" t="str">
        <f>CONCAT($C$67,".7")</f>
        <v>Q33.7</v>
      </c>
      <c r="F74" s="82" t="s">
        <v>168</v>
      </c>
      <c r="G74" s="10" t="s">
        <v>50</v>
      </c>
      <c r="H74" s="31" t="s">
        <v>53</v>
      </c>
      <c r="I74" s="32" t="s">
        <v>169</v>
      </c>
      <c r="L74" s="33" t="s">
        <v>11</v>
      </c>
      <c r="M74" s="34"/>
      <c r="N74" s="10"/>
      <c r="O74" s="33" t="s">
        <v>11</v>
      </c>
      <c r="P74" s="34"/>
      <c r="Q74" s="10"/>
      <c r="R74" s="99" t="str">
        <f t="shared" si="16"/>
        <v>Same</v>
      </c>
      <c r="S74" s="33"/>
    </row>
    <row r="75" ht="14.25" customHeight="1">
      <c r="B75" s="42"/>
      <c r="C75" s="43" t="str">
        <f>CONCAT($C$67,".8")</f>
        <v>Q33.8</v>
      </c>
      <c r="D75" s="42"/>
      <c r="E75" s="42"/>
      <c r="F75" s="83" t="s">
        <v>170</v>
      </c>
      <c r="G75" s="42" t="s">
        <v>50</v>
      </c>
      <c r="H75" s="45" t="s">
        <v>171</v>
      </c>
      <c r="I75" s="46" t="s">
        <v>172</v>
      </c>
      <c r="J75" s="42"/>
      <c r="K75" s="42"/>
      <c r="L75" s="47" t="s">
        <v>11</v>
      </c>
      <c r="M75" s="48"/>
      <c r="N75" s="10"/>
      <c r="O75" s="47" t="s">
        <v>11</v>
      </c>
      <c r="P75" s="48"/>
      <c r="Q75" s="10"/>
      <c r="R75" s="99" t="str">
        <f t="shared" si="16"/>
        <v>Same</v>
      </c>
      <c r="S75" s="33" t="s">
        <v>224</v>
      </c>
    </row>
    <row r="76" ht="14.25" customHeight="1">
      <c r="B76" s="10">
        <v>1.0</v>
      </c>
      <c r="C76" s="11" t="str">
        <f>TEXT(SUM(B$9:B76),"Q#")</f>
        <v>Q34</v>
      </c>
      <c r="F76" s="12" t="s">
        <v>173</v>
      </c>
      <c r="G76" s="10" t="s">
        <v>50</v>
      </c>
      <c r="H76" s="31" t="s">
        <v>93</v>
      </c>
      <c r="I76" s="32" t="s">
        <v>174</v>
      </c>
      <c r="J76" s="10" t="s">
        <v>55</v>
      </c>
      <c r="L76" s="29"/>
      <c r="M76" s="64"/>
      <c r="N76" s="10"/>
      <c r="O76" s="29"/>
      <c r="P76" s="64"/>
      <c r="Q76" s="10"/>
    </row>
    <row r="77" ht="14.25" customHeight="1">
      <c r="C77" s="11" t="str">
        <f>CONCAT($C$76,".1")</f>
        <v>Q34.1</v>
      </c>
      <c r="F77" s="82" t="s">
        <v>175</v>
      </c>
      <c r="G77" s="10" t="s">
        <v>50</v>
      </c>
      <c r="H77" s="31" t="s">
        <v>53</v>
      </c>
      <c r="I77" s="91" t="s">
        <v>230</v>
      </c>
      <c r="L77" s="33" t="s">
        <v>6</v>
      </c>
      <c r="M77" s="34"/>
      <c r="N77" s="10"/>
      <c r="O77" s="33" t="s">
        <v>6</v>
      </c>
      <c r="P77" s="34"/>
      <c r="Q77" s="10"/>
      <c r="R77" s="99" t="str">
        <f t="shared" ref="R77:R81" si="17">IF(L77=O77,"Same","Diff")</f>
        <v>Same</v>
      </c>
      <c r="S77" s="33"/>
    </row>
    <row r="78" ht="14.25" customHeight="1">
      <c r="C78" s="11" t="str">
        <f>CONCAT($C$76,".2")</f>
        <v>Q34.2</v>
      </c>
      <c r="F78" s="82" t="s">
        <v>177</v>
      </c>
      <c r="G78" s="10" t="s">
        <v>50</v>
      </c>
      <c r="H78" s="31" t="s">
        <v>53</v>
      </c>
      <c r="I78" s="92"/>
      <c r="L78" s="33" t="s">
        <v>11</v>
      </c>
      <c r="M78" s="34"/>
      <c r="N78" s="10"/>
      <c r="O78" s="33" t="s">
        <v>6</v>
      </c>
      <c r="P78" s="34"/>
      <c r="Q78" s="10"/>
      <c r="R78" s="99" t="str">
        <f t="shared" si="17"/>
        <v>Diff</v>
      </c>
      <c r="S78" s="33"/>
    </row>
    <row r="79" ht="14.25" customHeight="1">
      <c r="C79" s="11" t="str">
        <f>CONCAT($C$76,".3")</f>
        <v>Q34.3</v>
      </c>
      <c r="F79" s="82" t="s">
        <v>178</v>
      </c>
      <c r="G79" s="10" t="s">
        <v>50</v>
      </c>
      <c r="H79" s="31" t="s">
        <v>53</v>
      </c>
      <c r="I79" s="93"/>
      <c r="L79" s="33" t="s">
        <v>11</v>
      </c>
      <c r="M79" s="34"/>
      <c r="N79" s="10"/>
      <c r="O79" s="33" t="s">
        <v>11</v>
      </c>
      <c r="P79" s="34"/>
      <c r="Q79" s="10"/>
      <c r="R79" s="99" t="str">
        <f t="shared" si="17"/>
        <v>Same</v>
      </c>
      <c r="S79" s="33"/>
    </row>
    <row r="80" ht="14.25" customHeight="1">
      <c r="B80" s="42"/>
      <c r="C80" s="43" t="str">
        <f>CONCAT($C$76,".4")</f>
        <v>Q34.4</v>
      </c>
      <c r="D80" s="42"/>
      <c r="E80" s="42"/>
      <c r="F80" s="83" t="s">
        <v>179</v>
      </c>
      <c r="G80" s="42" t="s">
        <v>50</v>
      </c>
      <c r="H80" s="45" t="s">
        <v>171</v>
      </c>
      <c r="I80" s="72"/>
      <c r="J80" s="42"/>
      <c r="K80" s="42"/>
      <c r="L80" s="47" t="s">
        <v>11</v>
      </c>
      <c r="M80" s="48"/>
      <c r="N80" s="10"/>
      <c r="O80" s="47" t="s">
        <v>11</v>
      </c>
      <c r="P80" s="48"/>
      <c r="Q80" s="10"/>
      <c r="R80" s="99" t="str">
        <f t="shared" si="17"/>
        <v>Same</v>
      </c>
      <c r="S80" s="33" t="s">
        <v>224</v>
      </c>
    </row>
    <row r="81" ht="14.25" customHeight="1">
      <c r="B81" s="42">
        <v>1.0</v>
      </c>
      <c r="C81" s="43" t="str">
        <f t="shared" ref="C81:C82" si="18">TEXT(SUM(B$7:B81),"Q#")</f>
        <v>Q35</v>
      </c>
      <c r="D81" s="42"/>
      <c r="E81" s="42"/>
      <c r="F81" s="44" t="s">
        <v>180</v>
      </c>
      <c r="G81" s="42" t="s">
        <v>50</v>
      </c>
      <c r="H81" s="45" t="s">
        <v>171</v>
      </c>
      <c r="I81" s="72" t="s">
        <v>181</v>
      </c>
      <c r="J81" s="42" t="s">
        <v>55</v>
      </c>
      <c r="K81" s="42"/>
      <c r="L81" s="47" t="s">
        <v>11</v>
      </c>
      <c r="M81" s="48"/>
      <c r="N81" s="10"/>
      <c r="O81" s="47" t="s">
        <v>11</v>
      </c>
      <c r="P81" s="48"/>
      <c r="Q81" s="10"/>
      <c r="R81" s="99" t="str">
        <f t="shared" si="17"/>
        <v>Same</v>
      </c>
      <c r="S81" s="33" t="s">
        <v>224</v>
      </c>
    </row>
    <row r="82" ht="14.25" customHeight="1">
      <c r="B82" s="42">
        <v>1.0</v>
      </c>
      <c r="C82" s="76" t="str">
        <f t="shared" si="18"/>
        <v>Q36</v>
      </c>
      <c r="D82" s="75"/>
      <c r="E82" s="75"/>
      <c r="F82" s="77" t="s">
        <v>182</v>
      </c>
      <c r="G82" s="75" t="s">
        <v>50</v>
      </c>
      <c r="H82" s="78" t="s">
        <v>93</v>
      </c>
      <c r="I82" s="79"/>
      <c r="J82" s="75" t="s">
        <v>55</v>
      </c>
      <c r="K82" s="75"/>
      <c r="L82" s="80"/>
      <c r="M82" s="81"/>
      <c r="N82" s="10"/>
      <c r="O82" s="80"/>
      <c r="P82" s="81"/>
      <c r="Q82" s="10"/>
    </row>
    <row r="83" ht="14.25" customHeight="1">
      <c r="C83" s="11" t="str">
        <f>CONCAT($C$82,".1")</f>
        <v>Q36.1</v>
      </c>
      <c r="F83" s="82" t="s">
        <v>183</v>
      </c>
      <c r="G83" s="10" t="s">
        <v>50</v>
      </c>
      <c r="H83" s="31" t="s">
        <v>53</v>
      </c>
      <c r="I83" s="94" t="s">
        <v>184</v>
      </c>
      <c r="L83" s="33" t="s">
        <v>11</v>
      </c>
      <c r="M83" s="34"/>
      <c r="N83" s="10"/>
      <c r="O83" s="33" t="s">
        <v>11</v>
      </c>
      <c r="P83" s="34"/>
      <c r="Q83" s="10"/>
      <c r="R83" s="99" t="str">
        <f t="shared" ref="R83:R91" si="19">IF(L83=O83,"Same","Diff")</f>
        <v>Same</v>
      </c>
      <c r="S83" s="33"/>
    </row>
    <row r="84" ht="14.25" customHeight="1">
      <c r="C84" s="11" t="str">
        <f>CONCAT($C$82,".2")</f>
        <v>Q36.2</v>
      </c>
      <c r="F84" s="82" t="s">
        <v>185</v>
      </c>
      <c r="G84" s="10" t="s">
        <v>50</v>
      </c>
      <c r="H84" s="31" t="s">
        <v>53</v>
      </c>
      <c r="I84" s="94" t="s">
        <v>186</v>
      </c>
      <c r="L84" s="33" t="s">
        <v>11</v>
      </c>
      <c r="M84" s="34"/>
      <c r="N84" s="10"/>
      <c r="O84" s="33" t="s">
        <v>11</v>
      </c>
      <c r="P84" s="34"/>
      <c r="Q84" s="10"/>
      <c r="R84" s="99" t="str">
        <f t="shared" si="19"/>
        <v>Same</v>
      </c>
      <c r="S84" s="33"/>
    </row>
    <row r="85" ht="14.25" customHeight="1">
      <c r="C85" s="11" t="str">
        <f>CONCAT($C$82,".3")</f>
        <v>Q36.3</v>
      </c>
      <c r="F85" s="82" t="s">
        <v>187</v>
      </c>
      <c r="G85" s="10" t="s">
        <v>50</v>
      </c>
      <c r="H85" s="31" t="s">
        <v>53</v>
      </c>
      <c r="I85" s="94" t="s">
        <v>188</v>
      </c>
      <c r="L85" s="33" t="s">
        <v>11</v>
      </c>
      <c r="M85" s="34"/>
      <c r="N85" s="10"/>
      <c r="O85" s="33" t="s">
        <v>11</v>
      </c>
      <c r="P85" s="34"/>
      <c r="Q85" s="10"/>
      <c r="R85" s="99" t="str">
        <f t="shared" si="19"/>
        <v>Same</v>
      </c>
      <c r="S85" s="33"/>
    </row>
    <row r="86" ht="14.25" customHeight="1">
      <c r="C86" s="63" t="str">
        <f>CONCAT($C$82,".4")</f>
        <v>Q36.4</v>
      </c>
      <c r="F86" s="82" t="s">
        <v>189</v>
      </c>
      <c r="G86" s="10" t="s">
        <v>50</v>
      </c>
      <c r="H86" s="31" t="s">
        <v>53</v>
      </c>
      <c r="I86" s="32" t="s">
        <v>190</v>
      </c>
      <c r="J86" s="10" t="s">
        <v>50</v>
      </c>
      <c r="K86" s="10" t="s">
        <v>50</v>
      </c>
      <c r="L86" s="33" t="s">
        <v>11</v>
      </c>
      <c r="M86" s="34"/>
      <c r="N86" s="10" t="s">
        <v>50</v>
      </c>
      <c r="O86" s="33" t="s">
        <v>6</v>
      </c>
      <c r="P86" s="34" t="s">
        <v>231</v>
      </c>
      <c r="Q86" s="10" t="s">
        <v>50</v>
      </c>
      <c r="R86" s="99" t="str">
        <f t="shared" si="19"/>
        <v>Diff</v>
      </c>
      <c r="S86" s="33"/>
    </row>
    <row r="87" ht="14.25" customHeight="1">
      <c r="C87" s="11" t="str">
        <f>CONCAT($C$82,".5")</f>
        <v>Q36.5</v>
      </c>
      <c r="F87" s="82" t="s">
        <v>192</v>
      </c>
      <c r="G87" s="10" t="s">
        <v>50</v>
      </c>
      <c r="H87" s="31" t="s">
        <v>53</v>
      </c>
      <c r="I87" s="32" t="s">
        <v>193</v>
      </c>
      <c r="J87" s="10" t="s">
        <v>50</v>
      </c>
      <c r="K87" s="10" t="s">
        <v>50</v>
      </c>
      <c r="L87" s="33" t="s">
        <v>6</v>
      </c>
      <c r="M87" s="34" t="s">
        <v>232</v>
      </c>
      <c r="N87" s="10" t="s">
        <v>50</v>
      </c>
      <c r="O87" s="33" t="s">
        <v>11</v>
      </c>
      <c r="P87" s="34"/>
      <c r="Q87" s="10" t="s">
        <v>50</v>
      </c>
      <c r="R87" s="99" t="str">
        <f t="shared" si="19"/>
        <v>Diff</v>
      </c>
      <c r="S87" s="33"/>
    </row>
    <row r="88" ht="14.25" customHeight="1">
      <c r="B88" s="42"/>
      <c r="C88" s="43" t="str">
        <f>CONCAT($C$82,".6")</f>
        <v>Q36.6</v>
      </c>
      <c r="D88" s="42"/>
      <c r="E88" s="42"/>
      <c r="F88" s="83" t="s">
        <v>98</v>
      </c>
      <c r="G88" s="42" t="s">
        <v>50</v>
      </c>
      <c r="H88" s="45" t="s">
        <v>171</v>
      </c>
      <c r="I88" s="46" t="s">
        <v>195</v>
      </c>
      <c r="J88" s="42"/>
      <c r="K88" s="42"/>
      <c r="L88" s="47" t="s">
        <v>11</v>
      </c>
      <c r="M88" s="48"/>
      <c r="N88" s="10"/>
      <c r="O88" s="47" t="s">
        <v>11</v>
      </c>
      <c r="P88" s="48"/>
      <c r="Q88" s="10"/>
      <c r="R88" s="99" t="str">
        <f t="shared" si="19"/>
        <v>Same</v>
      </c>
      <c r="S88" s="33" t="s">
        <v>224</v>
      </c>
    </row>
    <row r="89" ht="14.25" customHeight="1">
      <c r="B89" s="42">
        <v>1.0</v>
      </c>
      <c r="C89" s="43" t="str">
        <f t="shared" ref="C89:C91" si="20">TEXT(SUM(B$7:B89),"Q#")</f>
        <v>Q37</v>
      </c>
      <c r="D89" s="42"/>
      <c r="E89" s="42"/>
      <c r="F89" s="44" t="s">
        <v>196</v>
      </c>
      <c r="G89" s="42" t="s">
        <v>50</v>
      </c>
      <c r="H89" s="45" t="s">
        <v>171</v>
      </c>
      <c r="I89" s="46" t="s">
        <v>197</v>
      </c>
      <c r="J89" s="42" t="s">
        <v>55</v>
      </c>
      <c r="K89" s="42"/>
      <c r="L89" s="47" t="s">
        <v>18</v>
      </c>
      <c r="M89" s="48"/>
      <c r="N89" s="10"/>
      <c r="O89" s="104" t="s">
        <v>231</v>
      </c>
      <c r="P89" s="48" t="s">
        <v>233</v>
      </c>
      <c r="Q89" s="10"/>
      <c r="R89" s="99" t="str">
        <f t="shared" si="19"/>
        <v>Diff</v>
      </c>
      <c r="S89" s="33" t="s">
        <v>224</v>
      </c>
    </row>
    <row r="90" ht="14.25" customHeight="1">
      <c r="B90" s="42">
        <v>1.0</v>
      </c>
      <c r="C90" s="43" t="str">
        <f t="shared" si="20"/>
        <v>Q38</v>
      </c>
      <c r="D90" s="42"/>
      <c r="E90" s="42"/>
      <c r="F90" s="44" t="s">
        <v>199</v>
      </c>
      <c r="G90" s="42" t="s">
        <v>50</v>
      </c>
      <c r="H90" s="45" t="s">
        <v>53</v>
      </c>
      <c r="I90" s="72" t="s">
        <v>200</v>
      </c>
      <c r="J90" s="42" t="s">
        <v>55</v>
      </c>
      <c r="K90" s="42"/>
      <c r="L90" s="47" t="s">
        <v>11</v>
      </c>
      <c r="M90" s="48" t="s">
        <v>201</v>
      </c>
      <c r="N90" s="10"/>
      <c r="O90" s="47" t="s">
        <v>11</v>
      </c>
      <c r="P90" s="48" t="s">
        <v>201</v>
      </c>
      <c r="Q90" s="10"/>
      <c r="R90" s="99" t="str">
        <f t="shared" si="19"/>
        <v>Same</v>
      </c>
      <c r="S90" s="33"/>
    </row>
    <row r="91" ht="14.25" customHeight="1">
      <c r="B91" s="42">
        <v>1.0</v>
      </c>
      <c r="C91" s="43" t="str">
        <f t="shared" si="20"/>
        <v>Q39</v>
      </c>
      <c r="D91" s="42"/>
      <c r="E91" s="42"/>
      <c r="F91" s="44" t="s">
        <v>202</v>
      </c>
      <c r="G91" s="42" t="s">
        <v>50</v>
      </c>
      <c r="H91" s="45" t="s">
        <v>203</v>
      </c>
      <c r="I91" s="72" t="s">
        <v>204</v>
      </c>
      <c r="J91" s="42" t="s">
        <v>55</v>
      </c>
      <c r="K91" s="42"/>
      <c r="L91" s="102" t="s">
        <v>11</v>
      </c>
      <c r="M91" s="48"/>
      <c r="N91" s="10"/>
      <c r="O91" s="103" t="s">
        <v>11</v>
      </c>
      <c r="P91" s="48"/>
      <c r="Q91" s="10"/>
      <c r="R91" s="99" t="str">
        <f t="shared" si="19"/>
        <v>Same</v>
      </c>
      <c r="S91" s="33" t="s">
        <v>224</v>
      </c>
    </row>
    <row r="92" ht="14.25" customHeight="1">
      <c r="B92" s="35"/>
      <c r="C92" s="36" t="s">
        <v>205</v>
      </c>
      <c r="D92" s="35"/>
      <c r="E92" s="35"/>
      <c r="F92" s="37"/>
      <c r="G92" s="35" t="s">
        <v>50</v>
      </c>
      <c r="H92" s="38"/>
      <c r="I92" s="39"/>
      <c r="J92" s="35"/>
      <c r="K92" s="35"/>
      <c r="L92" s="40"/>
      <c r="M92" s="41"/>
      <c r="N92" s="10"/>
      <c r="O92" s="40"/>
      <c r="P92" s="41"/>
      <c r="Q92" s="10"/>
    </row>
    <row r="93" ht="14.25" customHeight="1">
      <c r="B93" s="10">
        <v>1.0</v>
      </c>
      <c r="C93" s="43" t="str">
        <f t="shared" ref="C93:C97" si="21">TEXT(SUM(B$7:B93),"Q#")</f>
        <v>Q40</v>
      </c>
      <c r="D93" s="42"/>
      <c r="E93" s="42"/>
      <c r="F93" s="44" t="s">
        <v>206</v>
      </c>
      <c r="G93" s="42"/>
      <c r="H93" s="45" t="s">
        <v>207</v>
      </c>
      <c r="I93" s="95" t="s">
        <v>208</v>
      </c>
      <c r="J93" s="42" t="s">
        <v>55</v>
      </c>
      <c r="K93" s="42"/>
      <c r="L93" s="47" t="s">
        <v>9</v>
      </c>
      <c r="M93" s="96"/>
      <c r="N93" s="10"/>
      <c r="O93" s="47" t="s">
        <v>9</v>
      </c>
      <c r="P93" s="96"/>
      <c r="Q93" s="10"/>
      <c r="R93" s="99" t="str">
        <f t="shared" ref="R93:R97" si="22">IF(L93=O93,"Same","Diff")</f>
        <v>Same</v>
      </c>
      <c r="S93" s="33"/>
    </row>
    <row r="94" ht="14.25" customHeight="1">
      <c r="B94" s="10">
        <v>1.0</v>
      </c>
      <c r="C94" s="43" t="str">
        <f t="shared" si="21"/>
        <v>Q41</v>
      </c>
      <c r="D94" s="42"/>
      <c r="E94" s="42"/>
      <c r="F94" s="44" t="s">
        <v>209</v>
      </c>
      <c r="G94" s="42"/>
      <c r="H94" s="45" t="s">
        <v>207</v>
      </c>
      <c r="I94" s="95" t="s">
        <v>210</v>
      </c>
      <c r="J94" s="42" t="s">
        <v>55</v>
      </c>
      <c r="K94" s="42"/>
      <c r="L94" s="47" t="s">
        <v>14</v>
      </c>
      <c r="M94" s="96"/>
      <c r="N94" s="10"/>
      <c r="O94" s="47" t="s">
        <v>9</v>
      </c>
      <c r="P94" s="96"/>
      <c r="Q94" s="10"/>
      <c r="R94" s="99" t="str">
        <f t="shared" si="22"/>
        <v>Diff</v>
      </c>
      <c r="S94" s="33"/>
    </row>
    <row r="95" ht="14.25" customHeight="1">
      <c r="B95" s="10">
        <v>1.0</v>
      </c>
      <c r="C95" s="43" t="str">
        <f t="shared" si="21"/>
        <v>Q42</v>
      </c>
      <c r="D95" s="42"/>
      <c r="E95" s="42"/>
      <c r="F95" s="44" t="s">
        <v>211</v>
      </c>
      <c r="G95" s="42"/>
      <c r="H95" s="45" t="s">
        <v>207</v>
      </c>
      <c r="I95" s="95" t="s">
        <v>212</v>
      </c>
      <c r="J95" s="42" t="s">
        <v>55</v>
      </c>
      <c r="K95" s="42"/>
      <c r="L95" s="47" t="s">
        <v>9</v>
      </c>
      <c r="M95" s="96"/>
      <c r="N95" s="10"/>
      <c r="O95" s="47" t="s">
        <v>9</v>
      </c>
      <c r="P95" s="105"/>
      <c r="Q95" s="10"/>
      <c r="R95" s="99" t="str">
        <f t="shared" si="22"/>
        <v>Same</v>
      </c>
      <c r="S95" s="33"/>
    </row>
    <row r="96" ht="14.25" customHeight="1">
      <c r="B96" s="10">
        <v>1.0</v>
      </c>
      <c r="C96" s="43" t="str">
        <f t="shared" si="21"/>
        <v>Q43</v>
      </c>
      <c r="D96" s="42"/>
      <c r="E96" s="42"/>
      <c r="F96" s="44" t="s">
        <v>213</v>
      </c>
      <c r="G96" s="42"/>
      <c r="H96" s="45" t="s">
        <v>207</v>
      </c>
      <c r="I96" s="95" t="s">
        <v>214</v>
      </c>
      <c r="J96" s="42" t="s">
        <v>55</v>
      </c>
      <c r="K96" s="42"/>
      <c r="L96" s="47" t="s">
        <v>9</v>
      </c>
      <c r="M96" s="96"/>
      <c r="N96" s="10"/>
      <c r="O96" s="47" t="s">
        <v>9</v>
      </c>
      <c r="P96" s="96"/>
      <c r="Q96" s="10"/>
      <c r="R96" s="99" t="str">
        <f t="shared" si="22"/>
        <v>Same</v>
      </c>
      <c r="S96" s="33"/>
    </row>
    <row r="97" ht="14.25" customHeight="1">
      <c r="B97" s="10">
        <v>1.0</v>
      </c>
      <c r="C97" s="43" t="str">
        <f t="shared" si="21"/>
        <v>Q44</v>
      </c>
      <c r="D97" s="42"/>
      <c r="E97" s="42"/>
      <c r="F97" s="44" t="s">
        <v>215</v>
      </c>
      <c r="G97" s="42"/>
      <c r="H97" s="45" t="s">
        <v>207</v>
      </c>
      <c r="I97" s="95" t="s">
        <v>216</v>
      </c>
      <c r="J97" s="42" t="s">
        <v>55</v>
      </c>
      <c r="K97" s="42"/>
      <c r="L97" s="47" t="s">
        <v>9</v>
      </c>
      <c r="M97" s="96"/>
      <c r="N97" s="10"/>
      <c r="O97" s="47" t="s">
        <v>14</v>
      </c>
      <c r="P97" s="96"/>
      <c r="Q97" s="10"/>
      <c r="R97" s="99" t="str">
        <f t="shared" si="22"/>
        <v>Diff</v>
      </c>
      <c r="S97" s="33"/>
    </row>
    <row r="98" ht="14.25" customHeight="1">
      <c r="C98" s="11"/>
      <c r="F98" s="12"/>
      <c r="N98" s="10"/>
      <c r="O98" s="10"/>
      <c r="P98" s="10"/>
      <c r="Q98" s="10"/>
    </row>
    <row r="99" ht="14.25" customHeight="1">
      <c r="C99" s="11"/>
      <c r="F99" s="12"/>
      <c r="N99" s="10"/>
      <c r="O99" s="10"/>
      <c r="P99" s="10"/>
      <c r="Q99" s="10"/>
    </row>
    <row r="100" ht="14.25" customHeight="1">
      <c r="C100" s="11"/>
      <c r="F100" s="12"/>
      <c r="N100" s="10"/>
      <c r="O100" s="10"/>
      <c r="P100" s="10"/>
      <c r="Q100" s="10"/>
    </row>
    <row r="101" ht="14.25" customHeight="1">
      <c r="C101" s="11"/>
      <c r="F101" s="12"/>
      <c r="N101" s="10"/>
      <c r="O101" s="10"/>
      <c r="P101" s="10"/>
      <c r="Q101" s="10"/>
    </row>
    <row r="102" ht="14.25" customHeight="1">
      <c r="C102" s="11"/>
      <c r="F102" s="12"/>
      <c r="N102" s="10"/>
      <c r="O102" s="10"/>
      <c r="P102" s="10"/>
      <c r="Q102" s="10"/>
    </row>
    <row r="103" ht="14.25" customHeight="1">
      <c r="C103" s="11"/>
      <c r="F103" s="12"/>
      <c r="N103" s="10"/>
      <c r="O103" s="10"/>
      <c r="P103" s="10"/>
      <c r="Q103" s="10"/>
    </row>
    <row r="104" ht="14.25" customHeight="1">
      <c r="C104" s="11"/>
      <c r="F104" s="12"/>
      <c r="N104" s="10"/>
      <c r="O104" s="10"/>
      <c r="P104" s="10"/>
      <c r="Q104" s="10"/>
    </row>
    <row r="105" ht="14.25" customHeight="1">
      <c r="C105" s="11"/>
      <c r="F105" s="12"/>
      <c r="N105" s="10"/>
      <c r="O105" s="10"/>
      <c r="P105" s="10"/>
      <c r="Q105" s="10"/>
    </row>
    <row r="106" ht="14.25" customHeight="1">
      <c r="C106" s="11"/>
      <c r="F106" s="12"/>
      <c r="N106" s="10"/>
      <c r="O106" s="10"/>
      <c r="P106" s="10"/>
      <c r="Q106" s="10"/>
    </row>
    <row r="107" ht="14.25" customHeight="1">
      <c r="C107" s="11"/>
      <c r="F107" s="12"/>
      <c r="N107" s="10"/>
      <c r="O107" s="10"/>
      <c r="P107" s="10"/>
      <c r="Q107" s="10"/>
    </row>
    <row r="108" ht="14.25" customHeight="1">
      <c r="C108" s="11"/>
      <c r="F108" s="12"/>
      <c r="N108" s="10"/>
      <c r="O108" s="10"/>
      <c r="P108" s="10"/>
      <c r="Q108" s="10"/>
    </row>
    <row r="109" ht="14.25" customHeight="1">
      <c r="C109" s="11"/>
      <c r="F109" s="12"/>
      <c r="N109" s="10"/>
      <c r="O109" s="10"/>
      <c r="P109" s="10"/>
      <c r="Q109" s="10"/>
    </row>
    <row r="110" ht="14.25" customHeight="1">
      <c r="C110" s="11"/>
      <c r="F110" s="12"/>
      <c r="N110" s="10"/>
      <c r="O110" s="10"/>
      <c r="P110" s="10"/>
      <c r="Q110" s="10"/>
    </row>
    <row r="111" ht="14.25" customHeight="1">
      <c r="C111" s="11"/>
      <c r="F111" s="12"/>
      <c r="N111" s="10"/>
      <c r="O111" s="10"/>
      <c r="P111" s="10"/>
      <c r="Q111" s="10"/>
    </row>
    <row r="112" ht="14.25" customHeight="1">
      <c r="C112" s="11"/>
      <c r="F112" s="12"/>
      <c r="N112" s="10"/>
      <c r="O112" s="10"/>
      <c r="P112" s="10"/>
      <c r="Q112" s="10"/>
    </row>
    <row r="113" ht="14.25" customHeight="1">
      <c r="C113" s="11"/>
      <c r="F113" s="12"/>
      <c r="N113" s="10"/>
      <c r="O113" s="10"/>
      <c r="P113" s="10"/>
      <c r="Q113" s="10"/>
    </row>
    <row r="114" ht="14.25" customHeight="1">
      <c r="C114" s="11"/>
      <c r="F114" s="12"/>
      <c r="N114" s="10"/>
      <c r="O114" s="10"/>
      <c r="P114" s="10"/>
      <c r="Q114" s="10"/>
    </row>
    <row r="115" ht="14.25" customHeight="1">
      <c r="C115" s="11"/>
      <c r="F115" s="12"/>
      <c r="N115" s="10"/>
      <c r="O115" s="10"/>
      <c r="P115" s="10"/>
      <c r="Q115" s="10"/>
    </row>
    <row r="116" ht="14.25" customHeight="1">
      <c r="C116" s="11"/>
      <c r="F116" s="12"/>
      <c r="N116" s="10"/>
      <c r="O116" s="10"/>
      <c r="P116" s="10"/>
      <c r="Q116" s="10"/>
    </row>
    <row r="117" ht="14.25" customHeight="1">
      <c r="C117" s="11"/>
      <c r="F117" s="12"/>
      <c r="N117" s="10"/>
      <c r="O117" s="10"/>
      <c r="P117" s="10"/>
      <c r="Q117" s="10"/>
    </row>
    <row r="118" ht="14.25" customHeight="1">
      <c r="C118" s="11"/>
      <c r="F118" s="12"/>
      <c r="N118" s="10"/>
      <c r="O118" s="10"/>
      <c r="P118" s="10"/>
      <c r="Q118" s="10"/>
    </row>
    <row r="119" ht="14.25" customHeight="1">
      <c r="C119" s="11"/>
      <c r="F119" s="12"/>
      <c r="N119" s="10"/>
      <c r="O119" s="10"/>
      <c r="P119" s="10"/>
      <c r="Q119" s="10"/>
    </row>
    <row r="120" ht="14.25" customHeight="1">
      <c r="C120" s="11"/>
      <c r="F120" s="12"/>
      <c r="N120" s="10"/>
      <c r="O120" s="10"/>
      <c r="P120" s="10"/>
      <c r="Q120" s="10"/>
    </row>
    <row r="121" ht="14.25" customHeight="1">
      <c r="C121" s="11"/>
      <c r="F121" s="12"/>
      <c r="N121" s="10"/>
      <c r="O121" s="10"/>
      <c r="P121" s="10"/>
      <c r="Q121" s="10"/>
    </row>
    <row r="122" ht="14.25" customHeight="1">
      <c r="C122" s="11"/>
      <c r="F122" s="12"/>
      <c r="N122" s="10"/>
      <c r="O122" s="10"/>
      <c r="P122" s="10"/>
      <c r="Q122" s="10"/>
    </row>
    <row r="123" ht="14.25" customHeight="1">
      <c r="C123" s="11"/>
      <c r="F123" s="12"/>
      <c r="N123" s="10"/>
      <c r="O123" s="10"/>
      <c r="P123" s="10"/>
      <c r="Q123" s="10"/>
    </row>
    <row r="124" ht="14.25" customHeight="1">
      <c r="C124" s="11"/>
      <c r="F124" s="12"/>
      <c r="N124" s="10"/>
      <c r="O124" s="10"/>
      <c r="P124" s="10"/>
      <c r="Q124" s="10"/>
    </row>
    <row r="125" ht="14.25" customHeight="1">
      <c r="C125" s="11"/>
      <c r="F125" s="12"/>
      <c r="N125" s="10"/>
      <c r="O125" s="10"/>
      <c r="P125" s="10"/>
      <c r="Q125" s="10"/>
    </row>
    <row r="126" ht="14.25" customHeight="1">
      <c r="C126" s="11"/>
      <c r="F126" s="12"/>
      <c r="N126" s="10"/>
      <c r="O126" s="10"/>
      <c r="P126" s="10"/>
      <c r="Q126" s="10"/>
    </row>
    <row r="127" ht="14.25" customHeight="1">
      <c r="C127" s="11"/>
      <c r="F127" s="12"/>
      <c r="N127" s="10"/>
      <c r="O127" s="10"/>
      <c r="P127" s="10"/>
      <c r="Q127" s="10"/>
    </row>
    <row r="128" ht="14.25" customHeight="1">
      <c r="C128" s="11"/>
      <c r="F128" s="12"/>
      <c r="N128" s="10"/>
      <c r="O128" s="10"/>
      <c r="P128" s="10"/>
      <c r="Q128" s="10"/>
    </row>
    <row r="129" ht="14.25" customHeight="1">
      <c r="C129" s="11"/>
      <c r="F129" s="12"/>
      <c r="N129" s="10"/>
      <c r="O129" s="10"/>
      <c r="P129" s="10"/>
      <c r="Q129" s="10"/>
    </row>
    <row r="130" ht="14.25" customHeight="1">
      <c r="C130" s="11"/>
      <c r="F130" s="12"/>
      <c r="N130" s="10"/>
      <c r="O130" s="10"/>
      <c r="P130" s="10"/>
      <c r="Q130" s="10"/>
    </row>
    <row r="131" ht="14.25" customHeight="1">
      <c r="C131" s="11"/>
      <c r="F131" s="12"/>
      <c r="N131" s="10"/>
      <c r="O131" s="10"/>
      <c r="P131" s="10"/>
      <c r="Q131" s="10"/>
    </row>
    <row r="132" ht="14.25" customHeight="1">
      <c r="C132" s="11"/>
      <c r="F132" s="12"/>
      <c r="N132" s="10"/>
      <c r="O132" s="10"/>
      <c r="P132" s="10"/>
      <c r="Q132" s="10"/>
    </row>
    <row r="133" ht="14.25" customHeight="1">
      <c r="C133" s="11"/>
      <c r="F133" s="12"/>
      <c r="N133" s="10"/>
      <c r="O133" s="10"/>
      <c r="P133" s="10"/>
      <c r="Q133" s="10"/>
    </row>
    <row r="134" ht="14.25" customHeight="1">
      <c r="C134" s="11"/>
      <c r="F134" s="12"/>
      <c r="N134" s="10"/>
      <c r="O134" s="10"/>
      <c r="P134" s="10"/>
      <c r="Q134" s="10"/>
    </row>
    <row r="135" ht="14.25" customHeight="1">
      <c r="C135" s="11"/>
      <c r="F135" s="12"/>
      <c r="N135" s="10"/>
      <c r="O135" s="10"/>
      <c r="P135" s="10"/>
      <c r="Q135" s="10"/>
    </row>
    <row r="136" ht="14.25" customHeight="1">
      <c r="C136" s="11"/>
      <c r="F136" s="12"/>
      <c r="N136" s="10"/>
      <c r="O136" s="10"/>
      <c r="P136" s="10"/>
      <c r="Q136" s="10"/>
    </row>
    <row r="137" ht="14.25" customHeight="1">
      <c r="C137" s="11"/>
      <c r="F137" s="12"/>
      <c r="N137" s="10"/>
      <c r="O137" s="10"/>
      <c r="P137" s="10"/>
      <c r="Q137" s="10"/>
    </row>
    <row r="138" ht="14.25" customHeight="1">
      <c r="C138" s="11"/>
      <c r="F138" s="12"/>
      <c r="N138" s="10"/>
      <c r="O138" s="10"/>
      <c r="P138" s="10"/>
      <c r="Q138" s="10"/>
    </row>
    <row r="139" ht="14.25" customHeight="1">
      <c r="C139" s="11"/>
      <c r="F139" s="12"/>
      <c r="N139" s="10"/>
      <c r="O139" s="10"/>
      <c r="P139" s="10"/>
      <c r="Q139" s="10"/>
    </row>
    <row r="140" ht="14.25" customHeight="1">
      <c r="C140" s="11"/>
      <c r="F140" s="12"/>
      <c r="N140" s="10"/>
      <c r="O140" s="10"/>
      <c r="P140" s="10"/>
      <c r="Q140" s="10"/>
    </row>
    <row r="141" ht="14.25" customHeight="1">
      <c r="C141" s="11"/>
      <c r="F141" s="12"/>
      <c r="N141" s="10"/>
      <c r="O141" s="10"/>
      <c r="P141" s="10"/>
      <c r="Q141" s="10"/>
    </row>
    <row r="142" ht="14.25" customHeight="1">
      <c r="C142" s="11"/>
      <c r="F142" s="12"/>
      <c r="N142" s="10"/>
      <c r="O142" s="10"/>
      <c r="P142" s="10"/>
      <c r="Q142" s="10"/>
    </row>
    <row r="143" ht="14.25" customHeight="1">
      <c r="C143" s="11"/>
      <c r="F143" s="12"/>
      <c r="N143" s="10"/>
      <c r="O143" s="10"/>
      <c r="P143" s="10"/>
      <c r="Q143" s="10"/>
    </row>
    <row r="144" ht="14.25" customHeight="1">
      <c r="C144" s="11"/>
      <c r="F144" s="12"/>
      <c r="N144" s="10"/>
      <c r="O144" s="10"/>
      <c r="P144" s="10"/>
      <c r="Q144" s="10"/>
    </row>
    <row r="145" ht="14.25" customHeight="1">
      <c r="C145" s="11"/>
      <c r="F145" s="12"/>
      <c r="N145" s="10"/>
      <c r="O145" s="10"/>
      <c r="P145" s="10"/>
      <c r="Q145" s="10"/>
    </row>
    <row r="146" ht="14.25" customHeight="1">
      <c r="C146" s="11"/>
      <c r="F146" s="12"/>
      <c r="N146" s="10"/>
      <c r="O146" s="10"/>
      <c r="P146" s="10"/>
      <c r="Q146" s="10"/>
    </row>
    <row r="147" ht="14.25" customHeight="1">
      <c r="C147" s="11"/>
      <c r="F147" s="12"/>
      <c r="N147" s="10"/>
      <c r="O147" s="10"/>
      <c r="P147" s="10"/>
      <c r="Q147" s="10"/>
    </row>
    <row r="148" ht="14.25" customHeight="1">
      <c r="C148" s="11"/>
      <c r="F148" s="12"/>
      <c r="N148" s="10"/>
      <c r="O148" s="10"/>
      <c r="P148" s="10"/>
      <c r="Q148" s="10"/>
    </row>
    <row r="149" ht="14.25" customHeight="1">
      <c r="C149" s="11"/>
      <c r="F149" s="12"/>
      <c r="N149" s="10"/>
      <c r="O149" s="10"/>
      <c r="P149" s="10"/>
      <c r="Q149" s="10"/>
    </row>
    <row r="150" ht="14.25" customHeight="1">
      <c r="C150" s="11"/>
      <c r="F150" s="12"/>
      <c r="N150" s="10"/>
      <c r="O150" s="10"/>
      <c r="P150" s="10"/>
      <c r="Q150" s="10"/>
    </row>
    <row r="151" ht="14.25" customHeight="1">
      <c r="C151" s="11"/>
      <c r="F151" s="12"/>
      <c r="N151" s="10"/>
      <c r="O151" s="10"/>
      <c r="P151" s="10"/>
      <c r="Q151" s="10"/>
    </row>
    <row r="152" ht="14.25" customHeight="1">
      <c r="C152" s="11"/>
      <c r="F152" s="12"/>
      <c r="N152" s="10"/>
      <c r="O152" s="10"/>
      <c r="P152" s="10"/>
      <c r="Q152" s="10"/>
    </row>
    <row r="153" ht="14.25" customHeight="1">
      <c r="C153" s="11"/>
      <c r="F153" s="12"/>
      <c r="N153" s="10"/>
      <c r="O153" s="10"/>
      <c r="P153" s="10"/>
      <c r="Q153" s="10"/>
    </row>
    <row r="154" ht="14.25" customHeight="1">
      <c r="C154" s="11"/>
      <c r="F154" s="12"/>
      <c r="N154" s="10"/>
      <c r="O154" s="10"/>
      <c r="P154" s="10"/>
      <c r="Q154" s="10"/>
    </row>
    <row r="155" ht="14.25" customHeight="1">
      <c r="C155" s="11"/>
      <c r="F155" s="12"/>
      <c r="N155" s="10"/>
      <c r="O155" s="10"/>
      <c r="P155" s="10"/>
      <c r="Q155" s="10"/>
    </row>
    <row r="156" ht="14.25" customHeight="1">
      <c r="C156" s="11"/>
      <c r="F156" s="12"/>
      <c r="N156" s="10"/>
      <c r="O156" s="10"/>
      <c r="P156" s="10"/>
      <c r="Q156" s="10"/>
    </row>
    <row r="157" ht="14.25" customHeight="1">
      <c r="C157" s="11"/>
      <c r="F157" s="12"/>
      <c r="N157" s="10"/>
      <c r="O157" s="10"/>
      <c r="P157" s="10"/>
      <c r="Q157" s="10"/>
    </row>
    <row r="158" ht="14.25" customHeight="1">
      <c r="C158" s="11"/>
      <c r="F158" s="12"/>
      <c r="N158" s="10"/>
      <c r="O158" s="10"/>
      <c r="P158" s="10"/>
      <c r="Q158" s="10"/>
    </row>
    <row r="159" ht="14.25" customHeight="1">
      <c r="C159" s="11"/>
      <c r="F159" s="12"/>
      <c r="N159" s="10"/>
      <c r="O159" s="10"/>
      <c r="P159" s="10"/>
      <c r="Q159" s="10"/>
    </row>
    <row r="160" ht="14.25" customHeight="1">
      <c r="C160" s="11"/>
      <c r="F160" s="12"/>
      <c r="N160" s="10"/>
      <c r="O160" s="10"/>
      <c r="P160" s="10"/>
      <c r="Q160" s="10"/>
    </row>
    <row r="161" ht="14.25" customHeight="1">
      <c r="C161" s="11"/>
      <c r="F161" s="12"/>
      <c r="N161" s="10"/>
      <c r="O161" s="10"/>
      <c r="P161" s="10"/>
      <c r="Q161" s="10"/>
    </row>
    <row r="162" ht="14.25" customHeight="1">
      <c r="C162" s="11"/>
      <c r="F162" s="12"/>
      <c r="N162" s="10"/>
      <c r="O162" s="10"/>
      <c r="P162" s="10"/>
      <c r="Q162" s="10"/>
    </row>
    <row r="163" ht="14.25" customHeight="1">
      <c r="C163" s="11"/>
      <c r="F163" s="12"/>
      <c r="N163" s="10"/>
      <c r="O163" s="10"/>
      <c r="P163" s="10"/>
      <c r="Q163" s="10"/>
    </row>
    <row r="164" ht="14.25" customHeight="1">
      <c r="C164" s="11"/>
      <c r="F164" s="12"/>
      <c r="N164" s="10"/>
      <c r="O164" s="10"/>
      <c r="P164" s="10"/>
      <c r="Q164" s="10"/>
    </row>
    <row r="165" ht="14.25" customHeight="1">
      <c r="C165" s="11"/>
      <c r="F165" s="12"/>
      <c r="N165" s="10"/>
      <c r="O165" s="10"/>
      <c r="P165" s="10"/>
      <c r="Q165" s="10"/>
    </row>
    <row r="166" ht="14.25" customHeight="1">
      <c r="C166" s="11"/>
      <c r="F166" s="12"/>
      <c r="N166" s="10"/>
      <c r="O166" s="10"/>
      <c r="P166" s="10"/>
      <c r="Q166" s="10"/>
    </row>
    <row r="167" ht="14.25" customHeight="1">
      <c r="C167" s="11"/>
      <c r="F167" s="12"/>
      <c r="N167" s="10"/>
      <c r="O167" s="10"/>
      <c r="P167" s="10"/>
      <c r="Q167" s="10"/>
    </row>
    <row r="168" ht="14.25" customHeight="1">
      <c r="C168" s="11"/>
      <c r="F168" s="12"/>
      <c r="N168" s="10"/>
      <c r="O168" s="10"/>
      <c r="P168" s="10"/>
      <c r="Q168" s="10"/>
    </row>
    <row r="169" ht="14.25" customHeight="1">
      <c r="C169" s="11"/>
      <c r="F169" s="12"/>
      <c r="N169" s="10"/>
      <c r="O169" s="10"/>
      <c r="P169" s="10"/>
      <c r="Q169" s="10"/>
    </row>
    <row r="170" ht="14.25" customHeight="1">
      <c r="C170" s="11"/>
      <c r="F170" s="12"/>
      <c r="N170" s="10"/>
      <c r="O170" s="10"/>
      <c r="P170" s="10"/>
      <c r="Q170" s="10"/>
    </row>
    <row r="171" ht="14.25" customHeight="1">
      <c r="C171" s="11"/>
      <c r="F171" s="12"/>
      <c r="N171" s="10"/>
      <c r="O171" s="10"/>
      <c r="P171" s="10"/>
      <c r="Q171" s="10"/>
    </row>
    <row r="172" ht="14.25" customHeight="1">
      <c r="C172" s="11"/>
      <c r="F172" s="12"/>
      <c r="N172" s="10"/>
      <c r="O172" s="10"/>
      <c r="P172" s="10"/>
      <c r="Q172" s="10"/>
    </row>
    <row r="173" ht="14.25" customHeight="1">
      <c r="C173" s="11"/>
      <c r="F173" s="12"/>
      <c r="N173" s="10"/>
      <c r="O173" s="10"/>
      <c r="P173" s="10"/>
      <c r="Q173" s="10"/>
    </row>
    <row r="174" ht="14.25" customHeight="1">
      <c r="C174" s="11"/>
      <c r="F174" s="12"/>
      <c r="N174" s="10"/>
      <c r="O174" s="10"/>
      <c r="P174" s="10"/>
      <c r="Q174" s="10"/>
    </row>
    <row r="175" ht="14.25" customHeight="1">
      <c r="C175" s="11"/>
      <c r="F175" s="12"/>
      <c r="N175" s="10"/>
      <c r="O175" s="10"/>
      <c r="P175" s="10"/>
      <c r="Q175" s="10"/>
    </row>
    <row r="176" ht="14.25" customHeight="1">
      <c r="C176" s="11"/>
      <c r="F176" s="12"/>
      <c r="N176" s="10"/>
      <c r="O176" s="10"/>
      <c r="P176" s="10"/>
      <c r="Q176" s="10"/>
    </row>
    <row r="177" ht="14.25" customHeight="1">
      <c r="C177" s="11"/>
      <c r="F177" s="12"/>
      <c r="N177" s="10"/>
      <c r="O177" s="10"/>
      <c r="P177" s="10"/>
      <c r="Q177" s="10"/>
    </row>
    <row r="178" ht="14.25" customHeight="1">
      <c r="C178" s="11"/>
      <c r="F178" s="12"/>
      <c r="N178" s="10"/>
      <c r="O178" s="10"/>
      <c r="P178" s="10"/>
      <c r="Q178" s="10"/>
    </row>
    <row r="179" ht="14.25" customHeight="1">
      <c r="C179" s="11"/>
      <c r="F179" s="12"/>
      <c r="N179" s="10"/>
      <c r="O179" s="10"/>
      <c r="P179" s="10"/>
      <c r="Q179" s="10"/>
    </row>
    <row r="180" ht="14.25" customHeight="1">
      <c r="C180" s="11"/>
      <c r="F180" s="12"/>
      <c r="N180" s="10"/>
      <c r="O180" s="10"/>
      <c r="P180" s="10"/>
      <c r="Q180" s="10"/>
    </row>
    <row r="181" ht="14.25" customHeight="1">
      <c r="C181" s="11"/>
      <c r="F181" s="12"/>
      <c r="N181" s="10"/>
      <c r="O181" s="10"/>
      <c r="P181" s="10"/>
      <c r="Q181" s="10"/>
    </row>
    <row r="182" ht="14.25" customHeight="1">
      <c r="C182" s="11"/>
      <c r="F182" s="12"/>
      <c r="N182" s="10"/>
      <c r="O182" s="10"/>
      <c r="P182" s="10"/>
      <c r="Q182" s="10"/>
    </row>
    <row r="183" ht="14.25" customHeight="1">
      <c r="C183" s="11"/>
      <c r="F183" s="12"/>
      <c r="N183" s="10"/>
      <c r="O183" s="10"/>
      <c r="P183" s="10"/>
      <c r="Q183" s="10"/>
    </row>
    <row r="184" ht="14.25" customHeight="1">
      <c r="C184" s="11"/>
      <c r="F184" s="12"/>
      <c r="N184" s="10"/>
      <c r="O184" s="10"/>
      <c r="P184" s="10"/>
      <c r="Q184" s="10"/>
    </row>
    <row r="185" ht="14.25" customHeight="1">
      <c r="C185" s="11"/>
      <c r="F185" s="12"/>
      <c r="N185" s="10"/>
      <c r="O185" s="10"/>
      <c r="P185" s="10"/>
      <c r="Q185" s="10"/>
    </row>
    <row r="186" ht="14.25" customHeight="1">
      <c r="C186" s="11"/>
      <c r="F186" s="12"/>
      <c r="N186" s="10"/>
      <c r="O186" s="10"/>
      <c r="P186" s="10"/>
      <c r="Q186" s="10"/>
    </row>
    <row r="187" ht="14.25" customHeight="1">
      <c r="C187" s="11"/>
      <c r="F187" s="12"/>
      <c r="N187" s="10"/>
      <c r="O187" s="10"/>
      <c r="P187" s="10"/>
      <c r="Q187" s="10"/>
    </row>
    <row r="188" ht="14.25" customHeight="1">
      <c r="C188" s="11"/>
      <c r="F188" s="12"/>
      <c r="N188" s="10"/>
      <c r="O188" s="10"/>
      <c r="P188" s="10"/>
      <c r="Q188" s="10"/>
    </row>
    <row r="189" ht="14.25" customHeight="1">
      <c r="C189" s="11"/>
      <c r="F189" s="12"/>
      <c r="N189" s="10"/>
      <c r="O189" s="10"/>
      <c r="P189" s="10"/>
      <c r="Q189" s="10"/>
    </row>
    <row r="190" ht="14.25" customHeight="1">
      <c r="C190" s="11"/>
      <c r="F190" s="12"/>
      <c r="N190" s="10"/>
      <c r="O190" s="10"/>
      <c r="P190" s="10"/>
      <c r="Q190" s="10"/>
    </row>
    <row r="191" ht="14.25" customHeight="1">
      <c r="C191" s="11"/>
      <c r="F191" s="12"/>
      <c r="N191" s="10"/>
      <c r="O191" s="10"/>
      <c r="P191" s="10"/>
      <c r="Q191" s="10"/>
    </row>
    <row r="192" ht="14.25" customHeight="1">
      <c r="C192" s="11"/>
      <c r="F192" s="12"/>
      <c r="N192" s="10"/>
      <c r="O192" s="10"/>
      <c r="P192" s="10"/>
      <c r="Q192" s="10"/>
    </row>
    <row r="193" ht="14.25" customHeight="1">
      <c r="C193" s="11"/>
      <c r="F193" s="12"/>
      <c r="N193" s="10"/>
      <c r="O193" s="10"/>
      <c r="P193" s="10"/>
      <c r="Q193" s="10"/>
    </row>
    <row r="194" ht="14.25" customHeight="1">
      <c r="C194" s="11"/>
      <c r="F194" s="12"/>
      <c r="N194" s="10"/>
      <c r="O194" s="10"/>
      <c r="P194" s="10"/>
      <c r="Q194" s="10"/>
    </row>
    <row r="195" ht="14.25" customHeight="1">
      <c r="C195" s="11"/>
      <c r="F195" s="12"/>
      <c r="N195" s="10"/>
      <c r="O195" s="10"/>
      <c r="P195" s="10"/>
      <c r="Q195" s="10"/>
    </row>
    <row r="196" ht="14.25" customHeight="1">
      <c r="C196" s="11"/>
      <c r="F196" s="12"/>
      <c r="N196" s="10"/>
      <c r="O196" s="10"/>
      <c r="P196" s="10"/>
      <c r="Q196" s="10"/>
    </row>
    <row r="197" ht="14.25" customHeight="1">
      <c r="C197" s="11"/>
      <c r="F197" s="12"/>
      <c r="N197" s="10"/>
      <c r="O197" s="10"/>
      <c r="P197" s="10"/>
      <c r="Q197" s="10"/>
    </row>
    <row r="198" ht="14.25" customHeight="1">
      <c r="C198" s="11"/>
      <c r="F198" s="12"/>
      <c r="N198" s="10"/>
      <c r="O198" s="10"/>
      <c r="P198" s="10"/>
      <c r="Q198" s="10"/>
    </row>
    <row r="199" ht="14.25" customHeight="1">
      <c r="C199" s="11"/>
      <c r="F199" s="12"/>
      <c r="N199" s="10"/>
      <c r="O199" s="10"/>
      <c r="P199" s="10"/>
      <c r="Q199" s="10"/>
    </row>
    <row r="200" ht="14.25" customHeight="1">
      <c r="C200" s="11"/>
      <c r="F200" s="12"/>
      <c r="N200" s="10"/>
      <c r="O200" s="10"/>
      <c r="P200" s="10"/>
      <c r="Q200" s="10"/>
    </row>
    <row r="201" ht="14.25" customHeight="1">
      <c r="C201" s="11"/>
      <c r="F201" s="12"/>
      <c r="N201" s="10"/>
      <c r="O201" s="10"/>
      <c r="P201" s="10"/>
      <c r="Q201" s="10"/>
    </row>
    <row r="202" ht="14.25" customHeight="1">
      <c r="C202" s="11"/>
      <c r="F202" s="12"/>
      <c r="N202" s="10"/>
      <c r="O202" s="10"/>
      <c r="P202" s="10"/>
      <c r="Q202" s="10"/>
    </row>
    <row r="203" ht="14.25" customHeight="1">
      <c r="C203" s="11"/>
      <c r="F203" s="12"/>
      <c r="N203" s="10"/>
      <c r="O203" s="10"/>
      <c r="P203" s="10"/>
      <c r="Q203" s="10"/>
    </row>
    <row r="204" ht="14.25" customHeight="1">
      <c r="C204" s="11"/>
      <c r="F204" s="12"/>
      <c r="N204" s="10"/>
      <c r="O204" s="10"/>
      <c r="P204" s="10"/>
      <c r="Q204" s="10"/>
    </row>
    <row r="205" ht="14.25" customHeight="1">
      <c r="C205" s="11"/>
      <c r="F205" s="12"/>
      <c r="N205" s="10"/>
      <c r="O205" s="10"/>
      <c r="P205" s="10"/>
      <c r="Q205" s="10"/>
    </row>
    <row r="206" ht="14.25" customHeight="1">
      <c r="C206" s="11"/>
      <c r="F206" s="12"/>
      <c r="N206" s="10"/>
      <c r="O206" s="10"/>
      <c r="P206" s="10"/>
      <c r="Q206" s="10"/>
    </row>
    <row r="207" ht="14.25" customHeight="1">
      <c r="C207" s="11"/>
      <c r="F207" s="12"/>
      <c r="N207" s="10"/>
      <c r="O207" s="10"/>
      <c r="P207" s="10"/>
      <c r="Q207" s="10"/>
    </row>
    <row r="208" ht="14.25" customHeight="1">
      <c r="C208" s="11"/>
      <c r="F208" s="12"/>
      <c r="N208" s="10"/>
      <c r="O208" s="10"/>
      <c r="P208" s="10"/>
      <c r="Q208" s="10"/>
    </row>
    <row r="209" ht="14.25" customHeight="1">
      <c r="C209" s="11"/>
      <c r="F209" s="12"/>
      <c r="N209" s="10"/>
      <c r="O209" s="10"/>
      <c r="P209" s="10"/>
      <c r="Q209" s="10"/>
    </row>
    <row r="210" ht="14.25" customHeight="1">
      <c r="C210" s="11"/>
      <c r="F210" s="12"/>
      <c r="N210" s="10"/>
      <c r="O210" s="10"/>
      <c r="P210" s="10"/>
      <c r="Q210" s="10"/>
    </row>
    <row r="211" ht="14.25" customHeight="1">
      <c r="C211" s="11"/>
      <c r="F211" s="12"/>
      <c r="N211" s="10"/>
      <c r="O211" s="10"/>
      <c r="P211" s="10"/>
      <c r="Q211" s="10"/>
    </row>
    <row r="212" ht="14.25" customHeight="1">
      <c r="C212" s="11"/>
      <c r="F212" s="12"/>
      <c r="N212" s="10"/>
      <c r="O212" s="10"/>
      <c r="P212" s="10"/>
      <c r="Q212" s="10"/>
    </row>
    <row r="213" ht="14.25" customHeight="1">
      <c r="C213" s="11"/>
      <c r="F213" s="12"/>
      <c r="N213" s="10"/>
      <c r="O213" s="10"/>
      <c r="P213" s="10"/>
      <c r="Q213" s="10"/>
    </row>
    <row r="214" ht="14.25" customHeight="1">
      <c r="C214" s="11"/>
      <c r="F214" s="12"/>
      <c r="N214" s="10"/>
      <c r="O214" s="10"/>
      <c r="P214" s="10"/>
      <c r="Q214" s="10"/>
    </row>
    <row r="215" ht="14.25" customHeight="1">
      <c r="C215" s="11"/>
      <c r="F215" s="12"/>
      <c r="N215" s="10"/>
      <c r="O215" s="10"/>
      <c r="P215" s="10"/>
      <c r="Q215" s="10"/>
    </row>
    <row r="216" ht="14.25" customHeight="1">
      <c r="C216" s="11"/>
      <c r="F216" s="12"/>
      <c r="N216" s="10"/>
      <c r="O216" s="10"/>
      <c r="P216" s="10"/>
      <c r="Q216" s="10"/>
    </row>
    <row r="217" ht="14.25" customHeight="1">
      <c r="C217" s="11"/>
      <c r="F217" s="12"/>
      <c r="N217" s="10"/>
      <c r="O217" s="10"/>
      <c r="P217" s="10"/>
      <c r="Q217" s="10"/>
    </row>
    <row r="218" ht="14.25" customHeight="1">
      <c r="C218" s="11"/>
      <c r="F218" s="12"/>
      <c r="N218" s="10"/>
      <c r="O218" s="10"/>
      <c r="P218" s="10"/>
      <c r="Q218" s="10"/>
    </row>
    <row r="219" ht="14.25" customHeight="1">
      <c r="C219" s="11"/>
      <c r="F219" s="12"/>
      <c r="N219" s="10"/>
      <c r="O219" s="10"/>
      <c r="P219" s="10"/>
      <c r="Q219" s="10"/>
    </row>
    <row r="220" ht="14.25" customHeight="1">
      <c r="C220" s="11"/>
      <c r="F220" s="12"/>
      <c r="N220" s="10"/>
      <c r="O220" s="10"/>
      <c r="P220" s="10"/>
      <c r="Q220" s="10"/>
    </row>
    <row r="221" ht="14.25" customHeight="1">
      <c r="C221" s="11"/>
      <c r="F221" s="12"/>
      <c r="N221" s="10"/>
      <c r="O221" s="10"/>
      <c r="P221" s="10"/>
      <c r="Q221" s="10"/>
    </row>
    <row r="222" ht="14.25" customHeight="1">
      <c r="C222" s="11"/>
      <c r="F222" s="12"/>
      <c r="N222" s="10"/>
      <c r="O222" s="10"/>
      <c r="P222" s="10"/>
      <c r="Q222" s="10"/>
    </row>
    <row r="223" ht="14.25" customHeight="1">
      <c r="C223" s="11"/>
      <c r="F223" s="12"/>
      <c r="N223" s="10"/>
      <c r="O223" s="10"/>
      <c r="P223" s="10"/>
      <c r="Q223" s="10"/>
    </row>
    <row r="224" ht="14.25" customHeight="1">
      <c r="C224" s="11"/>
      <c r="F224" s="12"/>
      <c r="N224" s="10"/>
      <c r="O224" s="10"/>
      <c r="P224" s="10"/>
      <c r="Q224" s="10"/>
    </row>
    <row r="225" ht="14.25" customHeight="1">
      <c r="C225" s="11"/>
      <c r="F225" s="12"/>
      <c r="N225" s="10"/>
      <c r="O225" s="10"/>
      <c r="P225" s="10"/>
      <c r="Q225" s="10"/>
    </row>
    <row r="226" ht="14.25" customHeight="1">
      <c r="C226" s="11"/>
      <c r="F226" s="12"/>
      <c r="N226" s="10"/>
      <c r="O226" s="10"/>
      <c r="P226" s="10"/>
      <c r="Q226" s="10"/>
    </row>
    <row r="227" ht="14.25" customHeight="1">
      <c r="C227" s="11"/>
      <c r="F227" s="12"/>
      <c r="N227" s="10"/>
      <c r="O227" s="10"/>
      <c r="P227" s="10"/>
      <c r="Q227" s="10"/>
    </row>
    <row r="228" ht="14.25" customHeight="1">
      <c r="C228" s="11"/>
      <c r="F228" s="12"/>
      <c r="N228" s="10"/>
      <c r="O228" s="10"/>
      <c r="P228" s="10"/>
      <c r="Q228" s="10"/>
    </row>
    <row r="229" ht="14.25" customHeight="1">
      <c r="C229" s="11"/>
      <c r="F229" s="12"/>
      <c r="N229" s="10"/>
      <c r="O229" s="10"/>
      <c r="P229" s="10"/>
      <c r="Q229" s="10"/>
    </row>
    <row r="230" ht="14.25" customHeight="1">
      <c r="C230" s="11"/>
      <c r="F230" s="12"/>
      <c r="N230" s="10"/>
      <c r="O230" s="10"/>
      <c r="P230" s="10"/>
      <c r="Q230" s="10"/>
    </row>
    <row r="231" ht="14.25" customHeight="1">
      <c r="C231" s="11"/>
      <c r="F231" s="12"/>
      <c r="N231" s="10"/>
      <c r="O231" s="10"/>
      <c r="P231" s="10"/>
      <c r="Q231" s="10"/>
    </row>
    <row r="232" ht="14.25" customHeight="1">
      <c r="C232" s="11"/>
      <c r="F232" s="12"/>
      <c r="N232" s="10"/>
      <c r="O232" s="10"/>
      <c r="P232" s="10"/>
      <c r="Q232" s="10"/>
    </row>
    <row r="233" ht="14.25" customHeight="1">
      <c r="C233" s="11"/>
      <c r="F233" s="12"/>
      <c r="N233" s="10"/>
      <c r="O233" s="10"/>
      <c r="P233" s="10"/>
      <c r="Q233" s="10"/>
    </row>
    <row r="234" ht="14.25" customHeight="1">
      <c r="C234" s="11"/>
      <c r="F234" s="12"/>
      <c r="N234" s="10"/>
      <c r="O234" s="10"/>
      <c r="P234" s="10"/>
      <c r="Q234" s="10"/>
    </row>
    <row r="235" ht="14.25" customHeight="1">
      <c r="C235" s="11"/>
      <c r="F235" s="12"/>
      <c r="N235" s="10"/>
      <c r="O235" s="10"/>
      <c r="P235" s="10"/>
      <c r="Q235" s="10"/>
    </row>
    <row r="236" ht="14.25" customHeight="1">
      <c r="C236" s="11"/>
      <c r="F236" s="12"/>
      <c r="N236" s="10"/>
      <c r="O236" s="10"/>
      <c r="P236" s="10"/>
      <c r="Q236" s="10"/>
    </row>
    <row r="237" ht="14.25" customHeight="1">
      <c r="C237" s="11"/>
      <c r="F237" s="12"/>
      <c r="N237" s="10"/>
      <c r="O237" s="10"/>
      <c r="P237" s="10"/>
      <c r="Q237" s="10"/>
    </row>
    <row r="238" ht="14.25" customHeight="1">
      <c r="C238" s="11"/>
      <c r="F238" s="12"/>
      <c r="N238" s="10"/>
      <c r="O238" s="10"/>
      <c r="P238" s="10"/>
      <c r="Q238" s="10"/>
    </row>
    <row r="239" ht="14.25" customHeight="1">
      <c r="C239" s="11"/>
      <c r="F239" s="12"/>
      <c r="N239" s="10"/>
      <c r="O239" s="10"/>
      <c r="P239" s="10"/>
      <c r="Q239" s="10"/>
    </row>
    <row r="240" ht="14.25" customHeight="1">
      <c r="C240" s="11"/>
      <c r="F240" s="12"/>
      <c r="N240" s="10"/>
      <c r="O240" s="10"/>
      <c r="P240" s="10"/>
      <c r="Q240" s="10"/>
    </row>
    <row r="241" ht="14.25" customHeight="1">
      <c r="C241" s="11"/>
      <c r="F241" s="12"/>
      <c r="N241" s="10"/>
      <c r="O241" s="10"/>
      <c r="P241" s="10"/>
      <c r="Q241" s="10"/>
    </row>
    <row r="242" ht="14.25" customHeight="1">
      <c r="C242" s="11"/>
      <c r="F242" s="12"/>
      <c r="N242" s="10"/>
      <c r="O242" s="10"/>
      <c r="P242" s="10"/>
      <c r="Q242" s="10"/>
    </row>
    <row r="243" ht="14.25" customHeight="1">
      <c r="C243" s="11"/>
      <c r="F243" s="12"/>
      <c r="N243" s="10"/>
      <c r="O243" s="10"/>
      <c r="P243" s="10"/>
      <c r="Q243" s="10"/>
    </row>
    <row r="244" ht="14.25" customHeight="1">
      <c r="C244" s="11"/>
      <c r="F244" s="12"/>
      <c r="N244" s="10"/>
      <c r="O244" s="10"/>
      <c r="P244" s="10"/>
      <c r="Q244" s="10"/>
    </row>
    <row r="245" ht="14.25" customHeight="1">
      <c r="C245" s="11"/>
      <c r="F245" s="12"/>
      <c r="N245" s="10"/>
      <c r="O245" s="10"/>
      <c r="P245" s="10"/>
      <c r="Q245" s="10"/>
    </row>
    <row r="246" ht="14.25" customHeight="1">
      <c r="C246" s="11"/>
      <c r="F246" s="12"/>
      <c r="N246" s="10"/>
      <c r="O246" s="10"/>
      <c r="P246" s="10"/>
      <c r="Q246" s="10"/>
    </row>
    <row r="247" ht="14.25" customHeight="1">
      <c r="C247" s="11"/>
      <c r="F247" s="12"/>
      <c r="N247" s="10"/>
      <c r="O247" s="10"/>
      <c r="P247" s="10"/>
      <c r="Q247" s="10"/>
    </row>
    <row r="248" ht="14.25" customHeight="1">
      <c r="C248" s="11"/>
      <c r="F248" s="12"/>
      <c r="N248" s="10"/>
      <c r="O248" s="10"/>
      <c r="P248" s="10"/>
      <c r="Q248" s="10"/>
    </row>
    <row r="249" ht="14.25" customHeight="1">
      <c r="C249" s="11"/>
      <c r="F249" s="12"/>
      <c r="N249" s="10"/>
      <c r="O249" s="10"/>
      <c r="P249" s="10"/>
      <c r="Q249" s="10"/>
    </row>
    <row r="250" ht="14.25" customHeight="1">
      <c r="C250" s="11"/>
      <c r="F250" s="12"/>
      <c r="N250" s="10"/>
      <c r="O250" s="10"/>
      <c r="P250" s="10"/>
      <c r="Q250" s="10"/>
    </row>
    <row r="251" ht="14.25" customHeight="1">
      <c r="C251" s="11"/>
      <c r="F251" s="12"/>
      <c r="N251" s="10"/>
      <c r="O251" s="10"/>
      <c r="P251" s="10"/>
      <c r="Q251" s="10"/>
    </row>
    <row r="252" ht="14.25" customHeight="1">
      <c r="C252" s="11"/>
      <c r="F252" s="12"/>
      <c r="N252" s="10"/>
      <c r="O252" s="10"/>
      <c r="P252" s="10"/>
      <c r="Q252" s="10"/>
    </row>
    <row r="253" ht="14.25" customHeight="1">
      <c r="C253" s="11"/>
      <c r="F253" s="12"/>
      <c r="N253" s="10"/>
      <c r="O253" s="10"/>
      <c r="P253" s="10"/>
      <c r="Q253" s="10"/>
    </row>
    <row r="254" ht="14.25" customHeight="1">
      <c r="C254" s="11"/>
      <c r="F254" s="12"/>
      <c r="N254" s="10"/>
      <c r="O254" s="10"/>
      <c r="P254" s="10"/>
      <c r="Q254" s="10"/>
    </row>
    <row r="255" ht="14.25" customHeight="1">
      <c r="C255" s="11"/>
      <c r="F255" s="12"/>
      <c r="N255" s="10"/>
      <c r="O255" s="10"/>
      <c r="P255" s="10"/>
      <c r="Q255" s="10"/>
    </row>
    <row r="256" ht="14.25" customHeight="1">
      <c r="C256" s="11"/>
      <c r="F256" s="12"/>
      <c r="N256" s="10"/>
      <c r="O256" s="10"/>
      <c r="P256" s="10"/>
      <c r="Q256" s="10"/>
    </row>
    <row r="257" ht="14.25" customHeight="1">
      <c r="C257" s="11"/>
      <c r="F257" s="12"/>
      <c r="N257" s="10"/>
      <c r="O257" s="10"/>
      <c r="P257" s="10"/>
      <c r="Q257" s="10"/>
    </row>
    <row r="258" ht="14.25" customHeight="1">
      <c r="C258" s="11"/>
      <c r="F258" s="12"/>
      <c r="N258" s="10"/>
      <c r="O258" s="10"/>
      <c r="P258" s="10"/>
      <c r="Q258" s="10"/>
    </row>
    <row r="259" ht="14.25" customHeight="1">
      <c r="C259" s="11"/>
      <c r="F259" s="12"/>
      <c r="N259" s="10"/>
      <c r="O259" s="10"/>
      <c r="P259" s="10"/>
      <c r="Q259" s="10"/>
    </row>
    <row r="260" ht="14.25" customHeight="1">
      <c r="C260" s="11"/>
      <c r="F260" s="12"/>
      <c r="N260" s="10"/>
      <c r="O260" s="10"/>
      <c r="P260" s="10"/>
      <c r="Q260" s="10"/>
    </row>
    <row r="261" ht="14.25" customHeight="1">
      <c r="C261" s="11"/>
      <c r="F261" s="12"/>
      <c r="N261" s="10"/>
      <c r="O261" s="10"/>
      <c r="P261" s="10"/>
      <c r="Q261" s="10"/>
    </row>
    <row r="262" ht="14.25" customHeight="1">
      <c r="C262" s="11"/>
      <c r="F262" s="12"/>
      <c r="N262" s="10"/>
      <c r="O262" s="10"/>
      <c r="P262" s="10"/>
      <c r="Q262" s="10"/>
    </row>
    <row r="263" ht="14.25" customHeight="1">
      <c r="C263" s="11"/>
      <c r="F263" s="12"/>
      <c r="N263" s="10"/>
      <c r="O263" s="10"/>
      <c r="P263" s="10"/>
      <c r="Q263" s="10"/>
    </row>
    <row r="264" ht="14.25" customHeight="1">
      <c r="C264" s="11"/>
      <c r="F264" s="12"/>
      <c r="N264" s="10"/>
      <c r="O264" s="10"/>
      <c r="P264" s="10"/>
      <c r="Q264" s="10"/>
    </row>
    <row r="265" ht="14.25" customHeight="1">
      <c r="C265" s="11"/>
      <c r="F265" s="12"/>
      <c r="N265" s="10"/>
      <c r="O265" s="10"/>
      <c r="P265" s="10"/>
      <c r="Q265" s="10"/>
    </row>
    <row r="266" ht="14.25" customHeight="1">
      <c r="C266" s="11"/>
      <c r="F266" s="12"/>
      <c r="N266" s="10"/>
      <c r="O266" s="10"/>
      <c r="P266" s="10"/>
      <c r="Q266" s="10"/>
    </row>
    <row r="267" ht="14.25" customHeight="1">
      <c r="C267" s="11"/>
      <c r="F267" s="12"/>
      <c r="N267" s="10"/>
      <c r="O267" s="10"/>
      <c r="P267" s="10"/>
      <c r="Q267" s="10"/>
    </row>
    <row r="268" ht="14.25" customHeight="1">
      <c r="C268" s="11"/>
      <c r="F268" s="12"/>
      <c r="N268" s="10"/>
      <c r="O268" s="10"/>
      <c r="P268" s="10"/>
      <c r="Q268" s="10"/>
    </row>
    <row r="269" ht="14.25" customHeight="1">
      <c r="C269" s="11"/>
      <c r="F269" s="12"/>
      <c r="N269" s="10"/>
      <c r="O269" s="10"/>
      <c r="P269" s="10"/>
      <c r="Q269" s="10"/>
    </row>
    <row r="270" ht="14.25" customHeight="1">
      <c r="C270" s="11"/>
      <c r="F270" s="12"/>
      <c r="N270" s="10"/>
      <c r="O270" s="10"/>
      <c r="P270" s="10"/>
      <c r="Q270" s="10"/>
    </row>
    <row r="271" ht="14.25" customHeight="1">
      <c r="C271" s="11"/>
      <c r="F271" s="12"/>
      <c r="N271" s="10"/>
      <c r="O271" s="10"/>
      <c r="P271" s="10"/>
      <c r="Q271" s="10"/>
    </row>
    <row r="272" ht="14.25" customHeight="1">
      <c r="C272" s="11"/>
      <c r="F272" s="12"/>
      <c r="N272" s="10"/>
      <c r="O272" s="10"/>
      <c r="P272" s="10"/>
      <c r="Q272" s="10"/>
    </row>
    <row r="273" ht="14.25" customHeight="1">
      <c r="C273" s="11"/>
      <c r="F273" s="12"/>
      <c r="N273" s="10"/>
      <c r="O273" s="10"/>
      <c r="P273" s="10"/>
      <c r="Q273" s="10"/>
    </row>
    <row r="274" ht="14.25" customHeight="1">
      <c r="C274" s="11"/>
      <c r="F274" s="12"/>
      <c r="N274" s="10"/>
      <c r="O274" s="10"/>
      <c r="P274" s="10"/>
      <c r="Q274" s="10"/>
    </row>
    <row r="275" ht="14.25" customHeight="1">
      <c r="C275" s="11"/>
      <c r="F275" s="12"/>
      <c r="N275" s="10"/>
      <c r="O275" s="10"/>
      <c r="P275" s="10"/>
      <c r="Q275" s="10"/>
    </row>
    <row r="276" ht="14.25" customHeight="1">
      <c r="C276" s="11"/>
      <c r="F276" s="12"/>
      <c r="N276" s="10"/>
      <c r="O276" s="10"/>
      <c r="P276" s="10"/>
      <c r="Q276" s="10"/>
    </row>
    <row r="277" ht="14.25" customHeight="1">
      <c r="C277" s="11"/>
      <c r="F277" s="12"/>
      <c r="N277" s="10"/>
      <c r="O277" s="10"/>
      <c r="P277" s="10"/>
      <c r="Q277" s="10"/>
    </row>
    <row r="278" ht="14.25" customHeight="1">
      <c r="C278" s="11"/>
      <c r="F278" s="12"/>
      <c r="N278" s="10"/>
      <c r="O278" s="10"/>
      <c r="P278" s="10"/>
      <c r="Q278" s="10"/>
    </row>
    <row r="279" ht="14.25" customHeight="1">
      <c r="C279" s="11"/>
      <c r="F279" s="12"/>
      <c r="N279" s="10"/>
      <c r="O279" s="10"/>
      <c r="P279" s="10"/>
      <c r="Q279" s="10"/>
    </row>
    <row r="280" ht="14.25" customHeight="1">
      <c r="C280" s="11"/>
      <c r="F280" s="12"/>
      <c r="N280" s="10"/>
      <c r="O280" s="10"/>
      <c r="P280" s="10"/>
      <c r="Q280" s="10"/>
    </row>
    <row r="281" ht="14.25" customHeight="1">
      <c r="C281" s="11"/>
      <c r="F281" s="12"/>
      <c r="N281" s="10"/>
      <c r="O281" s="10"/>
      <c r="P281" s="10"/>
      <c r="Q281" s="10"/>
    </row>
    <row r="282" ht="14.25" customHeight="1">
      <c r="C282" s="11"/>
      <c r="F282" s="12"/>
      <c r="N282" s="10"/>
      <c r="O282" s="10"/>
      <c r="P282" s="10"/>
      <c r="Q282" s="10"/>
    </row>
    <row r="283" ht="14.25" customHeight="1">
      <c r="C283" s="11"/>
      <c r="F283" s="12"/>
      <c r="N283" s="10"/>
      <c r="O283" s="10"/>
      <c r="P283" s="10"/>
      <c r="Q283" s="10"/>
    </row>
    <row r="284" ht="14.25" customHeight="1">
      <c r="C284" s="11"/>
      <c r="F284" s="12"/>
      <c r="N284" s="10"/>
      <c r="O284" s="10"/>
      <c r="P284" s="10"/>
      <c r="Q284" s="10"/>
    </row>
    <row r="285" ht="14.25" customHeight="1">
      <c r="C285" s="11"/>
      <c r="F285" s="12"/>
      <c r="N285" s="10"/>
      <c r="O285" s="10"/>
      <c r="P285" s="10"/>
      <c r="Q285" s="10"/>
    </row>
    <row r="286" ht="14.25" customHeight="1">
      <c r="C286" s="11"/>
      <c r="F286" s="12"/>
      <c r="N286" s="10"/>
      <c r="O286" s="10"/>
      <c r="P286" s="10"/>
      <c r="Q286" s="10"/>
    </row>
    <row r="287" ht="14.25" customHeight="1">
      <c r="C287" s="11"/>
      <c r="F287" s="12"/>
      <c r="N287" s="10"/>
      <c r="O287" s="10"/>
      <c r="P287" s="10"/>
      <c r="Q287" s="10"/>
    </row>
    <row r="288" ht="14.25" customHeight="1">
      <c r="C288" s="11"/>
      <c r="F288" s="12"/>
      <c r="N288" s="10"/>
      <c r="O288" s="10"/>
      <c r="P288" s="10"/>
      <c r="Q288" s="10"/>
    </row>
    <row r="289" ht="14.25" customHeight="1">
      <c r="C289" s="11"/>
      <c r="F289" s="12"/>
      <c r="N289" s="10"/>
      <c r="O289" s="10"/>
      <c r="P289" s="10"/>
      <c r="Q289" s="10"/>
    </row>
    <row r="290" ht="14.25" customHeight="1">
      <c r="C290" s="11"/>
      <c r="F290" s="12"/>
      <c r="N290" s="10"/>
      <c r="O290" s="10"/>
      <c r="P290" s="10"/>
      <c r="Q290" s="10"/>
    </row>
    <row r="291" ht="14.25" customHeight="1">
      <c r="C291" s="11"/>
      <c r="F291" s="12"/>
      <c r="N291" s="10"/>
      <c r="O291" s="10"/>
      <c r="P291" s="10"/>
      <c r="Q291" s="10"/>
    </row>
    <row r="292" ht="14.25" customHeight="1">
      <c r="C292" s="11"/>
      <c r="F292" s="12"/>
      <c r="N292" s="10"/>
      <c r="O292" s="10"/>
      <c r="P292" s="10"/>
      <c r="Q292" s="10"/>
    </row>
    <row r="293" ht="14.25" customHeight="1">
      <c r="C293" s="11"/>
      <c r="F293" s="12"/>
      <c r="N293" s="10"/>
      <c r="O293" s="10"/>
      <c r="P293" s="10"/>
      <c r="Q293" s="10"/>
    </row>
    <row r="294" ht="14.25" customHeight="1">
      <c r="C294" s="11"/>
      <c r="F294" s="12"/>
      <c r="N294" s="10"/>
      <c r="O294" s="10"/>
      <c r="P294" s="10"/>
      <c r="Q294" s="10"/>
    </row>
    <row r="295" ht="14.25" customHeight="1">
      <c r="C295" s="11"/>
      <c r="F295" s="12"/>
      <c r="N295" s="10"/>
      <c r="O295" s="10"/>
      <c r="P295" s="10"/>
      <c r="Q295" s="10"/>
    </row>
    <row r="296" ht="14.25" customHeight="1">
      <c r="C296" s="11"/>
      <c r="F296" s="12"/>
      <c r="N296" s="10"/>
      <c r="O296" s="10"/>
      <c r="P296" s="10"/>
      <c r="Q296" s="10"/>
    </row>
    <row r="297" ht="14.25" customHeight="1">
      <c r="C297" s="11"/>
      <c r="F297" s="12"/>
      <c r="N297" s="10"/>
      <c r="O297" s="10"/>
      <c r="P297" s="10"/>
      <c r="Q297" s="10"/>
    </row>
    <row r="298" ht="14.25" customHeight="1">
      <c r="O298" s="10"/>
      <c r="P298" s="10"/>
      <c r="Q298" s="10"/>
    </row>
    <row r="299" ht="14.25" customHeight="1">
      <c r="O299" s="10"/>
      <c r="P299" s="10"/>
      <c r="Q299" s="10"/>
    </row>
    <row r="300" ht="14.25" customHeight="1">
      <c r="O300" s="10"/>
      <c r="P300" s="10"/>
      <c r="Q300" s="10"/>
    </row>
    <row r="301" ht="14.25" customHeight="1">
      <c r="O301" s="10"/>
      <c r="P301" s="10"/>
      <c r="Q301" s="10"/>
    </row>
    <row r="302" ht="14.25" customHeight="1">
      <c r="O302" s="10"/>
      <c r="P302" s="10"/>
      <c r="Q302" s="10"/>
    </row>
    <row r="303" ht="14.25" customHeight="1">
      <c r="O303" s="10"/>
      <c r="P303" s="10"/>
      <c r="Q303" s="10"/>
    </row>
    <row r="304" ht="14.25" customHeight="1">
      <c r="O304" s="10"/>
      <c r="P304" s="10"/>
      <c r="Q304" s="10"/>
    </row>
    <row r="305" ht="14.25" customHeight="1">
      <c r="O305" s="10"/>
      <c r="P305" s="10"/>
      <c r="Q305" s="10"/>
    </row>
    <row r="306" ht="14.25" customHeight="1">
      <c r="O306" s="10"/>
      <c r="P306" s="10"/>
      <c r="Q306" s="10"/>
    </row>
    <row r="307" ht="14.25" customHeight="1">
      <c r="O307" s="10"/>
      <c r="P307" s="10"/>
      <c r="Q307" s="10"/>
    </row>
    <row r="308" ht="14.25" customHeight="1">
      <c r="O308" s="10"/>
      <c r="P308" s="10"/>
      <c r="Q308" s="10"/>
    </row>
    <row r="309" ht="14.25" customHeight="1">
      <c r="O309" s="10"/>
      <c r="P309" s="10"/>
      <c r="Q309" s="10"/>
    </row>
    <row r="310" ht="14.25" customHeight="1">
      <c r="O310" s="10"/>
      <c r="P310" s="10"/>
      <c r="Q310" s="10"/>
    </row>
    <row r="311" ht="14.25" customHeight="1">
      <c r="O311" s="10"/>
      <c r="P311" s="10"/>
      <c r="Q311" s="10"/>
    </row>
    <row r="312" ht="14.25" customHeight="1">
      <c r="O312" s="10"/>
      <c r="P312" s="10"/>
      <c r="Q312" s="10"/>
    </row>
    <row r="313" ht="14.25" customHeight="1">
      <c r="O313" s="10"/>
      <c r="P313" s="10"/>
      <c r="Q313" s="10"/>
    </row>
    <row r="314" ht="14.25" customHeight="1">
      <c r="O314" s="10"/>
      <c r="P314" s="10"/>
      <c r="Q314" s="10"/>
    </row>
    <row r="315" ht="14.25" customHeight="1">
      <c r="O315" s="10"/>
      <c r="P315" s="10"/>
      <c r="Q315" s="10"/>
    </row>
    <row r="316" ht="14.25" customHeight="1">
      <c r="O316" s="10"/>
      <c r="P316" s="10"/>
      <c r="Q316" s="10"/>
    </row>
    <row r="317" ht="14.25" customHeight="1">
      <c r="O317" s="10"/>
      <c r="P317" s="10"/>
      <c r="Q317" s="10"/>
    </row>
    <row r="318" ht="14.25" customHeight="1">
      <c r="O318" s="10"/>
      <c r="P318" s="10"/>
      <c r="Q318" s="10"/>
    </row>
    <row r="319" ht="14.25" customHeight="1">
      <c r="O319" s="10"/>
      <c r="P319" s="10"/>
      <c r="Q319" s="10"/>
    </row>
    <row r="320" ht="14.25" customHeight="1">
      <c r="O320" s="10"/>
      <c r="P320" s="10"/>
      <c r="Q320" s="10"/>
    </row>
    <row r="321" ht="14.25" customHeight="1">
      <c r="O321" s="10"/>
      <c r="P321" s="10"/>
      <c r="Q321" s="10"/>
    </row>
    <row r="322" ht="14.25" customHeight="1">
      <c r="O322" s="10"/>
      <c r="P322" s="10"/>
      <c r="Q322" s="10"/>
    </row>
    <row r="323" ht="14.25" customHeight="1">
      <c r="O323" s="10"/>
      <c r="P323" s="10"/>
      <c r="Q323" s="10"/>
    </row>
    <row r="324" ht="14.25" customHeight="1">
      <c r="O324" s="10"/>
      <c r="P324" s="10"/>
      <c r="Q324" s="10"/>
    </row>
    <row r="325" ht="14.25" customHeight="1">
      <c r="O325" s="10"/>
      <c r="P325" s="10"/>
      <c r="Q325" s="10"/>
    </row>
    <row r="326" ht="14.25" customHeight="1">
      <c r="O326" s="10"/>
      <c r="P326" s="10"/>
      <c r="Q326" s="10"/>
    </row>
    <row r="327" ht="14.25" customHeight="1">
      <c r="O327" s="10"/>
      <c r="P327" s="10"/>
      <c r="Q327" s="10"/>
    </row>
    <row r="328" ht="14.25" customHeight="1">
      <c r="O328" s="10"/>
      <c r="P328" s="10"/>
      <c r="Q328" s="10"/>
    </row>
    <row r="329" ht="14.25" customHeight="1">
      <c r="O329" s="10"/>
      <c r="P329" s="10"/>
      <c r="Q329" s="10"/>
    </row>
    <row r="330" ht="14.25" customHeight="1">
      <c r="O330" s="10"/>
      <c r="P330" s="10"/>
      <c r="Q330" s="10"/>
    </row>
    <row r="331" ht="14.25" customHeight="1">
      <c r="O331" s="10"/>
      <c r="P331" s="10"/>
      <c r="Q331" s="10"/>
    </row>
    <row r="332" ht="14.25" customHeight="1">
      <c r="O332" s="10"/>
      <c r="P332" s="10"/>
      <c r="Q332" s="10"/>
    </row>
    <row r="333" ht="14.25" customHeight="1">
      <c r="O333" s="10"/>
      <c r="P333" s="10"/>
      <c r="Q333" s="10"/>
    </row>
    <row r="334" ht="14.25" customHeight="1">
      <c r="O334" s="10"/>
      <c r="P334" s="10"/>
      <c r="Q334" s="10"/>
    </row>
    <row r="335" ht="14.25" customHeight="1">
      <c r="O335" s="10"/>
      <c r="P335" s="10"/>
      <c r="Q335" s="10"/>
    </row>
    <row r="336" ht="14.25" customHeight="1">
      <c r="O336" s="10"/>
      <c r="P336" s="10"/>
      <c r="Q336" s="10"/>
    </row>
    <row r="337" ht="14.25" customHeight="1">
      <c r="O337" s="10"/>
      <c r="P337" s="10"/>
      <c r="Q337" s="10"/>
    </row>
    <row r="338" ht="14.25" customHeight="1">
      <c r="O338" s="10"/>
      <c r="P338" s="10"/>
      <c r="Q338" s="10"/>
    </row>
    <row r="339" ht="14.25" customHeight="1">
      <c r="O339" s="10"/>
      <c r="P339" s="10"/>
      <c r="Q339" s="10"/>
    </row>
    <row r="340" ht="14.25" customHeight="1">
      <c r="O340" s="10"/>
      <c r="P340" s="10"/>
      <c r="Q340" s="10"/>
    </row>
    <row r="341" ht="14.25" customHeight="1">
      <c r="O341" s="10"/>
      <c r="P341" s="10"/>
      <c r="Q341" s="10"/>
    </row>
    <row r="342" ht="14.25" customHeight="1">
      <c r="O342" s="10"/>
      <c r="P342" s="10"/>
      <c r="Q342" s="10"/>
    </row>
    <row r="343" ht="14.25" customHeight="1">
      <c r="O343" s="10"/>
      <c r="P343" s="10"/>
      <c r="Q343" s="10"/>
    </row>
    <row r="344" ht="14.25" customHeight="1">
      <c r="O344" s="10"/>
      <c r="P344" s="10"/>
      <c r="Q344" s="10"/>
    </row>
    <row r="345" ht="14.25" customHeight="1">
      <c r="O345" s="10"/>
      <c r="P345" s="10"/>
      <c r="Q345" s="10"/>
    </row>
    <row r="346" ht="14.25" customHeight="1">
      <c r="O346" s="10"/>
      <c r="P346" s="10"/>
      <c r="Q346" s="10"/>
    </row>
    <row r="347" ht="14.25" customHeight="1">
      <c r="O347" s="10"/>
      <c r="P347" s="10"/>
      <c r="Q347" s="10"/>
    </row>
    <row r="348" ht="14.25" customHeight="1">
      <c r="O348" s="10"/>
      <c r="P348" s="10"/>
      <c r="Q348" s="10"/>
    </row>
    <row r="349" ht="14.25" customHeight="1">
      <c r="O349" s="10"/>
      <c r="P349" s="10"/>
      <c r="Q349" s="10"/>
    </row>
    <row r="350" ht="14.25" customHeight="1">
      <c r="O350" s="10"/>
      <c r="P350" s="10"/>
      <c r="Q350" s="10"/>
    </row>
    <row r="351" ht="14.25" customHeight="1">
      <c r="O351" s="10"/>
      <c r="P351" s="10"/>
      <c r="Q351" s="10"/>
    </row>
    <row r="352" ht="14.25" customHeight="1">
      <c r="O352" s="10"/>
      <c r="P352" s="10"/>
      <c r="Q352" s="10"/>
    </row>
    <row r="353" ht="14.25" customHeight="1">
      <c r="O353" s="10"/>
      <c r="P353" s="10"/>
      <c r="Q353" s="10"/>
    </row>
    <row r="354" ht="14.25" customHeight="1">
      <c r="O354" s="10"/>
      <c r="P354" s="10"/>
      <c r="Q354" s="10"/>
    </row>
    <row r="355" ht="14.25" customHeight="1">
      <c r="O355" s="10"/>
      <c r="P355" s="10"/>
      <c r="Q355" s="10"/>
    </row>
    <row r="356" ht="14.25" customHeight="1">
      <c r="O356" s="10"/>
      <c r="P356" s="10"/>
      <c r="Q356" s="10"/>
    </row>
    <row r="357" ht="14.25" customHeight="1">
      <c r="O357" s="10"/>
      <c r="P357" s="10"/>
      <c r="Q357" s="10"/>
    </row>
    <row r="358" ht="14.25" customHeight="1">
      <c r="O358" s="10"/>
      <c r="P358" s="10"/>
      <c r="Q358" s="10"/>
    </row>
    <row r="359" ht="14.25" customHeight="1">
      <c r="O359" s="10"/>
      <c r="P359" s="10"/>
      <c r="Q359" s="10"/>
    </row>
    <row r="360" ht="14.25" customHeight="1">
      <c r="O360" s="10"/>
      <c r="P360" s="10"/>
      <c r="Q360" s="10"/>
    </row>
    <row r="361" ht="14.25" customHeight="1">
      <c r="O361" s="10"/>
      <c r="P361" s="10"/>
      <c r="Q361" s="10"/>
    </row>
    <row r="362" ht="14.25" customHeight="1">
      <c r="O362" s="10"/>
      <c r="P362" s="10"/>
      <c r="Q362" s="10"/>
    </row>
    <row r="363" ht="14.25" customHeight="1">
      <c r="O363" s="10"/>
      <c r="P363" s="10"/>
      <c r="Q363" s="10"/>
    </row>
    <row r="364" ht="14.25" customHeight="1">
      <c r="O364" s="10"/>
      <c r="P364" s="10"/>
      <c r="Q364" s="10"/>
    </row>
    <row r="365" ht="14.25" customHeight="1">
      <c r="O365" s="10"/>
      <c r="P365" s="10"/>
      <c r="Q365" s="10"/>
    </row>
    <row r="366" ht="14.25" customHeight="1">
      <c r="O366" s="10"/>
      <c r="P366" s="10"/>
      <c r="Q366" s="10"/>
    </row>
    <row r="367" ht="14.25" customHeight="1">
      <c r="O367" s="10"/>
      <c r="P367" s="10"/>
      <c r="Q367" s="10"/>
    </row>
    <row r="368" ht="14.25" customHeight="1">
      <c r="O368" s="10"/>
      <c r="P368" s="10"/>
      <c r="Q368" s="10"/>
    </row>
    <row r="369" ht="14.25" customHeight="1">
      <c r="O369" s="10"/>
      <c r="P369" s="10"/>
      <c r="Q369" s="10"/>
    </row>
    <row r="370" ht="14.25" customHeight="1">
      <c r="O370" s="10"/>
      <c r="P370" s="10"/>
      <c r="Q370" s="10"/>
    </row>
    <row r="371" ht="14.25" customHeight="1">
      <c r="O371" s="10"/>
      <c r="P371" s="10"/>
      <c r="Q371" s="10"/>
    </row>
    <row r="372" ht="14.25" customHeight="1">
      <c r="O372" s="10"/>
      <c r="P372" s="10"/>
      <c r="Q372" s="10"/>
    </row>
    <row r="373" ht="14.25" customHeight="1">
      <c r="O373" s="10"/>
      <c r="P373" s="10"/>
      <c r="Q373" s="10"/>
    </row>
    <row r="374" ht="14.25" customHeight="1">
      <c r="O374" s="10"/>
      <c r="P374" s="10"/>
      <c r="Q374" s="10"/>
    </row>
    <row r="375" ht="14.25" customHeight="1">
      <c r="O375" s="10"/>
      <c r="P375" s="10"/>
      <c r="Q375" s="10"/>
    </row>
    <row r="376" ht="14.25" customHeight="1">
      <c r="O376" s="10"/>
      <c r="P376" s="10"/>
      <c r="Q376" s="10"/>
    </row>
    <row r="377" ht="14.25" customHeight="1">
      <c r="O377" s="10"/>
      <c r="P377" s="10"/>
      <c r="Q377" s="10"/>
    </row>
    <row r="378" ht="14.25" customHeight="1">
      <c r="O378" s="10"/>
      <c r="P378" s="10"/>
      <c r="Q378" s="10"/>
    </row>
    <row r="379" ht="14.25" customHeight="1">
      <c r="O379" s="10"/>
      <c r="P379" s="10"/>
      <c r="Q379" s="10"/>
    </row>
    <row r="380" ht="14.25" customHeight="1">
      <c r="O380" s="10"/>
      <c r="P380" s="10"/>
      <c r="Q380" s="10"/>
    </row>
    <row r="381" ht="14.25" customHeight="1">
      <c r="O381" s="10"/>
      <c r="P381" s="10"/>
      <c r="Q381" s="10"/>
    </row>
    <row r="382" ht="14.25" customHeight="1">
      <c r="O382" s="10"/>
      <c r="P382" s="10"/>
      <c r="Q382" s="10"/>
    </row>
    <row r="383" ht="14.25" customHeight="1">
      <c r="O383" s="10"/>
      <c r="P383" s="10"/>
      <c r="Q383" s="10"/>
    </row>
    <row r="384" ht="14.25" customHeight="1">
      <c r="O384" s="10"/>
      <c r="P384" s="10"/>
      <c r="Q384" s="10"/>
    </row>
    <row r="385" ht="14.25" customHeight="1">
      <c r="O385" s="10"/>
      <c r="P385" s="10"/>
      <c r="Q385" s="10"/>
    </row>
    <row r="386" ht="14.25" customHeight="1">
      <c r="O386" s="10"/>
      <c r="P386" s="10"/>
      <c r="Q386" s="10"/>
    </row>
    <row r="387" ht="14.25" customHeight="1">
      <c r="O387" s="10"/>
      <c r="P387" s="10"/>
      <c r="Q387" s="10"/>
    </row>
    <row r="388" ht="14.25" customHeight="1">
      <c r="O388" s="10"/>
      <c r="P388" s="10"/>
      <c r="Q388" s="10"/>
    </row>
    <row r="389" ht="14.25" customHeight="1">
      <c r="O389" s="10"/>
      <c r="P389" s="10"/>
      <c r="Q389" s="10"/>
    </row>
    <row r="390" ht="14.25" customHeight="1">
      <c r="O390" s="10"/>
      <c r="P390" s="10"/>
      <c r="Q390" s="10"/>
    </row>
    <row r="391" ht="14.25" customHeight="1">
      <c r="O391" s="10"/>
      <c r="P391" s="10"/>
      <c r="Q391" s="10"/>
    </row>
    <row r="392" ht="14.25" customHeight="1">
      <c r="O392" s="10"/>
      <c r="P392" s="10"/>
      <c r="Q392" s="10"/>
    </row>
    <row r="393" ht="14.25" customHeight="1">
      <c r="O393" s="10"/>
      <c r="P393" s="10"/>
      <c r="Q393" s="10"/>
    </row>
    <row r="394" ht="14.25" customHeight="1">
      <c r="O394" s="10"/>
      <c r="P394" s="10"/>
      <c r="Q394" s="10"/>
    </row>
    <row r="395" ht="14.25" customHeight="1">
      <c r="O395" s="10"/>
      <c r="P395" s="10"/>
      <c r="Q395" s="10"/>
    </row>
    <row r="396" ht="14.25" customHeight="1">
      <c r="O396" s="10"/>
      <c r="P396" s="10"/>
      <c r="Q396" s="10"/>
    </row>
    <row r="397" ht="14.25" customHeight="1">
      <c r="O397" s="10"/>
      <c r="P397" s="10"/>
      <c r="Q397" s="10"/>
    </row>
    <row r="398" ht="14.25" customHeight="1">
      <c r="O398" s="10"/>
      <c r="P398" s="10"/>
      <c r="Q398" s="10"/>
    </row>
    <row r="399" ht="14.25" customHeight="1">
      <c r="O399" s="10"/>
      <c r="P399" s="10"/>
      <c r="Q399" s="10"/>
    </row>
    <row r="400" ht="14.25" customHeight="1">
      <c r="O400" s="10"/>
      <c r="P400" s="10"/>
      <c r="Q400" s="10"/>
    </row>
    <row r="401" ht="14.25" customHeight="1">
      <c r="O401" s="10"/>
      <c r="P401" s="10"/>
      <c r="Q401" s="10"/>
    </row>
    <row r="402" ht="14.25" customHeight="1">
      <c r="O402" s="10"/>
      <c r="P402" s="10"/>
      <c r="Q402" s="10"/>
    </row>
    <row r="403" ht="14.25" customHeight="1">
      <c r="O403" s="10"/>
      <c r="P403" s="10"/>
      <c r="Q403" s="10"/>
    </row>
    <row r="404" ht="14.25" customHeight="1">
      <c r="O404" s="10"/>
      <c r="P404" s="10"/>
      <c r="Q404" s="10"/>
    </row>
    <row r="405" ht="14.25" customHeight="1">
      <c r="O405" s="10"/>
      <c r="P405" s="10"/>
      <c r="Q405" s="10"/>
    </row>
    <row r="406" ht="14.25" customHeight="1">
      <c r="O406" s="10"/>
      <c r="P406" s="10"/>
      <c r="Q406" s="10"/>
    </row>
    <row r="407" ht="14.25" customHeight="1">
      <c r="O407" s="10"/>
      <c r="P407" s="10"/>
      <c r="Q407" s="10"/>
    </row>
    <row r="408" ht="14.25" customHeight="1">
      <c r="O408" s="10"/>
      <c r="P408" s="10"/>
      <c r="Q408" s="10"/>
    </row>
    <row r="409" ht="14.25" customHeight="1">
      <c r="O409" s="10"/>
      <c r="P409" s="10"/>
      <c r="Q409" s="10"/>
    </row>
    <row r="410" ht="14.25" customHeight="1">
      <c r="O410" s="10"/>
      <c r="P410" s="10"/>
      <c r="Q410" s="10"/>
    </row>
    <row r="411" ht="14.25" customHeight="1">
      <c r="O411" s="10"/>
      <c r="P411" s="10"/>
      <c r="Q411" s="10"/>
    </row>
    <row r="412" ht="14.25" customHeight="1">
      <c r="O412" s="10"/>
      <c r="P412" s="10"/>
      <c r="Q412" s="10"/>
    </row>
    <row r="413" ht="14.25" customHeight="1">
      <c r="O413" s="10"/>
      <c r="P413" s="10"/>
      <c r="Q413" s="10"/>
    </row>
    <row r="414" ht="14.25" customHeight="1">
      <c r="O414" s="10"/>
      <c r="P414" s="10"/>
      <c r="Q414" s="10"/>
    </row>
    <row r="415" ht="14.25" customHeight="1">
      <c r="O415" s="10"/>
      <c r="P415" s="10"/>
      <c r="Q415" s="10"/>
    </row>
    <row r="416" ht="14.25" customHeight="1">
      <c r="O416" s="10"/>
      <c r="P416" s="10"/>
      <c r="Q416" s="10"/>
    </row>
    <row r="417" ht="14.25" customHeight="1">
      <c r="O417" s="10"/>
      <c r="P417" s="10"/>
      <c r="Q417" s="10"/>
    </row>
    <row r="418" ht="14.25" customHeight="1">
      <c r="O418" s="10"/>
      <c r="P418" s="10"/>
      <c r="Q418" s="10"/>
    </row>
    <row r="419" ht="14.25" customHeight="1">
      <c r="O419" s="10"/>
      <c r="P419" s="10"/>
      <c r="Q419" s="10"/>
    </row>
    <row r="420" ht="14.25" customHeight="1">
      <c r="O420" s="10"/>
      <c r="P420" s="10"/>
      <c r="Q420" s="10"/>
    </row>
    <row r="421" ht="14.25" customHeight="1">
      <c r="O421" s="10"/>
      <c r="P421" s="10"/>
      <c r="Q421" s="10"/>
    </row>
    <row r="422" ht="14.25" customHeight="1">
      <c r="O422" s="10"/>
      <c r="P422" s="10"/>
      <c r="Q422" s="10"/>
    </row>
    <row r="423" ht="14.25" customHeight="1">
      <c r="O423" s="10"/>
      <c r="P423" s="10"/>
      <c r="Q423" s="10"/>
    </row>
    <row r="424" ht="14.25" customHeight="1">
      <c r="O424" s="10"/>
      <c r="P424" s="10"/>
      <c r="Q424" s="10"/>
    </row>
    <row r="425" ht="14.25" customHeight="1">
      <c r="O425" s="10"/>
      <c r="P425" s="10"/>
      <c r="Q425" s="10"/>
    </row>
    <row r="426" ht="14.25" customHeight="1">
      <c r="O426" s="10"/>
      <c r="P426" s="10"/>
      <c r="Q426" s="10"/>
    </row>
    <row r="427" ht="14.25" customHeight="1">
      <c r="O427" s="10"/>
      <c r="P427" s="10"/>
      <c r="Q427" s="10"/>
    </row>
    <row r="428" ht="14.25" customHeight="1">
      <c r="O428" s="10"/>
      <c r="P428" s="10"/>
      <c r="Q428" s="10"/>
    </row>
    <row r="429" ht="14.25" customHeight="1">
      <c r="O429" s="10"/>
      <c r="P429" s="10"/>
      <c r="Q429" s="10"/>
    </row>
    <row r="430" ht="14.25" customHeight="1">
      <c r="O430" s="10"/>
      <c r="P430" s="10"/>
      <c r="Q430" s="10"/>
    </row>
    <row r="431" ht="14.25" customHeight="1">
      <c r="O431" s="10"/>
      <c r="P431" s="10"/>
      <c r="Q431" s="10"/>
    </row>
    <row r="432" ht="14.25" customHeight="1">
      <c r="O432" s="10"/>
      <c r="P432" s="10"/>
      <c r="Q432" s="10"/>
    </row>
    <row r="433" ht="14.25" customHeight="1">
      <c r="O433" s="10"/>
      <c r="P433" s="10"/>
      <c r="Q433" s="10"/>
    </row>
    <row r="434" ht="14.25" customHeight="1">
      <c r="O434" s="10"/>
      <c r="P434" s="10"/>
      <c r="Q434" s="10"/>
    </row>
    <row r="435" ht="14.25" customHeight="1">
      <c r="O435" s="10"/>
      <c r="P435" s="10"/>
      <c r="Q435" s="10"/>
    </row>
    <row r="436" ht="14.25" customHeight="1">
      <c r="O436" s="10"/>
      <c r="P436" s="10"/>
      <c r="Q436" s="10"/>
    </row>
    <row r="437" ht="14.25" customHeight="1">
      <c r="O437" s="10"/>
      <c r="P437" s="10"/>
      <c r="Q437" s="10"/>
    </row>
    <row r="438" ht="14.25" customHeight="1">
      <c r="O438" s="10"/>
      <c r="P438" s="10"/>
      <c r="Q438" s="10"/>
    </row>
    <row r="439" ht="14.25" customHeight="1">
      <c r="O439" s="10"/>
      <c r="P439" s="10"/>
      <c r="Q439" s="10"/>
    </row>
    <row r="440" ht="14.25" customHeight="1">
      <c r="O440" s="10"/>
      <c r="P440" s="10"/>
      <c r="Q440" s="10"/>
    </row>
    <row r="441" ht="14.25" customHeight="1">
      <c r="O441" s="10"/>
      <c r="P441" s="10"/>
      <c r="Q441" s="10"/>
    </row>
    <row r="442" ht="14.25" customHeight="1">
      <c r="O442" s="10"/>
      <c r="P442" s="10"/>
      <c r="Q442" s="10"/>
    </row>
    <row r="443" ht="14.25" customHeight="1">
      <c r="O443" s="10"/>
      <c r="P443" s="10"/>
      <c r="Q443" s="10"/>
    </row>
    <row r="444" ht="14.25" customHeight="1">
      <c r="O444" s="10"/>
      <c r="P444" s="10"/>
      <c r="Q444" s="10"/>
    </row>
    <row r="445" ht="14.25" customHeight="1">
      <c r="O445" s="10"/>
      <c r="P445" s="10"/>
      <c r="Q445" s="10"/>
    </row>
    <row r="446" ht="14.25" customHeight="1">
      <c r="O446" s="10"/>
      <c r="P446" s="10"/>
      <c r="Q446" s="10"/>
    </row>
    <row r="447" ht="14.25" customHeight="1">
      <c r="O447" s="10"/>
      <c r="P447" s="10"/>
      <c r="Q447" s="10"/>
    </row>
    <row r="448" ht="14.25" customHeight="1">
      <c r="O448" s="10"/>
      <c r="P448" s="10"/>
      <c r="Q448" s="10"/>
    </row>
    <row r="449" ht="14.25" customHeight="1">
      <c r="O449" s="10"/>
      <c r="P449" s="10"/>
      <c r="Q449" s="10"/>
    </row>
    <row r="450" ht="14.25" customHeight="1">
      <c r="O450" s="10"/>
      <c r="P450" s="10"/>
      <c r="Q450" s="10"/>
    </row>
    <row r="451" ht="14.25" customHeight="1">
      <c r="O451" s="10"/>
      <c r="P451" s="10"/>
      <c r="Q451" s="10"/>
    </row>
    <row r="452" ht="14.25" customHeight="1">
      <c r="O452" s="10"/>
      <c r="P452" s="10"/>
      <c r="Q452" s="10"/>
    </row>
    <row r="453" ht="14.25" customHeight="1">
      <c r="O453" s="10"/>
      <c r="P453" s="10"/>
      <c r="Q453" s="10"/>
    </row>
    <row r="454" ht="14.25" customHeight="1">
      <c r="O454" s="10"/>
      <c r="P454" s="10"/>
      <c r="Q454" s="10"/>
    </row>
    <row r="455" ht="14.25" customHeight="1">
      <c r="O455" s="10"/>
      <c r="P455" s="10"/>
      <c r="Q455" s="10"/>
    </row>
    <row r="456" ht="14.25" customHeight="1">
      <c r="O456" s="10"/>
      <c r="P456" s="10"/>
      <c r="Q456" s="10"/>
    </row>
    <row r="457" ht="14.25" customHeight="1">
      <c r="O457" s="10"/>
      <c r="P457" s="10"/>
      <c r="Q457" s="10"/>
    </row>
    <row r="458" ht="14.25" customHeight="1">
      <c r="O458" s="10"/>
      <c r="P458" s="10"/>
      <c r="Q458" s="10"/>
    </row>
    <row r="459" ht="14.25" customHeight="1">
      <c r="O459" s="10"/>
      <c r="P459" s="10"/>
      <c r="Q459" s="10"/>
    </row>
    <row r="460" ht="14.25" customHeight="1">
      <c r="O460" s="10"/>
      <c r="P460" s="10"/>
      <c r="Q460" s="10"/>
    </row>
    <row r="461" ht="14.25" customHeight="1">
      <c r="O461" s="10"/>
      <c r="P461" s="10"/>
      <c r="Q461" s="10"/>
    </row>
    <row r="462" ht="14.25" customHeight="1">
      <c r="O462" s="10"/>
      <c r="P462" s="10"/>
      <c r="Q462" s="10"/>
    </row>
    <row r="463" ht="14.25" customHeight="1">
      <c r="O463" s="10"/>
      <c r="P463" s="10"/>
      <c r="Q463" s="10"/>
    </row>
    <row r="464" ht="14.25" customHeight="1">
      <c r="O464" s="10"/>
      <c r="P464" s="10"/>
      <c r="Q464" s="10"/>
    </row>
    <row r="465" ht="14.25" customHeight="1">
      <c r="O465" s="10"/>
      <c r="P465" s="10"/>
      <c r="Q465" s="10"/>
    </row>
    <row r="466" ht="14.25" customHeight="1">
      <c r="O466" s="10"/>
      <c r="P466" s="10"/>
      <c r="Q466" s="10"/>
    </row>
    <row r="467" ht="14.25" customHeight="1">
      <c r="O467" s="10"/>
      <c r="P467" s="10"/>
      <c r="Q467" s="10"/>
    </row>
    <row r="468" ht="14.25" customHeight="1">
      <c r="O468" s="10"/>
      <c r="P468" s="10"/>
      <c r="Q468" s="10"/>
    </row>
    <row r="469" ht="14.25" customHeight="1">
      <c r="O469" s="10"/>
      <c r="P469" s="10"/>
      <c r="Q469" s="10"/>
    </row>
    <row r="470" ht="14.25" customHeight="1">
      <c r="O470" s="10"/>
      <c r="P470" s="10"/>
      <c r="Q470" s="10"/>
    </row>
    <row r="471" ht="14.25" customHeight="1">
      <c r="O471" s="10"/>
      <c r="P471" s="10"/>
      <c r="Q471" s="10"/>
    </row>
    <row r="472" ht="14.25" customHeight="1">
      <c r="O472" s="10"/>
      <c r="P472" s="10"/>
      <c r="Q472" s="10"/>
    </row>
    <row r="473" ht="14.25" customHeight="1">
      <c r="O473" s="10"/>
      <c r="P473" s="10"/>
      <c r="Q473" s="10"/>
    </row>
    <row r="474" ht="14.25" customHeight="1">
      <c r="O474" s="10"/>
      <c r="P474" s="10"/>
      <c r="Q474" s="10"/>
    </row>
    <row r="475" ht="14.25" customHeight="1">
      <c r="O475" s="10"/>
      <c r="P475" s="10"/>
      <c r="Q475" s="10"/>
    </row>
    <row r="476" ht="14.25" customHeight="1">
      <c r="O476" s="10"/>
      <c r="P476" s="10"/>
      <c r="Q476" s="10"/>
    </row>
    <row r="477" ht="14.25" customHeight="1">
      <c r="O477" s="10"/>
      <c r="P477" s="10"/>
      <c r="Q477" s="10"/>
    </row>
    <row r="478" ht="14.25" customHeight="1">
      <c r="O478" s="10"/>
      <c r="P478" s="10"/>
      <c r="Q478" s="10"/>
    </row>
    <row r="479" ht="14.25" customHeight="1">
      <c r="O479" s="10"/>
      <c r="P479" s="10"/>
      <c r="Q479" s="10"/>
    </row>
    <row r="480" ht="14.25" customHeight="1">
      <c r="O480" s="10"/>
      <c r="P480" s="10"/>
      <c r="Q480" s="10"/>
    </row>
    <row r="481" ht="14.25" customHeight="1">
      <c r="O481" s="10"/>
      <c r="P481" s="10"/>
      <c r="Q481" s="10"/>
    </row>
    <row r="482" ht="14.25" customHeight="1">
      <c r="O482" s="10"/>
      <c r="P482" s="10"/>
      <c r="Q482" s="10"/>
    </row>
    <row r="483" ht="14.25" customHeight="1">
      <c r="O483" s="10"/>
      <c r="P483" s="10"/>
      <c r="Q483" s="10"/>
    </row>
    <row r="484" ht="14.25" customHeight="1">
      <c r="O484" s="10"/>
      <c r="P484" s="10"/>
      <c r="Q484" s="10"/>
    </row>
    <row r="485" ht="14.25" customHeight="1">
      <c r="O485" s="10"/>
      <c r="P485" s="10"/>
      <c r="Q485" s="10"/>
    </row>
    <row r="486" ht="14.25" customHeight="1">
      <c r="O486" s="10"/>
      <c r="P486" s="10"/>
      <c r="Q486" s="10"/>
    </row>
    <row r="487" ht="14.25" customHeight="1">
      <c r="O487" s="10"/>
      <c r="P487" s="10"/>
      <c r="Q487" s="10"/>
    </row>
    <row r="488" ht="14.25" customHeight="1">
      <c r="O488" s="10"/>
      <c r="P488" s="10"/>
      <c r="Q488" s="10"/>
    </row>
    <row r="489" ht="14.25" customHeight="1">
      <c r="O489" s="10"/>
      <c r="P489" s="10"/>
      <c r="Q489" s="10"/>
    </row>
    <row r="490" ht="14.25" customHeight="1">
      <c r="O490" s="10"/>
      <c r="P490" s="10"/>
      <c r="Q490" s="10"/>
    </row>
    <row r="491" ht="14.25" customHeight="1">
      <c r="O491" s="10"/>
      <c r="P491" s="10"/>
      <c r="Q491" s="10"/>
    </row>
    <row r="492" ht="14.25" customHeight="1">
      <c r="O492" s="10"/>
      <c r="P492" s="10"/>
      <c r="Q492" s="10"/>
    </row>
    <row r="493" ht="14.25" customHeight="1">
      <c r="O493" s="10"/>
      <c r="P493" s="10"/>
      <c r="Q493" s="10"/>
    </row>
    <row r="494" ht="14.25" customHeight="1">
      <c r="O494" s="10"/>
      <c r="P494" s="10"/>
      <c r="Q494" s="10"/>
    </row>
    <row r="495" ht="14.25" customHeight="1">
      <c r="O495" s="10"/>
      <c r="P495" s="10"/>
      <c r="Q495" s="10"/>
    </row>
    <row r="496" ht="14.25" customHeight="1">
      <c r="O496" s="10"/>
      <c r="P496" s="10"/>
      <c r="Q496" s="10"/>
    </row>
    <row r="497" ht="14.25" customHeight="1">
      <c r="O497" s="10"/>
      <c r="P497" s="10"/>
      <c r="Q497" s="10"/>
    </row>
    <row r="498" ht="14.25" customHeight="1">
      <c r="O498" s="10"/>
      <c r="P498" s="10"/>
      <c r="Q498" s="10"/>
    </row>
    <row r="499" ht="14.25" customHeight="1">
      <c r="O499" s="10"/>
      <c r="P499" s="10"/>
      <c r="Q499" s="10"/>
    </row>
    <row r="500" ht="14.25" customHeight="1">
      <c r="O500" s="10"/>
      <c r="P500" s="10"/>
      <c r="Q500" s="10"/>
    </row>
    <row r="501" ht="14.25" customHeight="1">
      <c r="O501" s="10"/>
      <c r="P501" s="10"/>
      <c r="Q501" s="10"/>
    </row>
    <row r="502" ht="14.25" customHeight="1">
      <c r="O502" s="10"/>
      <c r="P502" s="10"/>
      <c r="Q502" s="10"/>
    </row>
    <row r="503" ht="14.25" customHeight="1">
      <c r="O503" s="10"/>
      <c r="P503" s="10"/>
      <c r="Q503" s="10"/>
    </row>
    <row r="504" ht="14.25" customHeight="1">
      <c r="O504" s="10"/>
      <c r="P504" s="10"/>
      <c r="Q504" s="10"/>
    </row>
    <row r="505" ht="14.25" customHeight="1">
      <c r="O505" s="10"/>
      <c r="P505" s="10"/>
      <c r="Q505" s="10"/>
    </row>
    <row r="506" ht="14.25" customHeight="1">
      <c r="O506" s="10"/>
      <c r="P506" s="10"/>
      <c r="Q506" s="10"/>
    </row>
    <row r="507" ht="14.25" customHeight="1">
      <c r="O507" s="10"/>
      <c r="P507" s="10"/>
      <c r="Q507" s="10"/>
    </row>
    <row r="508" ht="14.25" customHeight="1">
      <c r="O508" s="10"/>
      <c r="P508" s="10"/>
      <c r="Q508" s="10"/>
    </row>
    <row r="509" ht="14.25" customHeight="1">
      <c r="O509" s="10"/>
      <c r="P509" s="10"/>
      <c r="Q509" s="10"/>
    </row>
    <row r="510" ht="14.25" customHeight="1">
      <c r="O510" s="10"/>
      <c r="P510" s="10"/>
      <c r="Q510" s="10"/>
    </row>
    <row r="511" ht="14.25" customHeight="1">
      <c r="O511" s="10"/>
      <c r="P511" s="10"/>
      <c r="Q511" s="10"/>
    </row>
    <row r="512" ht="14.25" customHeight="1">
      <c r="O512" s="10"/>
      <c r="P512" s="10"/>
      <c r="Q512" s="10"/>
    </row>
    <row r="513" ht="14.25" customHeight="1">
      <c r="O513" s="10"/>
      <c r="P513" s="10"/>
      <c r="Q513" s="10"/>
    </row>
    <row r="514" ht="14.25" customHeight="1">
      <c r="O514" s="10"/>
      <c r="P514" s="10"/>
      <c r="Q514" s="10"/>
    </row>
    <row r="515" ht="14.25" customHeight="1">
      <c r="O515" s="10"/>
      <c r="P515" s="10"/>
      <c r="Q515" s="10"/>
    </row>
    <row r="516" ht="14.25" customHeight="1">
      <c r="O516" s="10"/>
      <c r="P516" s="10"/>
      <c r="Q516" s="10"/>
    </row>
    <row r="517" ht="14.25" customHeight="1">
      <c r="O517" s="10"/>
      <c r="P517" s="10"/>
      <c r="Q517" s="10"/>
    </row>
    <row r="518" ht="14.25" customHeight="1">
      <c r="O518" s="10"/>
      <c r="P518" s="10"/>
      <c r="Q518" s="10"/>
    </row>
    <row r="519" ht="14.25" customHeight="1">
      <c r="O519" s="10"/>
      <c r="P519" s="10"/>
      <c r="Q519" s="10"/>
    </row>
    <row r="520" ht="14.25" customHeight="1">
      <c r="O520" s="10"/>
      <c r="P520" s="10"/>
      <c r="Q520" s="10"/>
    </row>
    <row r="521" ht="14.25" customHeight="1">
      <c r="O521" s="10"/>
      <c r="P521" s="10"/>
      <c r="Q521" s="10"/>
    </row>
    <row r="522" ht="14.25" customHeight="1">
      <c r="O522" s="10"/>
      <c r="P522" s="10"/>
      <c r="Q522" s="10"/>
    </row>
    <row r="523" ht="14.25" customHeight="1">
      <c r="O523" s="10"/>
      <c r="P523" s="10"/>
      <c r="Q523" s="10"/>
    </row>
    <row r="524" ht="14.25" customHeight="1">
      <c r="O524" s="10"/>
      <c r="P524" s="10"/>
      <c r="Q524" s="10"/>
    </row>
    <row r="525" ht="14.25" customHeight="1">
      <c r="O525" s="10"/>
      <c r="P525" s="10"/>
      <c r="Q525" s="10"/>
    </row>
    <row r="526" ht="14.25" customHeight="1">
      <c r="O526" s="10"/>
      <c r="P526" s="10"/>
      <c r="Q526" s="10"/>
    </row>
    <row r="527" ht="14.25" customHeight="1">
      <c r="O527" s="10"/>
      <c r="P527" s="10"/>
      <c r="Q527" s="10"/>
    </row>
    <row r="528" ht="14.25" customHeight="1">
      <c r="O528" s="10"/>
      <c r="P528" s="10"/>
      <c r="Q528" s="10"/>
    </row>
    <row r="529" ht="14.25" customHeight="1">
      <c r="O529" s="10"/>
      <c r="P529" s="10"/>
      <c r="Q529" s="10"/>
    </row>
    <row r="530" ht="14.25" customHeight="1">
      <c r="O530" s="10"/>
      <c r="P530" s="10"/>
      <c r="Q530" s="10"/>
    </row>
    <row r="531" ht="14.25" customHeight="1">
      <c r="O531" s="10"/>
      <c r="P531" s="10"/>
      <c r="Q531" s="10"/>
    </row>
    <row r="532" ht="14.25" customHeight="1">
      <c r="O532" s="10"/>
      <c r="P532" s="10"/>
      <c r="Q532" s="10"/>
    </row>
    <row r="533" ht="14.25" customHeight="1">
      <c r="O533" s="10"/>
      <c r="P533" s="10"/>
      <c r="Q533" s="10"/>
    </row>
    <row r="534" ht="14.25" customHeight="1">
      <c r="O534" s="10"/>
      <c r="P534" s="10"/>
      <c r="Q534" s="10"/>
    </row>
    <row r="535" ht="14.25" customHeight="1">
      <c r="O535" s="10"/>
      <c r="P535" s="10"/>
      <c r="Q535" s="10"/>
    </row>
    <row r="536" ht="14.25" customHeight="1">
      <c r="O536" s="10"/>
      <c r="P536" s="10"/>
      <c r="Q536" s="10"/>
    </row>
    <row r="537" ht="14.25" customHeight="1">
      <c r="O537" s="10"/>
      <c r="P537" s="10"/>
      <c r="Q537" s="10"/>
    </row>
    <row r="538" ht="14.25" customHeight="1">
      <c r="O538" s="10"/>
      <c r="P538" s="10"/>
      <c r="Q538" s="10"/>
    </row>
    <row r="539" ht="14.25" customHeight="1">
      <c r="O539" s="10"/>
      <c r="P539" s="10"/>
      <c r="Q539" s="10"/>
    </row>
    <row r="540" ht="14.25" customHeight="1">
      <c r="O540" s="10"/>
      <c r="P540" s="10"/>
      <c r="Q540" s="10"/>
    </row>
    <row r="541" ht="14.25" customHeight="1">
      <c r="O541" s="10"/>
      <c r="P541" s="10"/>
      <c r="Q541" s="10"/>
    </row>
    <row r="542" ht="14.25" customHeight="1">
      <c r="O542" s="10"/>
      <c r="P542" s="10"/>
      <c r="Q542" s="10"/>
    </row>
    <row r="543" ht="14.25" customHeight="1">
      <c r="O543" s="10"/>
      <c r="P543" s="10"/>
      <c r="Q543" s="10"/>
    </row>
    <row r="544" ht="14.25" customHeight="1">
      <c r="O544" s="10"/>
      <c r="P544" s="10"/>
      <c r="Q544" s="10"/>
    </row>
    <row r="545" ht="14.25" customHeight="1">
      <c r="O545" s="10"/>
      <c r="P545" s="10"/>
      <c r="Q545" s="10"/>
    </row>
    <row r="546" ht="14.25" customHeight="1">
      <c r="O546" s="10"/>
      <c r="P546" s="10"/>
      <c r="Q546" s="10"/>
    </row>
    <row r="547" ht="14.25" customHeight="1">
      <c r="O547" s="10"/>
      <c r="P547" s="10"/>
      <c r="Q547" s="10"/>
    </row>
    <row r="548" ht="14.25" customHeight="1">
      <c r="O548" s="10"/>
      <c r="P548" s="10"/>
      <c r="Q548" s="10"/>
    </row>
    <row r="549" ht="14.25" customHeight="1">
      <c r="O549" s="10"/>
      <c r="P549" s="10"/>
      <c r="Q549" s="10"/>
    </row>
    <row r="550" ht="14.25" customHeight="1">
      <c r="O550" s="10"/>
      <c r="P550" s="10"/>
      <c r="Q550" s="10"/>
    </row>
    <row r="551" ht="14.25" customHeight="1">
      <c r="O551" s="10"/>
      <c r="P551" s="10"/>
      <c r="Q551" s="10"/>
    </row>
    <row r="552" ht="14.25" customHeight="1">
      <c r="O552" s="10"/>
      <c r="P552" s="10"/>
      <c r="Q552" s="10"/>
    </row>
    <row r="553" ht="14.25" customHeight="1">
      <c r="O553" s="10"/>
      <c r="P553" s="10"/>
      <c r="Q553" s="10"/>
    </row>
    <row r="554" ht="14.25" customHeight="1">
      <c r="O554" s="10"/>
      <c r="P554" s="10"/>
      <c r="Q554" s="10"/>
    </row>
    <row r="555" ht="14.25" customHeight="1">
      <c r="O555" s="10"/>
      <c r="P555" s="10"/>
      <c r="Q555" s="10"/>
    </row>
    <row r="556" ht="14.25" customHeight="1">
      <c r="O556" s="10"/>
      <c r="P556" s="10"/>
      <c r="Q556" s="10"/>
    </row>
    <row r="557" ht="14.25" customHeight="1">
      <c r="O557" s="10"/>
      <c r="P557" s="10"/>
      <c r="Q557" s="10"/>
    </row>
    <row r="558" ht="14.25" customHeight="1">
      <c r="O558" s="10"/>
      <c r="P558" s="10"/>
      <c r="Q558" s="10"/>
    </row>
    <row r="559" ht="14.25" customHeight="1">
      <c r="O559" s="10"/>
      <c r="P559" s="10"/>
      <c r="Q559" s="10"/>
    </row>
    <row r="560" ht="14.25" customHeight="1">
      <c r="O560" s="10"/>
      <c r="P560" s="10"/>
      <c r="Q560" s="10"/>
    </row>
    <row r="561" ht="14.25" customHeight="1">
      <c r="O561" s="10"/>
      <c r="P561" s="10"/>
      <c r="Q561" s="10"/>
    </row>
    <row r="562" ht="14.25" customHeight="1">
      <c r="O562" s="10"/>
      <c r="P562" s="10"/>
      <c r="Q562" s="10"/>
    </row>
    <row r="563" ht="14.25" customHeight="1">
      <c r="O563" s="10"/>
      <c r="P563" s="10"/>
      <c r="Q563" s="10"/>
    </row>
    <row r="564" ht="14.25" customHeight="1">
      <c r="O564" s="10"/>
      <c r="P564" s="10"/>
      <c r="Q564" s="10"/>
    </row>
    <row r="565" ht="14.25" customHeight="1">
      <c r="O565" s="10"/>
      <c r="P565" s="10"/>
      <c r="Q565" s="10"/>
    </row>
    <row r="566" ht="14.25" customHeight="1">
      <c r="O566" s="10"/>
      <c r="P566" s="10"/>
      <c r="Q566" s="10"/>
    </row>
    <row r="567" ht="14.25" customHeight="1">
      <c r="O567" s="10"/>
      <c r="P567" s="10"/>
      <c r="Q567" s="10"/>
    </row>
    <row r="568" ht="14.25" customHeight="1">
      <c r="O568" s="10"/>
      <c r="P568" s="10"/>
      <c r="Q568" s="10"/>
    </row>
    <row r="569" ht="14.25" customHeight="1">
      <c r="O569" s="10"/>
      <c r="P569" s="10"/>
      <c r="Q569" s="10"/>
    </row>
    <row r="570" ht="14.25" customHeight="1">
      <c r="O570" s="10"/>
      <c r="P570" s="10"/>
      <c r="Q570" s="10"/>
    </row>
    <row r="571" ht="14.25" customHeight="1">
      <c r="O571" s="10"/>
      <c r="P571" s="10"/>
      <c r="Q571" s="10"/>
    </row>
    <row r="572" ht="14.25" customHeight="1">
      <c r="O572" s="10"/>
      <c r="P572" s="10"/>
      <c r="Q572" s="10"/>
    </row>
    <row r="573" ht="14.25" customHeight="1">
      <c r="O573" s="10"/>
      <c r="P573" s="10"/>
      <c r="Q573" s="10"/>
    </row>
    <row r="574" ht="14.25" customHeight="1">
      <c r="O574" s="10"/>
      <c r="P574" s="10"/>
      <c r="Q574" s="10"/>
    </row>
    <row r="575" ht="14.25" customHeight="1">
      <c r="O575" s="10"/>
      <c r="P575" s="10"/>
      <c r="Q575" s="10"/>
    </row>
    <row r="576" ht="14.25" customHeight="1">
      <c r="O576" s="10"/>
      <c r="P576" s="10"/>
      <c r="Q576" s="10"/>
    </row>
    <row r="577" ht="14.25" customHeight="1">
      <c r="O577" s="10"/>
      <c r="P577" s="10"/>
      <c r="Q577" s="10"/>
    </row>
    <row r="578" ht="14.25" customHeight="1">
      <c r="O578" s="10"/>
      <c r="P578" s="10"/>
      <c r="Q578" s="10"/>
    </row>
    <row r="579" ht="14.25" customHeight="1">
      <c r="O579" s="10"/>
      <c r="P579" s="10"/>
      <c r="Q579" s="10"/>
    </row>
    <row r="580" ht="14.25" customHeight="1">
      <c r="O580" s="10"/>
      <c r="P580" s="10"/>
      <c r="Q580" s="10"/>
    </row>
    <row r="581" ht="14.25" customHeight="1">
      <c r="O581" s="10"/>
      <c r="P581" s="10"/>
      <c r="Q581" s="10"/>
    </row>
    <row r="582" ht="14.25" customHeight="1">
      <c r="O582" s="10"/>
      <c r="P582" s="10"/>
      <c r="Q582" s="10"/>
    </row>
    <row r="583" ht="14.25" customHeight="1">
      <c r="O583" s="10"/>
      <c r="P583" s="10"/>
      <c r="Q583" s="10"/>
    </row>
    <row r="584" ht="14.25" customHeight="1">
      <c r="O584" s="10"/>
      <c r="P584" s="10"/>
      <c r="Q584" s="10"/>
    </row>
    <row r="585" ht="14.25" customHeight="1">
      <c r="O585" s="10"/>
      <c r="P585" s="10"/>
      <c r="Q585" s="10"/>
    </row>
    <row r="586" ht="14.25" customHeight="1">
      <c r="O586" s="10"/>
      <c r="P586" s="10"/>
      <c r="Q586" s="10"/>
    </row>
    <row r="587" ht="14.25" customHeight="1">
      <c r="O587" s="10"/>
      <c r="P587" s="10"/>
      <c r="Q587" s="10"/>
    </row>
    <row r="588" ht="14.25" customHeight="1">
      <c r="O588" s="10"/>
      <c r="P588" s="10"/>
      <c r="Q588" s="10"/>
    </row>
    <row r="589" ht="14.25" customHeight="1">
      <c r="O589" s="10"/>
      <c r="P589" s="10"/>
      <c r="Q589" s="10"/>
    </row>
    <row r="590" ht="14.25" customHeight="1">
      <c r="O590" s="10"/>
      <c r="P590" s="10"/>
      <c r="Q590" s="10"/>
    </row>
    <row r="591" ht="14.25" customHeight="1">
      <c r="O591" s="10"/>
      <c r="P591" s="10"/>
      <c r="Q591" s="10"/>
    </row>
    <row r="592" ht="14.25" customHeight="1">
      <c r="O592" s="10"/>
      <c r="P592" s="10"/>
      <c r="Q592" s="10"/>
    </row>
    <row r="593" ht="14.25" customHeight="1">
      <c r="O593" s="10"/>
      <c r="P593" s="10"/>
      <c r="Q593" s="10"/>
    </row>
    <row r="594" ht="14.25" customHeight="1">
      <c r="O594" s="10"/>
      <c r="P594" s="10"/>
      <c r="Q594" s="10"/>
    </row>
    <row r="595" ht="14.25" customHeight="1">
      <c r="O595" s="10"/>
      <c r="P595" s="10"/>
      <c r="Q595" s="10"/>
    </row>
    <row r="596" ht="14.25" customHeight="1">
      <c r="O596" s="10"/>
      <c r="P596" s="10"/>
      <c r="Q596" s="10"/>
    </row>
    <row r="597" ht="14.25" customHeight="1">
      <c r="O597" s="10"/>
      <c r="P597" s="10"/>
      <c r="Q597" s="10"/>
    </row>
    <row r="598" ht="14.25" customHeight="1">
      <c r="O598" s="10"/>
      <c r="P598" s="10"/>
      <c r="Q598" s="10"/>
    </row>
    <row r="599" ht="14.25" customHeight="1">
      <c r="O599" s="10"/>
      <c r="P599" s="10"/>
      <c r="Q599" s="10"/>
    </row>
    <row r="600" ht="14.25" customHeight="1">
      <c r="O600" s="10"/>
      <c r="P600" s="10"/>
      <c r="Q600" s="10"/>
    </row>
    <row r="601" ht="14.25" customHeight="1">
      <c r="O601" s="10"/>
      <c r="P601" s="10"/>
      <c r="Q601" s="10"/>
    </row>
    <row r="602" ht="14.25" customHeight="1">
      <c r="O602" s="10"/>
      <c r="P602" s="10"/>
      <c r="Q602" s="10"/>
    </row>
    <row r="603" ht="14.25" customHeight="1">
      <c r="O603" s="10"/>
      <c r="P603" s="10"/>
      <c r="Q603" s="10"/>
    </row>
    <row r="604" ht="14.25" customHeight="1">
      <c r="O604" s="10"/>
      <c r="P604" s="10"/>
      <c r="Q604" s="10"/>
    </row>
    <row r="605" ht="14.25" customHeight="1">
      <c r="O605" s="10"/>
      <c r="P605" s="10"/>
      <c r="Q605" s="10"/>
    </row>
    <row r="606" ht="14.25" customHeight="1">
      <c r="O606" s="10"/>
      <c r="P606" s="10"/>
      <c r="Q606" s="10"/>
    </row>
    <row r="607" ht="14.25" customHeight="1">
      <c r="O607" s="10"/>
      <c r="P607" s="10"/>
      <c r="Q607" s="10"/>
    </row>
    <row r="608" ht="14.25" customHeight="1">
      <c r="O608" s="10"/>
      <c r="P608" s="10"/>
      <c r="Q608" s="10"/>
    </row>
    <row r="609" ht="14.25" customHeight="1">
      <c r="O609" s="10"/>
      <c r="P609" s="10"/>
      <c r="Q609" s="10"/>
    </row>
    <row r="610" ht="14.25" customHeight="1">
      <c r="O610" s="10"/>
      <c r="P610" s="10"/>
      <c r="Q610" s="10"/>
    </row>
    <row r="611" ht="14.25" customHeight="1">
      <c r="O611" s="10"/>
      <c r="P611" s="10"/>
      <c r="Q611" s="10"/>
    </row>
    <row r="612" ht="14.25" customHeight="1">
      <c r="O612" s="10"/>
      <c r="P612" s="10"/>
      <c r="Q612" s="10"/>
    </row>
    <row r="613" ht="14.25" customHeight="1">
      <c r="O613" s="10"/>
      <c r="P613" s="10"/>
      <c r="Q613" s="10"/>
    </row>
    <row r="614" ht="14.25" customHeight="1">
      <c r="O614" s="10"/>
      <c r="P614" s="10"/>
      <c r="Q614" s="10"/>
    </row>
    <row r="615" ht="14.25" customHeight="1">
      <c r="O615" s="10"/>
      <c r="P615" s="10"/>
      <c r="Q615" s="10"/>
    </row>
    <row r="616" ht="14.25" customHeight="1">
      <c r="O616" s="10"/>
      <c r="P616" s="10"/>
      <c r="Q616" s="10"/>
    </row>
    <row r="617" ht="14.25" customHeight="1">
      <c r="O617" s="10"/>
      <c r="P617" s="10"/>
      <c r="Q617" s="10"/>
    </row>
    <row r="618" ht="14.25" customHeight="1">
      <c r="O618" s="10"/>
      <c r="P618" s="10"/>
      <c r="Q618" s="10"/>
    </row>
    <row r="619" ht="14.25" customHeight="1">
      <c r="O619" s="10"/>
      <c r="P619" s="10"/>
      <c r="Q619" s="10"/>
    </row>
    <row r="620" ht="14.25" customHeight="1">
      <c r="O620" s="10"/>
      <c r="P620" s="10"/>
      <c r="Q620" s="10"/>
    </row>
    <row r="621" ht="14.25" customHeight="1">
      <c r="O621" s="10"/>
      <c r="P621" s="10"/>
      <c r="Q621" s="10"/>
    </row>
    <row r="622" ht="14.25" customHeight="1">
      <c r="O622" s="10"/>
      <c r="P622" s="10"/>
      <c r="Q622" s="10"/>
    </row>
    <row r="623" ht="14.25" customHeight="1">
      <c r="O623" s="10"/>
      <c r="P623" s="10"/>
      <c r="Q623" s="10"/>
    </row>
    <row r="624" ht="14.25" customHeight="1">
      <c r="O624" s="10"/>
      <c r="P624" s="10"/>
      <c r="Q624" s="10"/>
    </row>
    <row r="625" ht="14.25" customHeight="1">
      <c r="O625" s="10"/>
      <c r="P625" s="10"/>
      <c r="Q625" s="10"/>
    </row>
    <row r="626" ht="14.25" customHeight="1">
      <c r="O626" s="10"/>
      <c r="P626" s="10"/>
      <c r="Q626" s="10"/>
    </row>
    <row r="627" ht="14.25" customHeight="1">
      <c r="O627" s="10"/>
      <c r="P627" s="10"/>
      <c r="Q627" s="10"/>
    </row>
    <row r="628" ht="14.25" customHeight="1">
      <c r="O628" s="10"/>
      <c r="P628" s="10"/>
      <c r="Q628" s="10"/>
    </row>
    <row r="629" ht="14.25" customHeight="1">
      <c r="O629" s="10"/>
      <c r="P629" s="10"/>
      <c r="Q629" s="10"/>
    </row>
    <row r="630" ht="14.25" customHeight="1">
      <c r="O630" s="10"/>
      <c r="P630" s="10"/>
      <c r="Q630" s="10"/>
    </row>
    <row r="631" ht="14.25" customHeight="1">
      <c r="O631" s="10"/>
      <c r="P631" s="10"/>
      <c r="Q631" s="10"/>
    </row>
    <row r="632" ht="14.25" customHeight="1">
      <c r="O632" s="10"/>
      <c r="P632" s="10"/>
      <c r="Q632" s="10"/>
    </row>
    <row r="633" ht="14.25" customHeight="1">
      <c r="O633" s="10"/>
      <c r="P633" s="10"/>
      <c r="Q633" s="10"/>
    </row>
    <row r="634" ht="14.25" customHeight="1">
      <c r="O634" s="10"/>
      <c r="P634" s="10"/>
      <c r="Q634" s="10"/>
    </row>
    <row r="635" ht="14.25" customHeight="1">
      <c r="O635" s="10"/>
      <c r="P635" s="10"/>
      <c r="Q635" s="10"/>
    </row>
    <row r="636" ht="14.25" customHeight="1">
      <c r="O636" s="10"/>
      <c r="P636" s="10"/>
      <c r="Q636" s="10"/>
    </row>
    <row r="637" ht="14.25" customHeight="1">
      <c r="O637" s="10"/>
      <c r="P637" s="10"/>
      <c r="Q637" s="10"/>
    </row>
    <row r="638" ht="14.25" customHeight="1">
      <c r="O638" s="10"/>
      <c r="P638" s="10"/>
      <c r="Q638" s="10"/>
    </row>
    <row r="639" ht="14.25" customHeight="1">
      <c r="O639" s="10"/>
      <c r="P639" s="10"/>
      <c r="Q639" s="10"/>
    </row>
    <row r="640" ht="14.25" customHeight="1">
      <c r="O640" s="10"/>
      <c r="P640" s="10"/>
      <c r="Q640" s="10"/>
    </row>
    <row r="641" ht="14.25" customHeight="1">
      <c r="O641" s="10"/>
      <c r="P641" s="10"/>
      <c r="Q641" s="10"/>
    </row>
    <row r="642" ht="14.25" customHeight="1">
      <c r="O642" s="10"/>
      <c r="P642" s="10"/>
      <c r="Q642" s="10"/>
    </row>
    <row r="643" ht="14.25" customHeight="1">
      <c r="O643" s="10"/>
      <c r="P643" s="10"/>
      <c r="Q643" s="10"/>
    </row>
    <row r="644" ht="14.25" customHeight="1">
      <c r="O644" s="10"/>
      <c r="P644" s="10"/>
      <c r="Q644" s="10"/>
    </row>
    <row r="645" ht="14.25" customHeight="1">
      <c r="O645" s="10"/>
      <c r="P645" s="10"/>
      <c r="Q645" s="10"/>
    </row>
    <row r="646" ht="14.25" customHeight="1">
      <c r="O646" s="10"/>
      <c r="P646" s="10"/>
      <c r="Q646" s="10"/>
    </row>
    <row r="647" ht="14.25" customHeight="1">
      <c r="O647" s="10"/>
      <c r="P647" s="10"/>
      <c r="Q647" s="10"/>
    </row>
    <row r="648" ht="14.25" customHeight="1">
      <c r="O648" s="10"/>
      <c r="P648" s="10"/>
      <c r="Q648" s="10"/>
    </row>
    <row r="649" ht="14.25" customHeight="1">
      <c r="O649" s="10"/>
      <c r="P649" s="10"/>
      <c r="Q649" s="10"/>
    </row>
    <row r="650" ht="14.25" customHeight="1">
      <c r="O650" s="10"/>
      <c r="P650" s="10"/>
      <c r="Q650" s="10"/>
    </row>
    <row r="651" ht="14.25" customHeight="1">
      <c r="O651" s="10"/>
      <c r="P651" s="10"/>
      <c r="Q651" s="10"/>
    </row>
    <row r="652" ht="14.25" customHeight="1">
      <c r="O652" s="10"/>
      <c r="P652" s="10"/>
      <c r="Q652" s="10"/>
    </row>
    <row r="653" ht="14.25" customHeight="1">
      <c r="O653" s="10"/>
      <c r="P653" s="10"/>
      <c r="Q653" s="10"/>
    </row>
    <row r="654" ht="14.25" customHeight="1">
      <c r="O654" s="10"/>
      <c r="P654" s="10"/>
      <c r="Q654" s="10"/>
    </row>
    <row r="655" ht="14.25" customHeight="1">
      <c r="O655" s="10"/>
      <c r="P655" s="10"/>
      <c r="Q655" s="10"/>
    </row>
    <row r="656" ht="14.25" customHeight="1">
      <c r="O656" s="10"/>
      <c r="P656" s="10"/>
      <c r="Q656" s="10"/>
    </row>
    <row r="657" ht="14.25" customHeight="1">
      <c r="O657" s="10"/>
      <c r="P657" s="10"/>
      <c r="Q657" s="10"/>
    </row>
    <row r="658" ht="14.25" customHeight="1">
      <c r="O658" s="10"/>
      <c r="P658" s="10"/>
      <c r="Q658" s="10"/>
    </row>
    <row r="659" ht="14.25" customHeight="1">
      <c r="O659" s="10"/>
      <c r="P659" s="10"/>
      <c r="Q659" s="10"/>
    </row>
    <row r="660" ht="14.25" customHeight="1">
      <c r="O660" s="10"/>
      <c r="P660" s="10"/>
      <c r="Q660" s="10"/>
    </row>
    <row r="661" ht="14.25" customHeight="1">
      <c r="O661" s="10"/>
      <c r="P661" s="10"/>
      <c r="Q661" s="10"/>
    </row>
    <row r="662" ht="14.25" customHeight="1">
      <c r="O662" s="10"/>
      <c r="P662" s="10"/>
      <c r="Q662" s="10"/>
    </row>
    <row r="663" ht="14.25" customHeight="1">
      <c r="O663" s="10"/>
      <c r="P663" s="10"/>
      <c r="Q663" s="10"/>
    </row>
    <row r="664" ht="14.25" customHeight="1">
      <c r="O664" s="10"/>
      <c r="P664" s="10"/>
      <c r="Q664" s="10"/>
    </row>
    <row r="665" ht="14.25" customHeight="1">
      <c r="O665" s="10"/>
      <c r="P665" s="10"/>
      <c r="Q665" s="10"/>
    </row>
    <row r="666" ht="14.25" customHeight="1">
      <c r="O666" s="10"/>
      <c r="P666" s="10"/>
      <c r="Q666" s="10"/>
    </row>
    <row r="667" ht="14.25" customHeight="1">
      <c r="O667" s="10"/>
      <c r="P667" s="10"/>
      <c r="Q667" s="10"/>
    </row>
    <row r="668" ht="14.25" customHeight="1">
      <c r="O668" s="10"/>
      <c r="P668" s="10"/>
      <c r="Q668" s="10"/>
    </row>
    <row r="669" ht="14.25" customHeight="1">
      <c r="O669" s="10"/>
      <c r="P669" s="10"/>
      <c r="Q669" s="10"/>
    </row>
    <row r="670" ht="14.25" customHeight="1">
      <c r="O670" s="10"/>
      <c r="P670" s="10"/>
      <c r="Q670" s="10"/>
    </row>
    <row r="671" ht="14.25" customHeight="1">
      <c r="O671" s="10"/>
      <c r="P671" s="10"/>
      <c r="Q671" s="10"/>
    </row>
    <row r="672" ht="14.25" customHeight="1">
      <c r="O672" s="10"/>
      <c r="P672" s="10"/>
      <c r="Q672" s="10"/>
    </row>
    <row r="673" ht="14.25" customHeight="1">
      <c r="O673" s="10"/>
      <c r="P673" s="10"/>
      <c r="Q673" s="10"/>
    </row>
    <row r="674" ht="14.25" customHeight="1">
      <c r="O674" s="10"/>
      <c r="P674" s="10"/>
      <c r="Q674" s="10"/>
    </row>
    <row r="675" ht="14.25" customHeight="1">
      <c r="O675" s="10"/>
      <c r="P675" s="10"/>
      <c r="Q675" s="10"/>
    </row>
    <row r="676" ht="14.25" customHeight="1">
      <c r="O676" s="10"/>
      <c r="P676" s="10"/>
      <c r="Q676" s="10"/>
    </row>
    <row r="677" ht="14.25" customHeight="1">
      <c r="O677" s="10"/>
      <c r="P677" s="10"/>
      <c r="Q677" s="10"/>
    </row>
    <row r="678" ht="14.25" customHeight="1">
      <c r="O678" s="10"/>
      <c r="P678" s="10"/>
      <c r="Q678" s="10"/>
    </row>
    <row r="679" ht="14.25" customHeight="1">
      <c r="O679" s="10"/>
      <c r="P679" s="10"/>
      <c r="Q679" s="10"/>
    </row>
    <row r="680" ht="14.25" customHeight="1">
      <c r="O680" s="10"/>
      <c r="P680" s="10"/>
      <c r="Q680" s="10"/>
    </row>
    <row r="681" ht="14.25" customHeight="1">
      <c r="O681" s="10"/>
      <c r="P681" s="10"/>
      <c r="Q681" s="10"/>
    </row>
    <row r="682" ht="14.25" customHeight="1">
      <c r="O682" s="10"/>
      <c r="P682" s="10"/>
      <c r="Q682" s="10"/>
    </row>
    <row r="683" ht="14.25" customHeight="1">
      <c r="O683" s="10"/>
      <c r="P683" s="10"/>
      <c r="Q683" s="10"/>
    </row>
    <row r="684" ht="14.25" customHeight="1">
      <c r="O684" s="10"/>
      <c r="P684" s="10"/>
      <c r="Q684" s="10"/>
    </row>
    <row r="685" ht="14.25" customHeight="1">
      <c r="O685" s="10"/>
      <c r="P685" s="10"/>
      <c r="Q685" s="10"/>
    </row>
    <row r="686" ht="14.25" customHeight="1">
      <c r="O686" s="10"/>
      <c r="P686" s="10"/>
      <c r="Q686" s="10"/>
    </row>
    <row r="687" ht="14.25" customHeight="1">
      <c r="O687" s="10"/>
      <c r="P687" s="10"/>
      <c r="Q687" s="10"/>
    </row>
    <row r="688" ht="14.25" customHeight="1">
      <c r="O688" s="10"/>
      <c r="P688" s="10"/>
      <c r="Q688" s="10"/>
    </row>
    <row r="689" ht="14.25" customHeight="1">
      <c r="O689" s="10"/>
      <c r="P689" s="10"/>
      <c r="Q689" s="10"/>
    </row>
    <row r="690" ht="14.25" customHeight="1">
      <c r="O690" s="10"/>
      <c r="P690" s="10"/>
      <c r="Q690" s="10"/>
    </row>
    <row r="691" ht="14.25" customHeight="1">
      <c r="O691" s="10"/>
      <c r="P691" s="10"/>
      <c r="Q691" s="10"/>
    </row>
    <row r="692" ht="14.25" customHeight="1">
      <c r="O692" s="10"/>
      <c r="P692" s="10"/>
      <c r="Q692" s="10"/>
    </row>
    <row r="693" ht="14.25" customHeight="1">
      <c r="O693" s="10"/>
      <c r="P693" s="10"/>
      <c r="Q693" s="10"/>
    </row>
    <row r="694" ht="14.25" customHeight="1">
      <c r="O694" s="10"/>
      <c r="P694" s="10"/>
      <c r="Q694" s="10"/>
    </row>
    <row r="695" ht="14.25" customHeight="1">
      <c r="O695" s="10"/>
      <c r="P695" s="10"/>
      <c r="Q695" s="10"/>
    </row>
    <row r="696" ht="14.25" customHeight="1">
      <c r="O696" s="10"/>
      <c r="P696" s="10"/>
      <c r="Q696" s="10"/>
    </row>
    <row r="697" ht="14.25" customHeight="1">
      <c r="O697" s="10"/>
      <c r="P697" s="10"/>
      <c r="Q697" s="10"/>
    </row>
    <row r="698" ht="14.25" customHeight="1">
      <c r="O698" s="10"/>
      <c r="P698" s="10"/>
      <c r="Q698" s="10"/>
    </row>
    <row r="699" ht="14.25" customHeight="1">
      <c r="O699" s="10"/>
      <c r="P699" s="10"/>
      <c r="Q699" s="10"/>
    </row>
    <row r="700" ht="14.25" customHeight="1">
      <c r="O700" s="10"/>
      <c r="P700" s="10"/>
      <c r="Q700" s="10"/>
    </row>
    <row r="701" ht="14.25" customHeight="1">
      <c r="O701" s="10"/>
      <c r="P701" s="10"/>
      <c r="Q701" s="10"/>
    </row>
    <row r="702" ht="14.25" customHeight="1">
      <c r="O702" s="10"/>
      <c r="P702" s="10"/>
      <c r="Q702" s="10"/>
    </row>
    <row r="703" ht="14.25" customHeight="1">
      <c r="O703" s="10"/>
      <c r="P703" s="10"/>
      <c r="Q703" s="10"/>
    </row>
    <row r="704" ht="14.25" customHeight="1">
      <c r="O704" s="10"/>
      <c r="P704" s="10"/>
      <c r="Q704" s="10"/>
    </row>
    <row r="705" ht="14.25" customHeight="1">
      <c r="O705" s="10"/>
      <c r="P705" s="10"/>
      <c r="Q705" s="10"/>
    </row>
    <row r="706" ht="14.25" customHeight="1">
      <c r="O706" s="10"/>
      <c r="P706" s="10"/>
      <c r="Q706" s="10"/>
    </row>
    <row r="707" ht="14.25" customHeight="1">
      <c r="O707" s="10"/>
      <c r="P707" s="10"/>
      <c r="Q707" s="10"/>
    </row>
    <row r="708" ht="14.25" customHeight="1">
      <c r="O708" s="10"/>
      <c r="P708" s="10"/>
      <c r="Q708" s="10"/>
    </row>
    <row r="709" ht="14.25" customHeight="1">
      <c r="O709" s="10"/>
      <c r="P709" s="10"/>
      <c r="Q709" s="10"/>
    </row>
    <row r="710" ht="14.25" customHeight="1">
      <c r="O710" s="10"/>
      <c r="P710" s="10"/>
      <c r="Q710" s="10"/>
    </row>
    <row r="711" ht="14.25" customHeight="1">
      <c r="O711" s="10"/>
      <c r="P711" s="10"/>
      <c r="Q711" s="10"/>
    </row>
    <row r="712" ht="14.25" customHeight="1">
      <c r="O712" s="10"/>
      <c r="P712" s="10"/>
      <c r="Q712" s="10"/>
    </row>
    <row r="713" ht="14.25" customHeight="1">
      <c r="O713" s="10"/>
      <c r="P713" s="10"/>
      <c r="Q713" s="10"/>
    </row>
    <row r="714" ht="14.25" customHeight="1">
      <c r="O714" s="10"/>
      <c r="P714" s="10"/>
      <c r="Q714" s="10"/>
    </row>
    <row r="715" ht="14.25" customHeight="1">
      <c r="O715" s="10"/>
      <c r="P715" s="10"/>
      <c r="Q715" s="10"/>
    </row>
    <row r="716" ht="14.25" customHeight="1">
      <c r="O716" s="10"/>
      <c r="P716" s="10"/>
      <c r="Q716" s="10"/>
    </row>
    <row r="717" ht="14.25" customHeight="1">
      <c r="O717" s="10"/>
      <c r="P717" s="10"/>
      <c r="Q717" s="10"/>
    </row>
    <row r="718" ht="14.25" customHeight="1">
      <c r="O718" s="10"/>
      <c r="P718" s="10"/>
      <c r="Q718" s="10"/>
    </row>
    <row r="719" ht="14.25" customHeight="1">
      <c r="O719" s="10"/>
      <c r="P719" s="10"/>
      <c r="Q719" s="10"/>
    </row>
    <row r="720" ht="14.25" customHeight="1">
      <c r="O720" s="10"/>
      <c r="P720" s="10"/>
      <c r="Q720" s="10"/>
    </row>
    <row r="721" ht="14.25" customHeight="1">
      <c r="O721" s="10"/>
      <c r="P721" s="10"/>
      <c r="Q721" s="10"/>
    </row>
    <row r="722" ht="14.25" customHeight="1">
      <c r="O722" s="10"/>
      <c r="P722" s="10"/>
      <c r="Q722" s="10"/>
    </row>
    <row r="723" ht="14.25" customHeight="1">
      <c r="O723" s="10"/>
      <c r="P723" s="10"/>
      <c r="Q723" s="10"/>
    </row>
    <row r="724" ht="14.25" customHeight="1">
      <c r="O724" s="10"/>
      <c r="P724" s="10"/>
      <c r="Q724" s="10"/>
    </row>
    <row r="725" ht="14.25" customHeight="1">
      <c r="O725" s="10"/>
      <c r="P725" s="10"/>
      <c r="Q725" s="10"/>
    </row>
    <row r="726" ht="14.25" customHeight="1">
      <c r="O726" s="10"/>
      <c r="P726" s="10"/>
      <c r="Q726" s="10"/>
    </row>
    <row r="727" ht="14.25" customHeight="1">
      <c r="O727" s="10"/>
      <c r="P727" s="10"/>
      <c r="Q727" s="10"/>
    </row>
    <row r="728" ht="14.25" customHeight="1">
      <c r="O728" s="10"/>
      <c r="P728" s="10"/>
      <c r="Q728" s="10"/>
    </row>
    <row r="729" ht="14.25" customHeight="1">
      <c r="O729" s="10"/>
      <c r="P729" s="10"/>
      <c r="Q729" s="10"/>
    </row>
    <row r="730" ht="14.25" customHeight="1">
      <c r="O730" s="10"/>
      <c r="P730" s="10"/>
      <c r="Q730" s="10"/>
    </row>
    <row r="731" ht="14.25" customHeight="1">
      <c r="O731" s="10"/>
      <c r="P731" s="10"/>
      <c r="Q731" s="10"/>
    </row>
    <row r="732" ht="14.25" customHeight="1">
      <c r="O732" s="10"/>
      <c r="P732" s="10"/>
      <c r="Q732" s="10"/>
    </row>
    <row r="733" ht="14.25" customHeight="1">
      <c r="O733" s="10"/>
      <c r="P733" s="10"/>
      <c r="Q733" s="10"/>
    </row>
    <row r="734" ht="14.25" customHeight="1">
      <c r="O734" s="10"/>
      <c r="P734" s="10"/>
      <c r="Q734" s="10"/>
    </row>
    <row r="735" ht="14.25" customHeight="1">
      <c r="O735" s="10"/>
      <c r="P735" s="10"/>
      <c r="Q735" s="10"/>
    </row>
    <row r="736" ht="14.25" customHeight="1">
      <c r="O736" s="10"/>
      <c r="P736" s="10"/>
      <c r="Q736" s="10"/>
    </row>
    <row r="737" ht="14.25" customHeight="1">
      <c r="O737" s="10"/>
      <c r="P737" s="10"/>
      <c r="Q737" s="10"/>
    </row>
    <row r="738" ht="14.25" customHeight="1">
      <c r="O738" s="10"/>
      <c r="P738" s="10"/>
      <c r="Q738" s="10"/>
    </row>
    <row r="739" ht="14.25" customHeight="1">
      <c r="O739" s="10"/>
      <c r="P739" s="10"/>
      <c r="Q739" s="10"/>
    </row>
    <row r="740" ht="14.25" customHeight="1">
      <c r="O740" s="10"/>
      <c r="P740" s="10"/>
      <c r="Q740" s="10"/>
    </row>
    <row r="741" ht="14.25" customHeight="1">
      <c r="O741" s="10"/>
      <c r="P741" s="10"/>
      <c r="Q741" s="10"/>
    </row>
    <row r="742" ht="14.25" customHeight="1">
      <c r="O742" s="10"/>
      <c r="P742" s="10"/>
      <c r="Q742" s="10"/>
    </row>
    <row r="743" ht="14.25" customHeight="1">
      <c r="O743" s="10"/>
      <c r="P743" s="10"/>
      <c r="Q743" s="10"/>
    </row>
    <row r="744" ht="14.25" customHeight="1">
      <c r="O744" s="10"/>
      <c r="P744" s="10"/>
      <c r="Q744" s="10"/>
    </row>
    <row r="745" ht="14.25" customHeight="1">
      <c r="O745" s="10"/>
      <c r="P745" s="10"/>
      <c r="Q745" s="10"/>
    </row>
    <row r="746" ht="14.25" customHeight="1">
      <c r="O746" s="10"/>
      <c r="P746" s="10"/>
      <c r="Q746" s="10"/>
    </row>
    <row r="747" ht="14.25" customHeight="1">
      <c r="O747" s="10"/>
      <c r="P747" s="10"/>
      <c r="Q747" s="10"/>
    </row>
    <row r="748" ht="14.25" customHeight="1">
      <c r="O748" s="10"/>
      <c r="P748" s="10"/>
      <c r="Q748" s="10"/>
    </row>
    <row r="749" ht="14.25" customHeight="1">
      <c r="O749" s="10"/>
      <c r="P749" s="10"/>
      <c r="Q749" s="10"/>
    </row>
    <row r="750" ht="14.25" customHeight="1">
      <c r="O750" s="10"/>
      <c r="P750" s="10"/>
      <c r="Q750" s="10"/>
    </row>
    <row r="751" ht="14.25" customHeight="1">
      <c r="O751" s="10"/>
      <c r="P751" s="10"/>
      <c r="Q751" s="10"/>
    </row>
    <row r="752" ht="14.25" customHeight="1">
      <c r="O752" s="10"/>
      <c r="P752" s="10"/>
      <c r="Q752" s="10"/>
    </row>
    <row r="753" ht="14.25" customHeight="1">
      <c r="O753" s="10"/>
      <c r="P753" s="10"/>
      <c r="Q753" s="10"/>
    </row>
    <row r="754" ht="14.25" customHeight="1">
      <c r="O754" s="10"/>
      <c r="P754" s="10"/>
      <c r="Q754" s="10"/>
    </row>
    <row r="755" ht="14.25" customHeight="1">
      <c r="O755" s="10"/>
      <c r="P755" s="10"/>
      <c r="Q755" s="10"/>
    </row>
    <row r="756" ht="14.25" customHeight="1">
      <c r="O756" s="10"/>
      <c r="P756" s="10"/>
      <c r="Q756" s="10"/>
    </row>
    <row r="757" ht="14.25" customHeight="1">
      <c r="O757" s="10"/>
      <c r="P757" s="10"/>
      <c r="Q757" s="10"/>
    </row>
    <row r="758" ht="14.25" customHeight="1">
      <c r="O758" s="10"/>
      <c r="P758" s="10"/>
      <c r="Q758" s="10"/>
    </row>
    <row r="759" ht="14.25" customHeight="1">
      <c r="O759" s="10"/>
      <c r="P759" s="10"/>
      <c r="Q759" s="10"/>
    </row>
    <row r="760" ht="14.25" customHeight="1">
      <c r="O760" s="10"/>
      <c r="P760" s="10"/>
      <c r="Q760" s="10"/>
    </row>
    <row r="761" ht="14.25" customHeight="1">
      <c r="O761" s="10"/>
      <c r="P761" s="10"/>
      <c r="Q761" s="10"/>
    </row>
    <row r="762" ht="14.25" customHeight="1">
      <c r="O762" s="10"/>
      <c r="P762" s="10"/>
      <c r="Q762" s="10"/>
    </row>
    <row r="763" ht="14.25" customHeight="1">
      <c r="O763" s="10"/>
      <c r="P763" s="10"/>
      <c r="Q763" s="10"/>
    </row>
    <row r="764" ht="14.25" customHeight="1">
      <c r="O764" s="10"/>
      <c r="P764" s="10"/>
      <c r="Q764" s="10"/>
    </row>
    <row r="765" ht="14.25" customHeight="1">
      <c r="O765" s="10"/>
      <c r="P765" s="10"/>
      <c r="Q765" s="10"/>
    </row>
    <row r="766" ht="14.25" customHeight="1">
      <c r="O766" s="10"/>
      <c r="P766" s="10"/>
      <c r="Q766" s="10"/>
    </row>
    <row r="767" ht="14.25" customHeight="1">
      <c r="O767" s="10"/>
      <c r="P767" s="10"/>
      <c r="Q767" s="10"/>
    </row>
    <row r="768" ht="14.25" customHeight="1">
      <c r="O768" s="10"/>
      <c r="P768" s="10"/>
      <c r="Q768" s="10"/>
    </row>
    <row r="769" ht="14.25" customHeight="1">
      <c r="O769" s="10"/>
      <c r="P769" s="10"/>
      <c r="Q769" s="10"/>
    </row>
    <row r="770" ht="14.25" customHeight="1">
      <c r="O770" s="10"/>
      <c r="P770" s="10"/>
      <c r="Q770" s="10"/>
    </row>
    <row r="771" ht="14.25" customHeight="1">
      <c r="O771" s="10"/>
      <c r="P771" s="10"/>
      <c r="Q771" s="10"/>
    </row>
    <row r="772" ht="14.25" customHeight="1">
      <c r="O772" s="10"/>
      <c r="P772" s="10"/>
      <c r="Q772" s="10"/>
    </row>
    <row r="773" ht="14.25" customHeight="1">
      <c r="O773" s="10"/>
      <c r="P773" s="10"/>
      <c r="Q773" s="10"/>
    </row>
    <row r="774" ht="14.25" customHeight="1">
      <c r="O774" s="10"/>
      <c r="P774" s="10"/>
      <c r="Q774" s="10"/>
    </row>
    <row r="775" ht="14.25" customHeight="1">
      <c r="O775" s="10"/>
      <c r="P775" s="10"/>
      <c r="Q775" s="10"/>
    </row>
    <row r="776" ht="14.25" customHeight="1">
      <c r="O776" s="10"/>
      <c r="P776" s="10"/>
      <c r="Q776" s="10"/>
    </row>
    <row r="777" ht="14.25" customHeight="1">
      <c r="O777" s="10"/>
      <c r="P777" s="10"/>
      <c r="Q777" s="10"/>
    </row>
    <row r="778" ht="14.25" customHeight="1">
      <c r="O778" s="10"/>
      <c r="P778" s="10"/>
      <c r="Q778" s="10"/>
    </row>
    <row r="779" ht="14.25" customHeight="1">
      <c r="O779" s="10"/>
      <c r="P779" s="10"/>
      <c r="Q779" s="10"/>
    </row>
    <row r="780" ht="14.25" customHeight="1">
      <c r="O780" s="10"/>
      <c r="P780" s="10"/>
      <c r="Q780" s="10"/>
    </row>
    <row r="781" ht="14.25" customHeight="1">
      <c r="O781" s="10"/>
      <c r="P781" s="10"/>
      <c r="Q781" s="10"/>
    </row>
    <row r="782" ht="14.25" customHeight="1">
      <c r="O782" s="10"/>
      <c r="P782" s="10"/>
      <c r="Q782" s="10"/>
    </row>
    <row r="783" ht="14.25" customHeight="1">
      <c r="O783" s="10"/>
      <c r="P783" s="10"/>
      <c r="Q783" s="10"/>
    </row>
    <row r="784" ht="14.25" customHeight="1">
      <c r="O784" s="10"/>
      <c r="P784" s="10"/>
      <c r="Q784" s="10"/>
    </row>
    <row r="785" ht="14.25" customHeight="1">
      <c r="O785" s="10"/>
      <c r="P785" s="10"/>
      <c r="Q785" s="10"/>
    </row>
    <row r="786" ht="14.25" customHeight="1">
      <c r="O786" s="10"/>
      <c r="P786" s="10"/>
      <c r="Q786" s="10"/>
    </row>
    <row r="787" ht="14.25" customHeight="1">
      <c r="O787" s="10"/>
      <c r="P787" s="10"/>
      <c r="Q787" s="10"/>
    </row>
    <row r="788" ht="14.25" customHeight="1">
      <c r="O788" s="10"/>
      <c r="P788" s="10"/>
      <c r="Q788" s="10"/>
    </row>
    <row r="789" ht="14.25" customHeight="1">
      <c r="O789" s="10"/>
      <c r="P789" s="10"/>
      <c r="Q789" s="10"/>
    </row>
    <row r="790" ht="14.25" customHeight="1">
      <c r="O790" s="10"/>
      <c r="P790" s="10"/>
      <c r="Q790" s="10"/>
    </row>
    <row r="791" ht="14.25" customHeight="1">
      <c r="O791" s="10"/>
      <c r="P791" s="10"/>
      <c r="Q791" s="10"/>
    </row>
    <row r="792" ht="14.25" customHeight="1">
      <c r="O792" s="10"/>
      <c r="P792" s="10"/>
      <c r="Q792" s="10"/>
    </row>
    <row r="793" ht="14.25" customHeight="1">
      <c r="O793" s="10"/>
      <c r="P793" s="10"/>
      <c r="Q793" s="10"/>
    </row>
    <row r="794" ht="14.25" customHeight="1">
      <c r="O794" s="10"/>
      <c r="P794" s="10"/>
      <c r="Q794" s="10"/>
    </row>
    <row r="795" ht="14.25" customHeight="1">
      <c r="O795" s="10"/>
      <c r="P795" s="10"/>
      <c r="Q795" s="10"/>
    </row>
    <row r="796" ht="14.25" customHeight="1">
      <c r="O796" s="10"/>
      <c r="P796" s="10"/>
      <c r="Q796" s="10"/>
    </row>
    <row r="797" ht="14.25" customHeight="1">
      <c r="O797" s="10"/>
      <c r="P797" s="10"/>
      <c r="Q797" s="10"/>
    </row>
    <row r="798" ht="14.25" customHeight="1">
      <c r="O798" s="10"/>
      <c r="P798" s="10"/>
      <c r="Q798" s="10"/>
    </row>
    <row r="799" ht="14.25" customHeight="1">
      <c r="O799" s="10"/>
      <c r="P799" s="10"/>
      <c r="Q799" s="10"/>
    </row>
    <row r="800" ht="14.25" customHeight="1">
      <c r="O800" s="10"/>
      <c r="P800" s="10"/>
      <c r="Q800" s="10"/>
    </row>
    <row r="801" ht="14.25" customHeight="1">
      <c r="O801" s="10"/>
      <c r="P801" s="10"/>
      <c r="Q801" s="10"/>
    </row>
    <row r="802" ht="14.25" customHeight="1">
      <c r="O802" s="10"/>
      <c r="P802" s="10"/>
      <c r="Q802" s="10"/>
    </row>
    <row r="803" ht="14.25" customHeight="1">
      <c r="O803" s="10"/>
      <c r="P803" s="10"/>
      <c r="Q803" s="10"/>
    </row>
    <row r="804" ht="14.25" customHeight="1">
      <c r="O804" s="10"/>
      <c r="P804" s="10"/>
      <c r="Q804" s="10"/>
    </row>
    <row r="805" ht="14.25" customHeight="1">
      <c r="O805" s="10"/>
      <c r="P805" s="10"/>
      <c r="Q805" s="10"/>
    </row>
    <row r="806" ht="14.25" customHeight="1">
      <c r="O806" s="10"/>
      <c r="P806" s="10"/>
      <c r="Q806" s="10"/>
    </row>
    <row r="807" ht="14.25" customHeight="1">
      <c r="O807" s="10"/>
      <c r="P807" s="10"/>
      <c r="Q807" s="10"/>
    </row>
    <row r="808" ht="14.25" customHeight="1">
      <c r="O808" s="10"/>
      <c r="P808" s="10"/>
      <c r="Q808" s="10"/>
    </row>
    <row r="809" ht="14.25" customHeight="1">
      <c r="O809" s="10"/>
      <c r="P809" s="10"/>
      <c r="Q809" s="10"/>
    </row>
    <row r="810" ht="14.25" customHeight="1">
      <c r="O810" s="10"/>
      <c r="P810" s="10"/>
      <c r="Q810" s="10"/>
    </row>
    <row r="811" ht="14.25" customHeight="1">
      <c r="O811" s="10"/>
      <c r="P811" s="10"/>
      <c r="Q811" s="10"/>
    </row>
    <row r="812" ht="14.25" customHeight="1">
      <c r="O812" s="10"/>
      <c r="P812" s="10"/>
      <c r="Q812" s="10"/>
    </row>
    <row r="813" ht="14.25" customHeight="1">
      <c r="O813" s="10"/>
      <c r="P813" s="10"/>
      <c r="Q813" s="10"/>
    </row>
    <row r="814" ht="14.25" customHeight="1">
      <c r="O814" s="10"/>
      <c r="P814" s="10"/>
      <c r="Q814" s="10"/>
    </row>
    <row r="815" ht="14.25" customHeight="1">
      <c r="O815" s="10"/>
      <c r="P815" s="10"/>
      <c r="Q815" s="10"/>
    </row>
    <row r="816" ht="14.25" customHeight="1">
      <c r="O816" s="10"/>
      <c r="P816" s="10"/>
      <c r="Q816" s="10"/>
    </row>
    <row r="817" ht="14.25" customHeight="1">
      <c r="O817" s="10"/>
      <c r="P817" s="10"/>
      <c r="Q817" s="10"/>
    </row>
    <row r="818" ht="14.25" customHeight="1">
      <c r="O818" s="10"/>
      <c r="P818" s="10"/>
      <c r="Q818" s="10"/>
    </row>
    <row r="819" ht="14.25" customHeight="1">
      <c r="O819" s="10"/>
      <c r="P819" s="10"/>
      <c r="Q819" s="10"/>
    </row>
    <row r="820" ht="14.25" customHeight="1">
      <c r="O820" s="10"/>
      <c r="P820" s="10"/>
      <c r="Q820" s="10"/>
    </row>
    <row r="821" ht="14.25" customHeight="1">
      <c r="O821" s="10"/>
      <c r="P821" s="10"/>
      <c r="Q821" s="10"/>
    </row>
    <row r="822" ht="14.25" customHeight="1">
      <c r="O822" s="10"/>
      <c r="P822" s="10"/>
      <c r="Q822" s="10"/>
    </row>
    <row r="823" ht="14.25" customHeight="1">
      <c r="O823" s="10"/>
      <c r="P823" s="10"/>
      <c r="Q823" s="10"/>
    </row>
    <row r="824" ht="14.25" customHeight="1">
      <c r="O824" s="10"/>
      <c r="P824" s="10"/>
      <c r="Q824" s="10"/>
    </row>
    <row r="825" ht="14.25" customHeight="1">
      <c r="O825" s="10"/>
      <c r="P825" s="10"/>
      <c r="Q825" s="10"/>
    </row>
    <row r="826" ht="14.25" customHeight="1">
      <c r="O826" s="10"/>
      <c r="P826" s="10"/>
      <c r="Q826" s="10"/>
    </row>
    <row r="827" ht="14.25" customHeight="1">
      <c r="O827" s="10"/>
      <c r="P827" s="10"/>
      <c r="Q827" s="10"/>
    </row>
    <row r="828" ht="14.25" customHeight="1">
      <c r="O828" s="10"/>
      <c r="P828" s="10"/>
      <c r="Q828" s="10"/>
    </row>
    <row r="829" ht="14.25" customHeight="1">
      <c r="O829" s="10"/>
      <c r="P829" s="10"/>
      <c r="Q829" s="10"/>
    </row>
    <row r="830" ht="14.25" customHeight="1">
      <c r="O830" s="10"/>
      <c r="P830" s="10"/>
      <c r="Q830" s="10"/>
    </row>
    <row r="831" ht="14.25" customHeight="1">
      <c r="O831" s="10"/>
      <c r="P831" s="10"/>
      <c r="Q831" s="10"/>
    </row>
    <row r="832" ht="14.25" customHeight="1">
      <c r="O832" s="10"/>
      <c r="P832" s="10"/>
      <c r="Q832" s="10"/>
    </row>
    <row r="833" ht="14.25" customHeight="1">
      <c r="O833" s="10"/>
      <c r="P833" s="10"/>
      <c r="Q833" s="10"/>
    </row>
    <row r="834" ht="14.25" customHeight="1">
      <c r="O834" s="10"/>
      <c r="P834" s="10"/>
      <c r="Q834" s="10"/>
    </row>
    <row r="835" ht="14.25" customHeight="1">
      <c r="O835" s="10"/>
      <c r="P835" s="10"/>
      <c r="Q835" s="10"/>
    </row>
    <row r="836" ht="14.25" customHeight="1">
      <c r="O836" s="10"/>
      <c r="P836" s="10"/>
      <c r="Q836" s="10"/>
    </row>
    <row r="837" ht="14.25" customHeight="1">
      <c r="O837" s="10"/>
      <c r="P837" s="10"/>
      <c r="Q837" s="10"/>
    </row>
    <row r="838" ht="14.25" customHeight="1">
      <c r="O838" s="10"/>
      <c r="P838" s="10"/>
      <c r="Q838" s="10"/>
    </row>
    <row r="839" ht="14.25" customHeight="1">
      <c r="O839" s="10"/>
      <c r="P839" s="10"/>
      <c r="Q839" s="10"/>
    </row>
    <row r="840" ht="14.25" customHeight="1">
      <c r="O840" s="10"/>
      <c r="P840" s="10"/>
      <c r="Q840" s="10"/>
    </row>
    <row r="841" ht="14.25" customHeight="1">
      <c r="O841" s="10"/>
      <c r="P841" s="10"/>
      <c r="Q841" s="10"/>
    </row>
    <row r="842" ht="14.25" customHeight="1">
      <c r="O842" s="10"/>
      <c r="P842" s="10"/>
      <c r="Q842" s="10"/>
    </row>
    <row r="843" ht="14.25" customHeight="1">
      <c r="O843" s="10"/>
      <c r="P843" s="10"/>
      <c r="Q843" s="10"/>
    </row>
    <row r="844" ht="14.25" customHeight="1">
      <c r="O844" s="10"/>
      <c r="P844" s="10"/>
      <c r="Q844" s="10"/>
    </row>
    <row r="845" ht="14.25" customHeight="1">
      <c r="O845" s="10"/>
      <c r="P845" s="10"/>
      <c r="Q845" s="10"/>
    </row>
    <row r="846" ht="14.25" customHeight="1">
      <c r="O846" s="10"/>
      <c r="P846" s="10"/>
      <c r="Q846" s="10"/>
    </row>
    <row r="847" ht="14.25" customHeight="1">
      <c r="O847" s="10"/>
      <c r="P847" s="10"/>
      <c r="Q847" s="10"/>
    </row>
    <row r="848" ht="14.25" customHeight="1">
      <c r="O848" s="10"/>
      <c r="P848" s="10"/>
      <c r="Q848" s="10"/>
    </row>
    <row r="849" ht="14.25" customHeight="1">
      <c r="O849" s="10"/>
      <c r="P849" s="10"/>
      <c r="Q849" s="10"/>
    </row>
    <row r="850" ht="14.25" customHeight="1">
      <c r="O850" s="10"/>
      <c r="P850" s="10"/>
      <c r="Q850" s="10"/>
    </row>
    <row r="851" ht="14.25" customHeight="1">
      <c r="O851" s="10"/>
      <c r="P851" s="10"/>
      <c r="Q851" s="10"/>
    </row>
    <row r="852" ht="14.25" customHeight="1">
      <c r="O852" s="10"/>
      <c r="P852" s="10"/>
      <c r="Q852" s="10"/>
    </row>
    <row r="853" ht="14.25" customHeight="1">
      <c r="O853" s="10"/>
      <c r="P853" s="10"/>
      <c r="Q853" s="10"/>
    </row>
    <row r="854" ht="14.25" customHeight="1">
      <c r="O854" s="10"/>
      <c r="P854" s="10"/>
      <c r="Q854" s="10"/>
    </row>
    <row r="855" ht="14.25" customHeight="1">
      <c r="O855" s="10"/>
      <c r="P855" s="10"/>
      <c r="Q855" s="10"/>
    </row>
    <row r="856" ht="14.25" customHeight="1">
      <c r="O856" s="10"/>
      <c r="P856" s="10"/>
      <c r="Q856" s="10"/>
    </row>
    <row r="857" ht="14.25" customHeight="1">
      <c r="O857" s="10"/>
      <c r="P857" s="10"/>
      <c r="Q857" s="10"/>
    </row>
    <row r="858" ht="14.25" customHeight="1">
      <c r="O858" s="10"/>
      <c r="P858" s="10"/>
      <c r="Q858" s="10"/>
    </row>
    <row r="859" ht="14.25" customHeight="1">
      <c r="O859" s="10"/>
      <c r="P859" s="10"/>
      <c r="Q859" s="10"/>
    </row>
    <row r="860" ht="14.25" customHeight="1">
      <c r="O860" s="10"/>
      <c r="P860" s="10"/>
      <c r="Q860" s="10"/>
    </row>
    <row r="861" ht="14.25" customHeight="1">
      <c r="O861" s="10"/>
      <c r="P861" s="10"/>
      <c r="Q861" s="10"/>
    </row>
    <row r="862" ht="14.25" customHeight="1">
      <c r="O862" s="10"/>
      <c r="P862" s="10"/>
      <c r="Q862" s="10"/>
    </row>
    <row r="863" ht="14.25" customHeight="1">
      <c r="O863" s="10"/>
      <c r="P863" s="10"/>
      <c r="Q863" s="10"/>
    </row>
    <row r="864" ht="14.25" customHeight="1">
      <c r="O864" s="10"/>
      <c r="P864" s="10"/>
      <c r="Q864" s="10"/>
    </row>
    <row r="865" ht="14.25" customHeight="1">
      <c r="O865" s="10"/>
      <c r="P865" s="10"/>
      <c r="Q865" s="10"/>
    </row>
    <row r="866" ht="14.25" customHeight="1">
      <c r="O866" s="10"/>
      <c r="P866" s="10"/>
      <c r="Q866" s="10"/>
    </row>
    <row r="867" ht="14.25" customHeight="1">
      <c r="O867" s="10"/>
      <c r="P867" s="10"/>
      <c r="Q867" s="10"/>
    </row>
    <row r="868" ht="14.25" customHeight="1">
      <c r="O868" s="10"/>
      <c r="P868" s="10"/>
      <c r="Q868" s="10"/>
    </row>
    <row r="869" ht="14.25" customHeight="1">
      <c r="O869" s="10"/>
      <c r="P869" s="10"/>
      <c r="Q869" s="10"/>
    </row>
    <row r="870" ht="14.25" customHeight="1">
      <c r="O870" s="10"/>
      <c r="P870" s="10"/>
      <c r="Q870" s="10"/>
    </row>
    <row r="871" ht="14.25" customHeight="1">
      <c r="O871" s="10"/>
      <c r="P871" s="10"/>
      <c r="Q871" s="10"/>
    </row>
    <row r="872" ht="14.25" customHeight="1">
      <c r="O872" s="10"/>
      <c r="P872" s="10"/>
      <c r="Q872" s="10"/>
    </row>
    <row r="873" ht="14.25" customHeight="1">
      <c r="O873" s="10"/>
      <c r="P873" s="10"/>
      <c r="Q873" s="10"/>
    </row>
    <row r="874" ht="14.25" customHeight="1">
      <c r="O874" s="10"/>
      <c r="P874" s="10"/>
      <c r="Q874" s="10"/>
    </row>
    <row r="875" ht="14.25" customHeight="1">
      <c r="O875" s="10"/>
      <c r="P875" s="10"/>
      <c r="Q875" s="10"/>
    </row>
    <row r="876" ht="14.25" customHeight="1">
      <c r="O876" s="10"/>
      <c r="P876" s="10"/>
      <c r="Q876" s="10"/>
    </row>
    <row r="877" ht="14.25" customHeight="1">
      <c r="O877" s="10"/>
      <c r="P877" s="10"/>
      <c r="Q877" s="10"/>
    </row>
    <row r="878" ht="14.25" customHeight="1">
      <c r="O878" s="10"/>
      <c r="P878" s="10"/>
      <c r="Q878" s="10"/>
    </row>
    <row r="879" ht="14.25" customHeight="1">
      <c r="O879" s="10"/>
      <c r="P879" s="10"/>
      <c r="Q879" s="10"/>
    </row>
    <row r="880" ht="14.25" customHeight="1">
      <c r="O880" s="10"/>
      <c r="P880" s="10"/>
      <c r="Q880" s="10"/>
    </row>
    <row r="881" ht="14.25" customHeight="1">
      <c r="O881" s="10"/>
      <c r="P881" s="10"/>
      <c r="Q881" s="10"/>
    </row>
    <row r="882" ht="14.25" customHeight="1">
      <c r="O882" s="10"/>
      <c r="P882" s="10"/>
      <c r="Q882" s="10"/>
    </row>
    <row r="883" ht="14.25" customHeight="1">
      <c r="O883" s="10"/>
      <c r="P883" s="10"/>
      <c r="Q883" s="10"/>
    </row>
    <row r="884" ht="14.25" customHeight="1">
      <c r="O884" s="10"/>
      <c r="P884" s="10"/>
      <c r="Q884" s="10"/>
    </row>
    <row r="885" ht="14.25" customHeight="1">
      <c r="O885" s="10"/>
      <c r="P885" s="10"/>
      <c r="Q885" s="10"/>
    </row>
    <row r="886" ht="14.25" customHeight="1">
      <c r="O886" s="10"/>
      <c r="P886" s="10"/>
      <c r="Q886" s="10"/>
    </row>
    <row r="887" ht="14.25" customHeight="1">
      <c r="O887" s="10"/>
      <c r="P887" s="10"/>
      <c r="Q887" s="10"/>
    </row>
    <row r="888" ht="14.25" customHeight="1">
      <c r="O888" s="10"/>
      <c r="P888" s="10"/>
      <c r="Q888" s="10"/>
    </row>
    <row r="889" ht="14.25" customHeight="1">
      <c r="O889" s="10"/>
      <c r="P889" s="10"/>
      <c r="Q889" s="10"/>
    </row>
    <row r="890" ht="14.25" customHeight="1">
      <c r="O890" s="10"/>
      <c r="P890" s="10"/>
      <c r="Q890" s="10"/>
    </row>
    <row r="891" ht="14.25" customHeight="1">
      <c r="O891" s="10"/>
      <c r="P891" s="10"/>
      <c r="Q891" s="10"/>
    </row>
    <row r="892" ht="14.25" customHeight="1">
      <c r="O892" s="10"/>
      <c r="P892" s="10"/>
      <c r="Q892" s="10"/>
    </row>
    <row r="893" ht="14.25" customHeight="1">
      <c r="O893" s="10"/>
      <c r="P893" s="10"/>
      <c r="Q893" s="10"/>
    </row>
    <row r="894" ht="14.25" customHeight="1">
      <c r="O894" s="10"/>
      <c r="P894" s="10"/>
      <c r="Q894" s="10"/>
    </row>
    <row r="895" ht="14.25" customHeight="1">
      <c r="O895" s="10"/>
      <c r="P895" s="10"/>
      <c r="Q895" s="10"/>
    </row>
    <row r="896" ht="14.25" customHeight="1">
      <c r="O896" s="10"/>
      <c r="P896" s="10"/>
      <c r="Q896" s="10"/>
    </row>
    <row r="897" ht="14.25" customHeight="1">
      <c r="O897" s="10"/>
      <c r="P897" s="10"/>
      <c r="Q897" s="10"/>
    </row>
    <row r="898" ht="14.25" customHeight="1">
      <c r="O898" s="10"/>
      <c r="P898" s="10"/>
      <c r="Q898" s="10"/>
    </row>
    <row r="899" ht="14.25" customHeight="1">
      <c r="O899" s="10"/>
      <c r="P899" s="10"/>
      <c r="Q899" s="10"/>
    </row>
    <row r="900" ht="14.25" customHeight="1">
      <c r="O900" s="10"/>
      <c r="P900" s="10"/>
      <c r="Q900" s="10"/>
    </row>
    <row r="901" ht="14.25" customHeight="1">
      <c r="O901" s="10"/>
      <c r="P901" s="10"/>
      <c r="Q901" s="10"/>
    </row>
    <row r="902" ht="14.25" customHeight="1">
      <c r="O902" s="10"/>
      <c r="P902" s="10"/>
      <c r="Q902" s="10"/>
    </row>
    <row r="903" ht="14.25" customHeight="1">
      <c r="O903" s="10"/>
      <c r="P903" s="10"/>
      <c r="Q903" s="10"/>
    </row>
    <row r="904" ht="14.25" customHeight="1">
      <c r="O904" s="10"/>
      <c r="P904" s="10"/>
      <c r="Q904" s="10"/>
    </row>
    <row r="905" ht="14.25" customHeight="1">
      <c r="O905" s="10"/>
      <c r="P905" s="10"/>
      <c r="Q905" s="10"/>
    </row>
    <row r="906" ht="14.25" customHeight="1">
      <c r="O906" s="10"/>
      <c r="P906" s="10"/>
      <c r="Q906" s="10"/>
    </row>
    <row r="907" ht="14.25" customHeight="1">
      <c r="O907" s="10"/>
      <c r="P907" s="10"/>
      <c r="Q907" s="10"/>
    </row>
    <row r="908" ht="14.25" customHeight="1">
      <c r="O908" s="10"/>
      <c r="P908" s="10"/>
      <c r="Q908" s="10"/>
    </row>
    <row r="909" ht="14.25" customHeight="1">
      <c r="O909" s="10"/>
      <c r="P909" s="10"/>
      <c r="Q909" s="10"/>
    </row>
    <row r="910" ht="14.25" customHeight="1">
      <c r="O910" s="10"/>
      <c r="P910" s="10"/>
      <c r="Q910" s="10"/>
    </row>
    <row r="911" ht="14.25" customHeight="1">
      <c r="O911" s="10"/>
      <c r="P911" s="10"/>
      <c r="Q911" s="10"/>
    </row>
    <row r="912" ht="14.25" customHeight="1">
      <c r="O912" s="10"/>
      <c r="P912" s="10"/>
      <c r="Q912" s="10"/>
    </row>
    <row r="913" ht="14.25" customHeight="1">
      <c r="O913" s="10"/>
      <c r="P913" s="10"/>
      <c r="Q913" s="10"/>
    </row>
    <row r="914" ht="14.25" customHeight="1">
      <c r="O914" s="10"/>
      <c r="P914" s="10"/>
      <c r="Q914" s="10"/>
    </row>
    <row r="915" ht="14.25" customHeight="1">
      <c r="O915" s="10"/>
      <c r="P915" s="10"/>
      <c r="Q915" s="10"/>
    </row>
    <row r="916" ht="14.25" customHeight="1">
      <c r="O916" s="10"/>
      <c r="P916" s="10"/>
      <c r="Q916" s="10"/>
    </row>
    <row r="917" ht="14.25" customHeight="1">
      <c r="O917" s="10"/>
      <c r="P917" s="10"/>
      <c r="Q917" s="10"/>
    </row>
    <row r="918" ht="14.25" customHeight="1">
      <c r="O918" s="10"/>
      <c r="P918" s="10"/>
      <c r="Q918" s="10"/>
    </row>
    <row r="919" ht="14.25" customHeight="1">
      <c r="O919" s="10"/>
      <c r="P919" s="10"/>
      <c r="Q919" s="10"/>
    </row>
    <row r="920" ht="14.25" customHeight="1">
      <c r="O920" s="10"/>
      <c r="P920" s="10"/>
      <c r="Q920" s="10"/>
    </row>
    <row r="921" ht="14.25" customHeight="1">
      <c r="O921" s="10"/>
      <c r="P921" s="10"/>
      <c r="Q921" s="10"/>
    </row>
    <row r="922" ht="14.25" customHeight="1">
      <c r="O922" s="10"/>
      <c r="P922" s="10"/>
      <c r="Q922" s="10"/>
    </row>
    <row r="923" ht="14.25" customHeight="1">
      <c r="O923" s="10"/>
      <c r="P923" s="10"/>
      <c r="Q923" s="10"/>
    </row>
    <row r="924" ht="14.25" customHeight="1">
      <c r="O924" s="10"/>
      <c r="P924" s="10"/>
      <c r="Q924" s="10"/>
    </row>
    <row r="925" ht="14.25" customHeight="1">
      <c r="O925" s="10"/>
      <c r="P925" s="10"/>
      <c r="Q925" s="10"/>
    </row>
    <row r="926" ht="14.25" customHeight="1">
      <c r="O926" s="10"/>
      <c r="P926" s="10"/>
      <c r="Q926" s="10"/>
    </row>
    <row r="927" ht="14.25" customHeight="1">
      <c r="O927" s="10"/>
      <c r="P927" s="10"/>
      <c r="Q927" s="10"/>
    </row>
    <row r="928" ht="14.25" customHeight="1">
      <c r="O928" s="10"/>
      <c r="P928" s="10"/>
      <c r="Q928" s="10"/>
    </row>
    <row r="929" ht="14.25" customHeight="1">
      <c r="O929" s="10"/>
      <c r="P929" s="10"/>
      <c r="Q929" s="10"/>
    </row>
    <row r="930" ht="14.25" customHeight="1">
      <c r="O930" s="10"/>
      <c r="P930" s="10"/>
      <c r="Q930" s="10"/>
    </row>
    <row r="931" ht="14.25" customHeight="1">
      <c r="O931" s="10"/>
      <c r="P931" s="10"/>
      <c r="Q931" s="10"/>
    </row>
    <row r="932" ht="14.25" customHeight="1">
      <c r="O932" s="10"/>
      <c r="P932" s="10"/>
      <c r="Q932" s="10"/>
    </row>
    <row r="933" ht="14.25" customHeight="1">
      <c r="O933" s="10"/>
      <c r="P933" s="10"/>
      <c r="Q933" s="10"/>
    </row>
    <row r="934" ht="14.25" customHeight="1">
      <c r="O934" s="10"/>
      <c r="P934" s="10"/>
      <c r="Q934" s="10"/>
    </row>
    <row r="935" ht="14.25" customHeight="1">
      <c r="O935" s="10"/>
      <c r="P935" s="10"/>
      <c r="Q935" s="10"/>
    </row>
    <row r="936" ht="14.25" customHeight="1">
      <c r="O936" s="10"/>
      <c r="P936" s="10"/>
      <c r="Q936" s="10"/>
    </row>
    <row r="937" ht="14.25" customHeight="1">
      <c r="O937" s="10"/>
      <c r="P937" s="10"/>
      <c r="Q937" s="10"/>
    </row>
    <row r="938" ht="14.25" customHeight="1">
      <c r="O938" s="10"/>
      <c r="P938" s="10"/>
      <c r="Q938" s="10"/>
    </row>
    <row r="939" ht="14.25" customHeight="1">
      <c r="O939" s="10"/>
      <c r="P939" s="10"/>
      <c r="Q939" s="10"/>
    </row>
    <row r="940" ht="14.25" customHeight="1">
      <c r="O940" s="10"/>
      <c r="P940" s="10"/>
      <c r="Q940" s="10"/>
    </row>
    <row r="941" ht="14.25" customHeight="1">
      <c r="O941" s="10"/>
      <c r="P941" s="10"/>
      <c r="Q941" s="10"/>
    </row>
    <row r="942" ht="14.25" customHeight="1">
      <c r="O942" s="10"/>
      <c r="P942" s="10"/>
      <c r="Q942" s="10"/>
    </row>
    <row r="943" ht="14.25" customHeight="1">
      <c r="O943" s="10"/>
      <c r="P943" s="10"/>
      <c r="Q943" s="10"/>
    </row>
    <row r="944" ht="14.25" customHeight="1">
      <c r="O944" s="10"/>
      <c r="P944" s="10"/>
      <c r="Q944" s="10"/>
    </row>
    <row r="945" ht="14.25" customHeight="1">
      <c r="O945" s="10"/>
      <c r="P945" s="10"/>
      <c r="Q945" s="10"/>
    </row>
    <row r="946" ht="14.25" customHeight="1">
      <c r="O946" s="10"/>
      <c r="P946" s="10"/>
      <c r="Q946" s="10"/>
    </row>
    <row r="947" ht="14.25" customHeight="1">
      <c r="O947" s="10"/>
      <c r="P947" s="10"/>
      <c r="Q947" s="10"/>
    </row>
    <row r="948" ht="14.25" customHeight="1">
      <c r="O948" s="10"/>
      <c r="P948" s="10"/>
      <c r="Q948" s="10"/>
    </row>
    <row r="949" ht="14.25" customHeight="1">
      <c r="O949" s="10"/>
      <c r="P949" s="10"/>
      <c r="Q949" s="10"/>
    </row>
    <row r="950" ht="14.25" customHeight="1">
      <c r="O950" s="10"/>
      <c r="P950" s="10"/>
      <c r="Q950" s="10"/>
    </row>
    <row r="951" ht="14.25" customHeight="1">
      <c r="O951" s="10"/>
      <c r="P951" s="10"/>
      <c r="Q951" s="10"/>
    </row>
    <row r="952" ht="14.25" customHeight="1">
      <c r="O952" s="10"/>
      <c r="P952" s="10"/>
      <c r="Q952" s="10"/>
    </row>
    <row r="953" ht="14.25" customHeight="1">
      <c r="O953" s="10"/>
      <c r="P953" s="10"/>
      <c r="Q953" s="10"/>
    </row>
    <row r="954" ht="14.25" customHeight="1">
      <c r="O954" s="10"/>
      <c r="P954" s="10"/>
      <c r="Q954" s="10"/>
    </row>
    <row r="955" ht="14.25" customHeight="1">
      <c r="O955" s="10"/>
      <c r="P955" s="10"/>
      <c r="Q955" s="10"/>
    </row>
    <row r="956" ht="14.25" customHeight="1">
      <c r="O956" s="10"/>
      <c r="P956" s="10"/>
      <c r="Q956" s="10"/>
    </row>
    <row r="957" ht="14.25" customHeight="1">
      <c r="O957" s="10"/>
      <c r="P957" s="10"/>
      <c r="Q957" s="10"/>
    </row>
    <row r="958" ht="14.25" customHeight="1">
      <c r="O958" s="10"/>
      <c r="P958" s="10"/>
      <c r="Q958" s="10"/>
    </row>
    <row r="959" ht="14.25" customHeight="1">
      <c r="O959" s="10"/>
      <c r="P959" s="10"/>
      <c r="Q959" s="10"/>
    </row>
    <row r="960" ht="14.25" customHeight="1">
      <c r="O960" s="10"/>
      <c r="P960" s="10"/>
      <c r="Q960" s="10"/>
    </row>
    <row r="961" ht="14.25" customHeight="1">
      <c r="O961" s="10"/>
      <c r="P961" s="10"/>
      <c r="Q961" s="10"/>
    </row>
    <row r="962" ht="14.25" customHeight="1">
      <c r="O962" s="10"/>
      <c r="P962" s="10"/>
      <c r="Q962" s="10"/>
    </row>
    <row r="963" ht="14.25" customHeight="1">
      <c r="O963" s="10"/>
      <c r="P963" s="10"/>
      <c r="Q963" s="10"/>
    </row>
    <row r="964" ht="14.25" customHeight="1">
      <c r="O964" s="10"/>
      <c r="P964" s="10"/>
      <c r="Q964" s="10"/>
    </row>
    <row r="965" ht="14.25" customHeight="1">
      <c r="O965" s="10"/>
      <c r="P965" s="10"/>
      <c r="Q965" s="10"/>
    </row>
    <row r="966" ht="14.25" customHeight="1">
      <c r="O966" s="10"/>
      <c r="P966" s="10"/>
      <c r="Q966" s="10"/>
    </row>
    <row r="967" ht="14.25" customHeight="1">
      <c r="O967" s="10"/>
      <c r="P967" s="10"/>
      <c r="Q967" s="10"/>
    </row>
    <row r="968" ht="14.25" customHeight="1">
      <c r="O968" s="10"/>
      <c r="P968" s="10"/>
      <c r="Q968" s="10"/>
    </row>
    <row r="969" ht="14.25" customHeight="1">
      <c r="O969" s="10"/>
      <c r="P969" s="10"/>
      <c r="Q969" s="10"/>
    </row>
    <row r="970" ht="14.25" customHeight="1">
      <c r="O970" s="10"/>
      <c r="P970" s="10"/>
      <c r="Q970" s="10"/>
    </row>
    <row r="971" ht="14.25" customHeight="1">
      <c r="O971" s="10"/>
      <c r="P971" s="10"/>
      <c r="Q971" s="10"/>
    </row>
    <row r="972" ht="14.25" customHeight="1">
      <c r="O972" s="10"/>
      <c r="P972" s="10"/>
      <c r="Q972" s="10"/>
    </row>
    <row r="973" ht="14.25" customHeight="1">
      <c r="O973" s="10"/>
      <c r="P973" s="10"/>
      <c r="Q973" s="10"/>
    </row>
    <row r="974" ht="14.25" customHeight="1">
      <c r="O974" s="10"/>
      <c r="P974" s="10"/>
      <c r="Q974" s="10"/>
    </row>
    <row r="975" ht="14.25" customHeight="1">
      <c r="O975" s="10"/>
      <c r="P975" s="10"/>
      <c r="Q975" s="10"/>
    </row>
    <row r="976" ht="14.25" customHeight="1">
      <c r="O976" s="10"/>
      <c r="P976" s="10"/>
      <c r="Q976" s="10"/>
    </row>
    <row r="977" ht="14.25" customHeight="1">
      <c r="O977" s="10"/>
      <c r="P977" s="10"/>
      <c r="Q977" s="10"/>
    </row>
    <row r="978" ht="14.25" customHeight="1">
      <c r="O978" s="10"/>
      <c r="P978" s="10"/>
      <c r="Q978" s="10"/>
    </row>
    <row r="979" ht="14.25" customHeight="1">
      <c r="O979" s="10"/>
      <c r="P979" s="10"/>
      <c r="Q979" s="10"/>
    </row>
    <row r="980" ht="14.25" customHeight="1">
      <c r="O980" s="10"/>
      <c r="P980" s="10"/>
      <c r="Q980" s="10"/>
    </row>
    <row r="981" ht="14.25" customHeight="1">
      <c r="O981" s="10"/>
      <c r="P981" s="10"/>
      <c r="Q981" s="10"/>
    </row>
    <row r="982" ht="14.25" customHeight="1">
      <c r="O982" s="10"/>
      <c r="P982" s="10"/>
      <c r="Q982" s="10"/>
    </row>
    <row r="983" ht="14.25" customHeight="1">
      <c r="O983" s="10"/>
      <c r="P983" s="10"/>
      <c r="Q983" s="10"/>
    </row>
    <row r="984" ht="14.25" customHeight="1">
      <c r="O984" s="10"/>
      <c r="P984" s="10"/>
      <c r="Q984" s="10"/>
    </row>
    <row r="985" ht="14.25" customHeight="1">
      <c r="O985" s="10"/>
      <c r="P985" s="10"/>
      <c r="Q985" s="10"/>
    </row>
    <row r="986" ht="14.25" customHeight="1">
      <c r="O986" s="10"/>
      <c r="P986" s="10"/>
      <c r="Q986" s="10"/>
    </row>
    <row r="987" ht="14.25" customHeight="1">
      <c r="O987" s="10"/>
      <c r="P987" s="10"/>
      <c r="Q987" s="10"/>
    </row>
    <row r="988" ht="14.25" customHeight="1">
      <c r="O988" s="10"/>
      <c r="P988" s="10"/>
      <c r="Q988" s="10"/>
    </row>
    <row r="989" ht="14.25" customHeight="1">
      <c r="O989" s="10"/>
      <c r="P989" s="10"/>
      <c r="Q989" s="10"/>
    </row>
    <row r="990" ht="14.25" customHeight="1">
      <c r="O990" s="10"/>
      <c r="P990" s="10"/>
      <c r="Q990" s="10"/>
    </row>
    <row r="991" ht="14.25" customHeight="1">
      <c r="O991" s="10"/>
      <c r="P991" s="10"/>
      <c r="Q991" s="10"/>
    </row>
    <row r="992" ht="14.25" customHeight="1">
      <c r="O992" s="10"/>
      <c r="P992" s="10"/>
      <c r="Q992" s="10"/>
    </row>
    <row r="993" ht="14.25" customHeight="1">
      <c r="O993" s="10"/>
      <c r="P993" s="10"/>
      <c r="Q993" s="10"/>
    </row>
    <row r="994" ht="14.25" customHeight="1">
      <c r="O994" s="10"/>
      <c r="P994" s="10"/>
      <c r="Q994" s="10"/>
    </row>
    <row r="995" ht="14.25" customHeight="1">
      <c r="O995" s="10"/>
      <c r="P995" s="10"/>
      <c r="Q995" s="10"/>
    </row>
    <row r="996" ht="14.25" customHeight="1">
      <c r="O996" s="10"/>
      <c r="P996" s="10"/>
      <c r="Q996" s="10"/>
    </row>
    <row r="997" ht="14.25" customHeight="1">
      <c r="O997" s="10"/>
      <c r="P997" s="10"/>
      <c r="Q997" s="10"/>
    </row>
    <row r="998" ht="14.25" customHeight="1">
      <c r="O998" s="10"/>
      <c r="P998" s="10"/>
      <c r="Q998" s="10"/>
    </row>
    <row r="999" ht="14.25" customHeight="1">
      <c r="O999" s="10"/>
      <c r="P999" s="10"/>
      <c r="Q999" s="10"/>
    </row>
    <row r="1000" ht="14.25" customHeight="1">
      <c r="O1000" s="10"/>
      <c r="P1000" s="10"/>
      <c r="Q1000" s="10"/>
    </row>
  </sheetData>
  <mergeCells count="8">
    <mergeCell ref="H2:J3"/>
    <mergeCell ref="L2:M2"/>
    <mergeCell ref="O2:P2"/>
    <mergeCell ref="L3:M3"/>
    <mergeCell ref="O3:P3"/>
    <mergeCell ref="L4:M4"/>
    <mergeCell ref="O4:P4"/>
    <mergeCell ref="I77:I79"/>
  </mergeCells>
  <conditionalFormatting sqref="R1:R1000">
    <cfRule type="expression" dxfId="0" priority="1">
      <formula>$R1="Diff"</formula>
    </cfRule>
  </conditionalFormatting>
  <conditionalFormatting sqref="R1:R1000">
    <cfRule type="expression" dxfId="1" priority="2">
      <formula>$R1="Same"</formula>
    </cfRule>
  </conditionalFormatting>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87401575" footer="0.0" header="0.0" left="0.7" right="0.7" top="0.7874015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E73718E6-C005-4A42-93FC-4AB48DD697A3}"/>
</file>

<file path=customXml/itemProps2.xml><?xml version="1.0" encoding="utf-8"?>
<ds:datastoreItem xmlns:ds="http://schemas.openxmlformats.org/officeDocument/2006/customXml" ds:itemID="{6F03F1A3-7FA9-4FFE-ABE9-CEC9088F52C9}"/>
</file>

<file path=customXml/itemProps3.xml><?xml version="1.0" encoding="utf-8"?>
<ds:datastoreItem xmlns:ds="http://schemas.openxmlformats.org/officeDocument/2006/customXml" ds:itemID="{717B5A51-193A-435C-A481-2CD736ED2AF0}"/>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