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tool" sheetId="2" r:id="rId5"/>
  </sheets>
  <definedNames/>
  <calcPr/>
  <extLst>
    <ext uri="GoogleSheetsCustomDataVersion1">
      <go:sheetsCustomData xmlns:go="http://customooxmlschemas.google.com/" r:id="rId6" roundtripDataSignature="AMtx7mhypycAiWxn64JlS6rpDjM6zZ23fw=="/>
    </ext>
  </extLst>
</workbook>
</file>

<file path=xl/comments1.xml><?xml version="1.0" encoding="utf-8"?>
<comments xmlns:r="http://schemas.openxmlformats.org/officeDocument/2006/relationships" xmlns="http://schemas.openxmlformats.org/spreadsheetml/2006/main">
  <authors>
    <author/>
  </authors>
  <commentList>
    <comment authorId="0" ref="C61">
      <text>
        <t xml:space="preserve">======
ID#AAAAe41b2iM
tc={08A49E7E-B6AD-4FFF-BB26-6E2BEA2EB13D}    (2022-08-25 22:20:22)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21">
      <text>
        <t xml:space="preserve">======
ID#AAAAe41b2iI
tc={EB172A46-D5EE-4F05-9D60-9F7989D17545}    (2022-08-25 22:20:22)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68">
      <text>
        <t xml:space="preserve">======
ID#AAAAe41b2iE
tc={431E34FD-B631-4B12-8A6B-61AFA8561D31}    (2022-08-25 22:20:22)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F78">
      <text>
        <t xml:space="preserve">======
ID#AAAAe41b2iA
tc={F573599B-FFA5-4FEF-BBA2-F76BEDEB2A5C}    (2022-08-25 22:20:22)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I71">
      <text>
        <t xml:space="preserve">======
ID#AAAAe41b2h4
Sebastian    (2022-08-25 22:20:22)
Sebastian: McAlpine et al. (2021), p.325 - not only a short phrase, but whole section on this</t>
      </text>
    </comment>
    <comment authorId="0" ref="I73">
      <text>
        <t xml:space="preserve">======
ID#AAAAe41b2h8
Sebastian    (2022-08-25 22:20:22)
Sebastian: From McAlpine et al. (2021), p.275 (another at p.266)  - Almost to little but right at the border of checking "yes"</t>
      </text>
    </comment>
    <comment authorId="0" ref="C53">
      <text>
        <t xml:space="preserve">======
ID#AAAAe41b2h0
tc={657ABFFA-A979-4E63-8026-86B142CDCFE2}    (2022-08-25 22:20:22)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49">
      <text>
        <t xml:space="preserve">======
ID#AAAAe41b2hw
tc={EFAFF6B6-5CA5-4BEC-8971-0886533BF25A}    (2022-08-25 22:20:21)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I68">
      <text>
        <t xml:space="preserve">======
ID#AAAAe41b2hs
Sebastian    (2022-08-25 22:20:21)
Sebastian: From Lorig et al. (2021), p.9 - Figure also discussed in text</t>
      </text>
    </comment>
    <comment authorId="0" ref="C50">
      <text>
        <t xml:space="preserve">======
ID#AAAAe41b2ho
tc={F069BF37-B53E-403B-B4DB-A8BDBD47E89C}    (2022-08-25 22:20:21)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71">
      <text>
        <t xml:space="preserve">======
ID#AAAAe41b2hk
tc={256795F3-0828-44FC-9AC5-BBE4107EDFFA}    (2022-08-25 22:20:21)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I69">
      <text>
        <t xml:space="preserve">======
ID#AAAAe41b2hg
Sebastian    (2022-08-25 22:20:21)
Sebastian: From Lorig et al. (2021), p.9 - Figure also discussed in text</t>
      </text>
    </comment>
    <comment authorId="0" ref="C39">
      <text>
        <t xml:space="preserve">======
ID#AAAAe41b2hc
tc={5ECB6163-7AF9-4043-86D8-5A90A085D05B}    (2022-08-25 22:20:21)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F72">
      <text>
        <t xml:space="preserve">======
ID#AAAAe41b2hY
tc={F6CF5D79-E3B9-4BF4-9D4C-E8D5F1750E1A}    (2022-08-25 22:20:21)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86">
      <text>
        <t xml:space="preserve">======
ID#AAAAe41b2hU
tc={99C26C65-61A7-490A-AD50-9154440AF5DE}    (2022-08-25 22:20:21)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60">
      <text>
        <t xml:space="preserve">======
ID#AAAAe41b2hQ
tc={7C84BF30-5E61-42A4-B7CF-75B6476D9CD6}    (2022-08-25 22:20:21)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35">
      <text>
        <t xml:space="preserve">======
ID#AAAAe41b2hM
tc={A43A5BB8-3D17-4F2F-8C38-84A3F88596B2}    (2022-08-25 22:20:21)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F71">
      <text>
        <t xml:space="preserve">======
ID#AAAAe41b2hI
tc={7F60CE47-D158-4D66-B96B-598923B29814}    (2022-08-25 22:20:21)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F69">
      <text>
        <t xml:space="preserve">======
ID#AAAAe41b2hE
tc={93047AFB-BFE6-4D88-88D0-5178F5382564}    (2022-08-25 22:20:21)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iP499L6BKWVyu/GYVlbEkHgFEZ3g=="/>
    </ext>
  </extLst>
</comments>
</file>

<file path=xl/sharedStrings.xml><?xml version="1.0" encoding="utf-8"?>
<sst xmlns="http://schemas.openxmlformats.org/spreadsheetml/2006/main" count="492" uniqueCount="203">
  <si>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</si>
  <si>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</si>
  <si>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</si>
  <si>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</si>
  <si>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</si>
  <si>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</si>
  <si>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</si>
  <si>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</si>
  <si>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</si>
  <si>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</si>
  <si>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</si>
  <si>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</si>
  <si>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</si>
  <si>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</si>
  <si>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</si>
  <si>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</si>
  <si>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</si>
  <si>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</si>
  <si>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</si>
  <si>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</si>
  <si>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</si>
  <si>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</si>
  <si>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</si>
  <si>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</si>
  <si>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</si>
  <si>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</si>
  <si>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</si>
  <si>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</si>
  <si>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</si>
  <si>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</si>
  <si>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</si>
  <si>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</si>
  <si>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</si>
  <si>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</si>
  <si>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</si>
  <si>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</si>
  <si>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</si>
  <si>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</si>
  <si>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</si>
  <si>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</si>
  <si>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Agent-based land-use models: a review of applications</t>
  </si>
  <si>
    <t>MB</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</si>
  <si>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</si>
  <si>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</si>
  <si>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</si>
  <si>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</si>
  <si>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</si>
  <si>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</si>
  <si>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</si>
  <si>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</si>
  <si>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</si>
  <si>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</si>
  <si>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</si>
  <si>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</si>
  <si>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</si>
  <si>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</si>
  <si>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</si>
  <si>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</si>
  <si>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</si>
  <si>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</si>
  <si>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</si>
  <si>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RQs 2 and 3.</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</si>
  <si>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</si>
  <si>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</si>
  <si>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</si>
  <si>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</si>
  <si>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</si>
  <si>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</si>
  <si>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</si>
  <si>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</si>
  <si>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</si>
  <si>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</si>
  <si>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</si>
  <si>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</si>
  <si>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</si>
  <si>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</si>
  <si>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</si>
  <si>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</si>
  <si>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</si>
  <si>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</si>
  <si>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</si>
  <si>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</si>
  <si>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</si>
  <si>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</si>
  <si>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</si>
  <si>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</si>
  <si>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</si>
  <si>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</si>
  <si>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</si>
  <si>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</si>
  <si>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</si>
  <si>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</si>
  <si>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</si>
  <si>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</si>
  <si>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</si>
  <si>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</si>
  <si>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</si>
  <si>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</si>
  <si>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</si>
  <si>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</si>
  <si>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</si>
  <si>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</si>
  <si>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</si>
  <si>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</si>
  <si>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</si>
  <si>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</si>
  <si>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</si>
  <si>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</si>
  <si>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</si>
  <si>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</si>
  <si>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</si>
  <si>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</si>
  <si>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</si>
  <si>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</si>
  <si>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</si>
  <si>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</si>
  <si>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</si>
  <si>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</si>
  <si>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</si>
  <si>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</si>
  <si>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</si>
  <si>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</si>
  <si>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</si>
  <si>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</si>
  <si>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</si>
  <si>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</si>
  <si>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{add which intercoder-rater measure was used}</t>
  </si>
  <si>
    <t>Report</t>
  </si>
  <si>
    <t>Process:</t>
  </si>
  <si>
    <t xml:space="preserve">Where has the sampling process been disclosed? </t>
  </si>
  <si>
    <t>{Use this cell for general comments on the reviews ability of theory development}</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</si>
  <si>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</si>
  <si>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</si>
  <si>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</si>
  <si>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</si>
  <si>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</si>
  <si>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</si>
  <si>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</si>
  <si>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</si>
  <si>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</si>
  <si>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</si>
  <si>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</si>
  <si>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</si>
  <si>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</si>
  <si>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</si>
  <si>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</si>
  <si>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</si>
  <si>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</si>
  <si>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</si>
  <si>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</si>
  <si>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</si>
  <si>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</si>
  <si>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</si>
  <si>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</si>
  <si>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</si>
  <si>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</si>
  <si>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</si>
  <si>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</si>
  <si>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</si>
  <si>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</si>
  <si>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</si>
  <si>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</si>
  <si>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</si>
  <si>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</si>
  <si>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</si>
  <si>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</si>
  <si>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</si>
  <si>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</si>
  <si>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</si>
  <si>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</si>
  <si>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</si>
  <si>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</si>
  <si>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</si>
  <si>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</si>
  <si>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</si>
  <si>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</si>
  <si>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</si>
  <si>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</si>
  <si>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</si>
  <si>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</si>
  <si>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</si>
  <si>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</si>
  <si>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</si>
  <si>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</si>
  <si>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 xml:space="preserve">standard questionnaire </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</si>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</sst>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s>
  <fills count="11">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7"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6" Type="http://customschemas.google.com/relationships/workbookmetadata" Target="metadata"/><Relationship Id="rId5" Type="http://schemas.openxmlformats.org/officeDocument/2006/relationships/worksheet" Target="worksheets/sheet2.xml"/><Relationship Id="rId4" Type="http://schemas.openxmlformats.org/officeDocument/2006/relationships/worksheet" Target="worksheets/sheet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17" t="s">
        <v>41</v>
      </c>
      <c r="M3" s="18"/>
      <c r="N3" s="10"/>
    </row>
    <row r="4" ht="30.75" customHeight="1">
      <c r="A4" s="10"/>
      <c r="C4" s="11"/>
      <c r="F4" s="12"/>
      <c r="L4" s="22"/>
      <c r="M4" s="18"/>
      <c r="N4" s="10"/>
    </row>
    <row r="5">
      <c r="A5" s="10"/>
      <c r="C5" s="23" t="s">
        <v>42</v>
      </c>
      <c r="D5" s="24"/>
      <c r="E5" s="24"/>
      <c r="F5" s="25" t="s">
        <v>43</v>
      </c>
      <c r="G5" s="26"/>
      <c r="H5" s="26" t="s">
        <v>44</v>
      </c>
      <c r="I5" s="26" t="s">
        <v>45</v>
      </c>
      <c r="J5" s="26" t="s">
        <v>46</v>
      </c>
      <c r="K5" s="26"/>
      <c r="L5" s="27" t="s">
        <v>47</v>
      </c>
      <c r="M5" s="28" t="s">
        <v>48</v>
      </c>
      <c r="N5" s="10"/>
    </row>
    <row r="6">
      <c r="A6" s="10"/>
      <c r="C6" s="11"/>
      <c r="F6" s="12"/>
      <c r="G6" s="10" t="s">
        <v>49</v>
      </c>
      <c r="L6" s="29"/>
      <c r="M6" s="30"/>
      <c r="N6" s="10"/>
    </row>
    <row r="7" ht="45.0" customHeight="1" outlineLevel="1">
      <c r="A7" s="10"/>
      <c r="B7" s="10"/>
      <c r="C7" s="11" t="s">
        <v>50</v>
      </c>
      <c r="F7" s="12" t="s">
        <v>51</v>
      </c>
      <c r="G7" s="10" t="s">
        <v>49</v>
      </c>
      <c r="H7" s="31" t="s">
        <v>52</v>
      </c>
      <c r="I7" s="32" t="s">
        <v>53</v>
      </c>
      <c r="J7" s="10" t="s">
        <v>54</v>
      </c>
      <c r="L7" s="33" t="s">
        <v>11</v>
      </c>
      <c r="M7" s="34"/>
      <c r="N7" s="10"/>
    </row>
    <row r="8">
      <c r="A8" s="10"/>
      <c r="B8" s="35"/>
      <c r="C8" s="36" t="s">
        <v>55</v>
      </c>
      <c r="D8" s="35"/>
      <c r="E8" s="35"/>
      <c r="F8" s="37"/>
      <c r="G8" s="35" t="s">
        <v>49</v>
      </c>
      <c r="H8" s="38"/>
      <c r="I8" s="39"/>
      <c r="J8" s="35"/>
      <c r="K8" s="35" t="s">
        <v>49</v>
      </c>
      <c r="L8" s="40"/>
      <c r="M8" s="41"/>
      <c r="N8" s="10" t="s">
        <v>49</v>
      </c>
    </row>
    <row r="9" ht="60.0" customHeight="1" outlineLevel="1">
      <c r="A9" s="10"/>
      <c r="B9" s="42">
        <v>1.0</v>
      </c>
      <c r="C9" s="43" t="str">
        <f t="shared" ref="C9:C10" si="1">TEXT(SUM(B$7:B9),"Q#")</f>
        <v>Q1</v>
      </c>
      <c r="D9" s="42"/>
      <c r="E9" s="42"/>
      <c r="F9" s="44" t="s">
        <v>56</v>
      </c>
      <c r="G9" s="42" t="s">
        <v>49</v>
      </c>
      <c r="H9" s="45" t="s">
        <v>57</v>
      </c>
      <c r="I9" s="46" t="s">
        <v>58</v>
      </c>
      <c r="J9" s="42" t="s">
        <v>54</v>
      </c>
      <c r="K9" s="42"/>
      <c r="L9" s="47" t="s">
        <v>11</v>
      </c>
      <c r="M9" s="48"/>
      <c r="N9" s="10"/>
    </row>
    <row r="10" ht="45.0" customHeight="1" outlineLevel="1">
      <c r="A10" s="10"/>
      <c r="B10" s="49">
        <v>1.0</v>
      </c>
      <c r="C10" s="50" t="str">
        <f t="shared" si="1"/>
        <v>Q2</v>
      </c>
      <c r="D10" s="49"/>
      <c r="E10" s="49"/>
      <c r="F10" s="51" t="s">
        <v>59</v>
      </c>
      <c r="G10" s="49" t="s">
        <v>49</v>
      </c>
      <c r="H10" s="52" t="s">
        <v>52</v>
      </c>
      <c r="I10" s="53" t="s">
        <v>60</v>
      </c>
      <c r="J10" s="49" t="s">
        <v>54</v>
      </c>
      <c r="K10" s="49"/>
      <c r="L10" s="54" t="s">
        <v>22</v>
      </c>
      <c r="M10" s="55" t="s">
        <v>61</v>
      </c>
      <c r="N10" s="10"/>
    </row>
    <row r="11">
      <c r="A11" s="10"/>
      <c r="B11" s="35"/>
      <c r="C11" s="36" t="s">
        <v>62</v>
      </c>
      <c r="D11" s="35"/>
      <c r="E11" s="35"/>
      <c r="F11" s="37"/>
      <c r="G11" s="35" t="s">
        <v>49</v>
      </c>
      <c r="H11" s="38"/>
      <c r="I11" s="39"/>
      <c r="J11" s="35"/>
      <c r="K11" s="35"/>
      <c r="L11" s="40"/>
      <c r="M11" s="41"/>
      <c r="N11" s="10"/>
    </row>
    <row r="12" outlineLevel="1">
      <c r="A12" s="10"/>
      <c r="B12" s="10"/>
      <c r="C12" s="11"/>
      <c r="D12" s="56" t="s">
        <v>63</v>
      </c>
      <c r="E12" s="57"/>
      <c r="F12" s="58"/>
      <c r="G12" s="57" t="s">
        <v>49</v>
      </c>
      <c r="H12" s="59"/>
      <c r="I12" s="60"/>
      <c r="J12" s="57"/>
      <c r="K12" s="57"/>
      <c r="L12" s="61"/>
      <c r="M12" s="62"/>
      <c r="N12" s="10"/>
    </row>
    <row r="13" ht="30.0" customHeight="1" outlineLevel="1">
      <c r="A13" s="10"/>
      <c r="B13" s="10">
        <v>1.0</v>
      </c>
      <c r="C13" s="63" t="str">
        <f>TEXT(SUM(B$9:B13),"Q#")</f>
        <v>Q3</v>
      </c>
      <c r="F13" s="12" t="s">
        <v>64</v>
      </c>
      <c r="G13" s="10" t="s">
        <v>49</v>
      </c>
      <c r="H13" s="31"/>
      <c r="I13" s="32" t="s">
        <v>65</v>
      </c>
      <c r="J13" s="10" t="s">
        <v>66</v>
      </c>
      <c r="L13" s="29"/>
      <c r="M13" s="64"/>
      <c r="N13" s="10"/>
    </row>
    <row r="14" ht="30.0" customHeight="1" outlineLevel="1">
      <c r="A14" s="10"/>
      <c r="B14" s="10"/>
      <c r="C14" s="63" t="str">
        <f>CONCAT($C$13,".1")</f>
        <v>Q3.1</v>
      </c>
      <c r="F14" s="12" t="s">
        <v>7</v>
      </c>
      <c r="G14" s="10"/>
      <c r="H14" s="31" t="s">
        <v>52</v>
      </c>
      <c r="I14" s="32"/>
      <c r="J14" s="10"/>
      <c r="L14" s="33" t="s">
        <v>11</v>
      </c>
      <c r="M14" s="34"/>
      <c r="N14" s="10"/>
    </row>
    <row r="15" ht="30.0" customHeight="1" outlineLevel="1">
      <c r="A15" s="10"/>
      <c r="B15" s="10"/>
      <c r="C15" s="63" t="str">
        <f>CONCAT($C$13,".2")</f>
        <v>Q3.2</v>
      </c>
      <c r="F15" s="12" t="s">
        <v>67</v>
      </c>
      <c r="G15" s="10"/>
      <c r="H15" s="31" t="s">
        <v>52</v>
      </c>
      <c r="I15" s="32"/>
      <c r="J15" s="10"/>
      <c r="L15" s="33" t="s">
        <v>11</v>
      </c>
      <c r="M15" s="34"/>
      <c r="N15" s="10"/>
    </row>
    <row r="16" ht="30.0" customHeight="1" outlineLevel="1">
      <c r="A16" s="10"/>
      <c r="B16" s="10"/>
      <c r="C16" s="63" t="str">
        <f>CONCAT($C$13,".3")</f>
        <v>Q3.3</v>
      </c>
      <c r="F16" s="12" t="s">
        <v>16</v>
      </c>
      <c r="G16" s="10"/>
      <c r="H16" s="31" t="s">
        <v>52</v>
      </c>
      <c r="I16" s="32"/>
      <c r="J16" s="10"/>
      <c r="L16" s="33" t="s">
        <v>11</v>
      </c>
      <c r="M16" s="34"/>
      <c r="N16" s="10"/>
    </row>
    <row r="17" ht="30.0" customHeight="1" outlineLevel="1">
      <c r="A17" s="10"/>
      <c r="B17" s="10"/>
      <c r="C17" s="63" t="str">
        <f>CONCAT($C$13,".4")</f>
        <v>Q3.4</v>
      </c>
      <c r="F17" s="12" t="s">
        <v>32</v>
      </c>
      <c r="G17" s="10"/>
      <c r="H17" s="31" t="s">
        <v>52</v>
      </c>
      <c r="I17" s="32"/>
      <c r="J17" s="10"/>
      <c r="L17" s="33" t="s">
        <v>11</v>
      </c>
      <c r="M17" s="34" t="s">
        <v>68</v>
      </c>
      <c r="N17" s="10"/>
    </row>
    <row r="18" ht="30.0" customHeight="1" outlineLevel="1">
      <c r="A18" s="10"/>
      <c r="B18" s="10"/>
      <c r="C18" s="63" t="str">
        <f>CONCAT($C$13,".5")</f>
        <v>Q3.5</v>
      </c>
      <c r="F18" s="12" t="s">
        <v>69</v>
      </c>
      <c r="G18" s="10"/>
      <c r="H18" s="31" t="s">
        <v>52</v>
      </c>
      <c r="I18" s="32"/>
      <c r="J18" s="10"/>
      <c r="L18" s="33" t="s">
        <v>6</v>
      </c>
      <c r="M18" s="34"/>
      <c r="N18" s="10"/>
    </row>
    <row r="19" outlineLevel="1">
      <c r="A19" s="10"/>
      <c r="B19" s="10"/>
      <c r="C19" s="11"/>
      <c r="D19" s="65"/>
      <c r="E19" s="66" t="s">
        <v>70</v>
      </c>
      <c r="F19" s="65"/>
      <c r="G19" s="65" t="s">
        <v>49</v>
      </c>
      <c r="H19" s="67"/>
      <c r="I19" s="68"/>
      <c r="J19" s="65"/>
      <c r="K19" s="65"/>
      <c r="L19" s="69"/>
      <c r="M19" s="70"/>
      <c r="N19" s="10"/>
    </row>
    <row r="20" ht="30.0" customHeight="1" outlineLevel="1">
      <c r="A20" s="10"/>
      <c r="B20" s="42">
        <v>1.0</v>
      </c>
      <c r="C20" s="43" t="str">
        <f t="shared" ref="C20:C22" si="2">TEXT(SUM(B$7:B20),"Q#")</f>
        <v>Q4</v>
      </c>
      <c r="D20" s="42"/>
      <c r="E20" s="42"/>
      <c r="F20" s="44" t="s">
        <v>71</v>
      </c>
      <c r="G20" s="42" t="s">
        <v>49</v>
      </c>
      <c r="H20" s="45" t="s">
        <v>72</v>
      </c>
      <c r="I20" s="71" t="s">
        <v>73</v>
      </c>
      <c r="J20" s="42" t="s">
        <v>66</v>
      </c>
      <c r="K20" s="42"/>
      <c r="L20" s="47" t="s">
        <v>17</v>
      </c>
      <c r="M20" s="48"/>
      <c r="N20" s="10"/>
    </row>
    <row r="21" ht="36.0" customHeight="1" outlineLevel="1">
      <c r="A21" s="10"/>
      <c r="B21" s="42">
        <v>1.0</v>
      </c>
      <c r="C21" s="72" t="str">
        <f t="shared" si="2"/>
        <v>Q5</v>
      </c>
      <c r="D21" s="42"/>
      <c r="E21" s="42"/>
      <c r="F21" s="44" t="s">
        <v>74</v>
      </c>
      <c r="G21" s="42" t="s">
        <v>49</v>
      </c>
      <c r="H21" s="45" t="s">
        <v>72</v>
      </c>
      <c r="I21" s="71" t="s">
        <v>75</v>
      </c>
      <c r="J21" s="42" t="s">
        <v>54</v>
      </c>
      <c r="K21" s="42"/>
      <c r="L21" s="47" t="s">
        <v>17</v>
      </c>
      <c r="M21" s="48"/>
      <c r="N21" s="10"/>
    </row>
    <row r="22" ht="30.0" customHeight="1" outlineLevel="1">
      <c r="A22" s="10"/>
      <c r="B22" s="10">
        <v>1.0</v>
      </c>
      <c r="C22" s="11" t="str">
        <f t="shared" si="2"/>
        <v>Q6</v>
      </c>
      <c r="F22" s="12" t="s">
        <v>76</v>
      </c>
      <c r="G22" s="10" t="s">
        <v>49</v>
      </c>
      <c r="H22" s="31" t="s">
        <v>72</v>
      </c>
      <c r="I22" s="73" t="s">
        <v>77</v>
      </c>
      <c r="J22" s="10" t="s">
        <v>54</v>
      </c>
      <c r="L22" s="33" t="s">
        <v>17</v>
      </c>
      <c r="M22" s="34"/>
      <c r="N22" s="10"/>
    </row>
    <row r="23" outlineLevel="1">
      <c r="A23" s="10"/>
      <c r="B23" s="10"/>
      <c r="C23" s="11"/>
      <c r="D23" s="65"/>
      <c r="E23" s="66" t="s">
        <v>78</v>
      </c>
      <c r="F23" s="65"/>
      <c r="G23" s="65" t="s">
        <v>49</v>
      </c>
      <c r="H23" s="67"/>
      <c r="I23" s="68"/>
      <c r="J23" s="65"/>
      <c r="K23" s="65"/>
      <c r="L23" s="69"/>
      <c r="M23" s="70"/>
      <c r="N23" s="10"/>
    </row>
    <row r="24" ht="30.0" customHeight="1" outlineLevel="1">
      <c r="A24" s="10"/>
      <c r="B24" s="42">
        <v>1.0</v>
      </c>
      <c r="C24" s="43" t="str">
        <f t="shared" ref="C24:C28" si="3">TEXT(SUM(B$7:B24),"Q#")</f>
        <v>Q7</v>
      </c>
      <c r="D24" s="42"/>
      <c r="E24" s="42"/>
      <c r="F24" s="44" t="s">
        <v>79</v>
      </c>
      <c r="G24" s="42" t="s">
        <v>49</v>
      </c>
      <c r="H24" s="45" t="s">
        <v>80</v>
      </c>
      <c r="I24" s="71"/>
      <c r="J24" s="42" t="s">
        <v>66</v>
      </c>
      <c r="K24" s="42"/>
      <c r="L24" s="47" t="s">
        <v>11</v>
      </c>
      <c r="M24" s="48"/>
      <c r="N24" s="10"/>
    </row>
    <row r="25" ht="30.0" customHeight="1" outlineLevel="1">
      <c r="A25" s="10"/>
      <c r="B25" s="42">
        <v>1.0</v>
      </c>
      <c r="C25" s="43" t="str">
        <f t="shared" si="3"/>
        <v>Q8</v>
      </c>
      <c r="D25" s="42"/>
      <c r="E25" s="42"/>
      <c r="F25" s="44" t="s">
        <v>81</v>
      </c>
      <c r="G25" s="42" t="s">
        <v>49</v>
      </c>
      <c r="H25" s="45" t="s">
        <v>80</v>
      </c>
      <c r="I25" s="71" t="s">
        <v>82</v>
      </c>
      <c r="J25" s="42" t="s">
        <v>66</v>
      </c>
      <c r="K25" s="42"/>
      <c r="L25" s="47" t="s">
        <v>11</v>
      </c>
      <c r="M25" s="48"/>
      <c r="N25" s="10"/>
    </row>
    <row r="26" ht="30.0" customHeight="1" outlineLevel="1">
      <c r="A26" s="10"/>
      <c r="B26" s="42">
        <v>1.0</v>
      </c>
      <c r="C26" s="43" t="str">
        <f t="shared" si="3"/>
        <v>Q9</v>
      </c>
      <c r="D26" s="42"/>
      <c r="E26" s="42"/>
      <c r="F26" s="44" t="s">
        <v>83</v>
      </c>
      <c r="G26" s="42" t="s">
        <v>49</v>
      </c>
      <c r="H26" s="45" t="s">
        <v>80</v>
      </c>
      <c r="I26" s="71" t="s">
        <v>82</v>
      </c>
      <c r="J26" s="42" t="s">
        <v>66</v>
      </c>
      <c r="K26" s="42"/>
      <c r="L26" s="47" t="s">
        <v>11</v>
      </c>
      <c r="M26" s="48"/>
      <c r="N26" s="10"/>
    </row>
    <row r="27" ht="30.0" customHeight="1" outlineLevel="1">
      <c r="A27" s="10"/>
      <c r="B27" s="42">
        <v>1.0</v>
      </c>
      <c r="C27" s="43" t="str">
        <f t="shared" si="3"/>
        <v>Q10</v>
      </c>
      <c r="D27" s="42"/>
      <c r="E27" s="42"/>
      <c r="F27" s="44" t="s">
        <v>84</v>
      </c>
      <c r="G27" s="42" t="s">
        <v>49</v>
      </c>
      <c r="H27" s="45" t="s">
        <v>85</v>
      </c>
      <c r="I27" s="71"/>
      <c r="J27" s="42" t="s">
        <v>66</v>
      </c>
      <c r="K27" s="42"/>
      <c r="L27" s="47" t="s">
        <v>18</v>
      </c>
      <c r="M27" s="48"/>
      <c r="N27" s="10"/>
    </row>
    <row r="28" ht="30.0" customHeight="1" outlineLevel="1">
      <c r="A28" s="10"/>
      <c r="B28" s="74">
        <v>1.0</v>
      </c>
      <c r="C28" s="75" t="str">
        <f t="shared" si="3"/>
        <v>Q11</v>
      </c>
      <c r="D28" s="74"/>
      <c r="E28" s="74"/>
      <c r="F28" s="76" t="s">
        <v>86</v>
      </c>
      <c r="G28" s="74" t="s">
        <v>49</v>
      </c>
      <c r="H28" s="77" t="s">
        <v>87</v>
      </c>
      <c r="I28" s="78"/>
      <c r="J28" s="74" t="s">
        <v>66</v>
      </c>
      <c r="K28" s="74"/>
      <c r="L28" s="79"/>
      <c r="M28" s="80"/>
      <c r="N28" s="10"/>
    </row>
    <row r="29" ht="30.0" customHeight="1" outlineLevel="1">
      <c r="A29" s="10"/>
      <c r="B29" s="10"/>
      <c r="C29" s="11" t="str">
        <f>CONCAT($C$28,".1")</f>
        <v>Q11.1</v>
      </c>
      <c r="D29" s="10"/>
      <c r="E29" s="10"/>
      <c r="F29" s="81" t="s">
        <v>88</v>
      </c>
      <c r="G29" s="10" t="s">
        <v>49</v>
      </c>
      <c r="H29" s="31" t="s">
        <v>52</v>
      </c>
      <c r="I29" s="73"/>
      <c r="J29" s="10"/>
      <c r="K29" s="10"/>
      <c r="L29" s="33" t="s">
        <v>11</v>
      </c>
      <c r="M29" s="34"/>
      <c r="N29" s="10"/>
    </row>
    <row r="30" ht="30.0" customHeight="1" outlineLevel="1">
      <c r="A30" s="10"/>
      <c r="B30" s="10"/>
      <c r="C30" s="11" t="str">
        <f>CONCAT($C$28,".2")</f>
        <v>Q11.2</v>
      </c>
      <c r="D30" s="10"/>
      <c r="E30" s="10"/>
      <c r="F30" s="81" t="s">
        <v>89</v>
      </c>
      <c r="G30" s="10" t="s">
        <v>49</v>
      </c>
      <c r="H30" s="31" t="s">
        <v>52</v>
      </c>
      <c r="I30" s="73"/>
      <c r="J30" s="10"/>
      <c r="K30" s="10"/>
      <c r="L30" s="33" t="s">
        <v>11</v>
      </c>
      <c r="M30" s="34"/>
      <c r="N30" s="10"/>
    </row>
    <row r="31" ht="30.0" customHeight="1" outlineLevel="1">
      <c r="A31" s="10"/>
      <c r="B31" s="10"/>
      <c r="C31" s="11" t="str">
        <f>CONCAT($C$28,".3")</f>
        <v>Q11.3</v>
      </c>
      <c r="D31" s="10"/>
      <c r="E31" s="10"/>
      <c r="F31" s="81" t="s">
        <v>90</v>
      </c>
      <c r="G31" s="10" t="s">
        <v>49</v>
      </c>
      <c r="H31" s="31" t="s">
        <v>52</v>
      </c>
      <c r="I31" s="73"/>
      <c r="J31" s="10"/>
      <c r="K31" s="10"/>
      <c r="L31" s="33" t="s">
        <v>11</v>
      </c>
      <c r="M31" s="34"/>
      <c r="N31" s="10"/>
    </row>
    <row r="32" ht="30.0" customHeight="1" outlineLevel="1">
      <c r="A32" s="10"/>
      <c r="B32" s="10"/>
      <c r="C32" s="11" t="str">
        <f>CONCAT($C$28,".4")</f>
        <v>Q11.4</v>
      </c>
      <c r="D32" s="10"/>
      <c r="E32" s="10"/>
      <c r="F32" s="81" t="s">
        <v>91</v>
      </c>
      <c r="G32" s="10" t="s">
        <v>49</v>
      </c>
      <c r="H32" s="31" t="s">
        <v>52</v>
      </c>
      <c r="I32" s="73"/>
      <c r="J32" s="10"/>
      <c r="K32" s="10"/>
      <c r="L32" s="33" t="s">
        <v>11</v>
      </c>
      <c r="M32" s="34"/>
      <c r="N32" s="10"/>
    </row>
    <row r="33" ht="30.0" customHeight="1" outlineLevel="1">
      <c r="A33" s="10"/>
      <c r="B33" s="42"/>
      <c r="C33" s="43" t="str">
        <f>CONCAT($C$28,".5")</f>
        <v>Q11.5</v>
      </c>
      <c r="D33" s="42"/>
      <c r="E33" s="42"/>
      <c r="F33" s="82" t="s">
        <v>92</v>
      </c>
      <c r="G33" s="42" t="s">
        <v>49</v>
      </c>
      <c r="H33" s="45" t="s">
        <v>93</v>
      </c>
      <c r="I33" s="71"/>
      <c r="J33" s="42"/>
      <c r="K33" s="42"/>
      <c r="L33" s="47" t="s">
        <v>11</v>
      </c>
      <c r="M33" s="48"/>
      <c r="N33" s="10"/>
    </row>
    <row r="34" ht="45.0" customHeight="1" outlineLevel="1">
      <c r="A34" s="10"/>
      <c r="B34" s="42">
        <v>1.0</v>
      </c>
      <c r="C34" s="43" t="str">
        <f t="shared" ref="C34:C35" si="4">TEXT(SUM(B$7:B34),"Q#")</f>
        <v>Q12</v>
      </c>
      <c r="D34" s="42"/>
      <c r="E34" s="42"/>
      <c r="F34" s="44" t="s">
        <v>94</v>
      </c>
      <c r="G34" s="42" t="s">
        <v>49</v>
      </c>
      <c r="H34" s="45" t="s">
        <v>52</v>
      </c>
      <c r="I34" s="71"/>
      <c r="J34" s="42" t="s">
        <v>66</v>
      </c>
      <c r="K34" s="42"/>
      <c r="L34" s="47" t="s">
        <v>11</v>
      </c>
      <c r="M34" s="48"/>
      <c r="N34" s="10"/>
    </row>
    <row r="35" ht="30.0" customHeight="1" outlineLevel="1">
      <c r="A35" s="10"/>
      <c r="B35" s="10">
        <v>1.0</v>
      </c>
      <c r="C35" s="83" t="str">
        <f t="shared" si="4"/>
        <v>Q13</v>
      </c>
      <c r="D35" s="10"/>
      <c r="E35" s="10"/>
      <c r="F35" s="12" t="s">
        <v>95</v>
      </c>
      <c r="G35" s="10"/>
      <c r="H35" s="31" t="s">
        <v>52</v>
      </c>
      <c r="I35" s="73" t="s">
        <v>96</v>
      </c>
      <c r="J35" s="10"/>
      <c r="K35" s="10"/>
      <c r="L35" s="33" t="s">
        <v>11</v>
      </c>
      <c r="M35" s="34"/>
      <c r="N35" s="10"/>
    </row>
    <row r="36" ht="15.75" customHeight="1" outlineLevel="1">
      <c r="A36" s="10"/>
      <c r="B36" s="10"/>
      <c r="C36" s="11"/>
      <c r="D36" s="56" t="s">
        <v>97</v>
      </c>
      <c r="E36" s="58"/>
      <c r="F36" s="57"/>
      <c r="G36" s="57" t="s">
        <v>49</v>
      </c>
      <c r="H36" s="59"/>
      <c r="I36" s="60"/>
      <c r="J36" s="57"/>
      <c r="K36" s="57"/>
      <c r="L36" s="61"/>
      <c r="M36" s="62"/>
      <c r="N36" s="10"/>
    </row>
    <row r="37" ht="15.75" customHeight="1" outlineLevel="1">
      <c r="A37" s="10"/>
      <c r="B37" s="10"/>
      <c r="C37" s="11"/>
      <c r="D37" s="65"/>
      <c r="E37" s="66" t="s">
        <v>98</v>
      </c>
      <c r="F37" s="65"/>
      <c r="G37" s="65" t="s">
        <v>49</v>
      </c>
      <c r="H37" s="67"/>
      <c r="I37" s="68"/>
      <c r="J37" s="65"/>
      <c r="K37" s="65"/>
      <c r="L37" s="69"/>
      <c r="M37" s="70"/>
      <c r="N37" s="10"/>
    </row>
    <row r="38" ht="30.0" customHeight="1" outlineLevel="1">
      <c r="A38" s="10"/>
      <c r="B38" s="42">
        <v>1.0</v>
      </c>
      <c r="C38" s="43" t="str">
        <f>TEXT(SUM(B$9:B38),"Q#")</f>
        <v>Q14</v>
      </c>
      <c r="D38" s="42"/>
      <c r="E38" s="42"/>
      <c r="F38" s="44" t="s">
        <v>99</v>
      </c>
      <c r="G38" s="42" t="s">
        <v>49</v>
      </c>
      <c r="H38" s="45" t="s">
        <v>52</v>
      </c>
      <c r="I38" s="71"/>
      <c r="J38" s="42" t="s">
        <v>66</v>
      </c>
      <c r="K38" s="42"/>
      <c r="L38" s="47" t="s">
        <v>11</v>
      </c>
      <c r="M38" s="48" t="s">
        <v>100</v>
      </c>
      <c r="N38" s="10"/>
    </row>
    <row r="39" ht="30.0" customHeight="1" outlineLevel="1">
      <c r="A39" s="10"/>
      <c r="B39" s="42">
        <v>1.0</v>
      </c>
      <c r="C39" s="72" t="str">
        <f t="shared" ref="C39:C50" si="5">TEXT(SUM(B$7:B39),"Q#")</f>
        <v>Q15</v>
      </c>
      <c r="D39" s="42"/>
      <c r="E39" s="42"/>
      <c r="F39" s="44" t="s">
        <v>101</v>
      </c>
      <c r="G39" s="42"/>
      <c r="H39" s="45" t="s">
        <v>52</v>
      </c>
      <c r="I39" s="46" t="s">
        <v>102</v>
      </c>
      <c r="J39" s="42" t="s">
        <v>54</v>
      </c>
      <c r="K39" s="42"/>
      <c r="L39" s="47" t="s">
        <v>11</v>
      </c>
      <c r="M39" s="48" t="s">
        <v>100</v>
      </c>
      <c r="N39" s="10"/>
    </row>
    <row r="40" ht="30.0" customHeight="1" outlineLevel="1">
      <c r="A40" s="10"/>
      <c r="B40" s="42">
        <v>1.0</v>
      </c>
      <c r="C40" s="72" t="str">
        <f t="shared" si="5"/>
        <v>Q16</v>
      </c>
      <c r="D40" s="42"/>
      <c r="E40" s="42"/>
      <c r="F40" s="44" t="s">
        <v>103</v>
      </c>
      <c r="G40" s="42" t="s">
        <v>49</v>
      </c>
      <c r="H40" s="45" t="s">
        <v>52</v>
      </c>
      <c r="I40" s="71"/>
      <c r="J40" s="42" t="s">
        <v>54</v>
      </c>
      <c r="K40" s="42"/>
      <c r="L40" s="47" t="s">
        <v>11</v>
      </c>
      <c r="M40" s="48" t="s">
        <v>100</v>
      </c>
      <c r="N40" s="10"/>
    </row>
    <row r="41" ht="30.0" customHeight="1" outlineLevel="1">
      <c r="A41" s="10"/>
      <c r="B41" s="42">
        <v>1.0</v>
      </c>
      <c r="C41" s="72" t="str">
        <f t="shared" si="5"/>
        <v>Q17</v>
      </c>
      <c r="D41" s="42"/>
      <c r="E41" s="42"/>
      <c r="F41" s="44" t="s">
        <v>104</v>
      </c>
      <c r="G41" s="42" t="s">
        <v>49</v>
      </c>
      <c r="H41" s="45" t="s">
        <v>52</v>
      </c>
      <c r="I41" s="71"/>
      <c r="J41" s="42" t="s">
        <v>66</v>
      </c>
      <c r="K41" s="42"/>
      <c r="L41" s="47" t="s">
        <v>11</v>
      </c>
      <c r="M41" s="48" t="s">
        <v>100</v>
      </c>
      <c r="N41" s="10"/>
    </row>
    <row r="42" ht="45.0" customHeight="1" outlineLevel="1">
      <c r="A42" s="10"/>
      <c r="B42" s="42">
        <v>1.0</v>
      </c>
      <c r="C42" s="72" t="str">
        <f t="shared" si="5"/>
        <v>Q18</v>
      </c>
      <c r="D42" s="42"/>
      <c r="E42" s="42"/>
      <c r="F42" s="44" t="s">
        <v>105</v>
      </c>
      <c r="G42" s="42" t="s">
        <v>49</v>
      </c>
      <c r="H42" s="45" t="s">
        <v>52</v>
      </c>
      <c r="I42" s="71"/>
      <c r="J42" s="42" t="s">
        <v>66</v>
      </c>
      <c r="K42" s="42"/>
      <c r="L42" s="47" t="s">
        <v>11</v>
      </c>
      <c r="M42" s="48" t="s">
        <v>100</v>
      </c>
      <c r="N42" s="10"/>
    </row>
    <row r="43" ht="30.0" customHeight="1" outlineLevel="1">
      <c r="A43" s="10"/>
      <c r="B43" s="42">
        <v>1.0</v>
      </c>
      <c r="C43" s="72" t="str">
        <f t="shared" si="5"/>
        <v>Q19</v>
      </c>
      <c r="D43" s="42"/>
      <c r="E43" s="42"/>
      <c r="F43" s="44" t="s">
        <v>106</v>
      </c>
      <c r="G43" s="42" t="s">
        <v>49</v>
      </c>
      <c r="H43" s="45" t="s">
        <v>52</v>
      </c>
      <c r="I43" s="71" t="s">
        <v>107</v>
      </c>
      <c r="J43" s="42" t="s">
        <v>66</v>
      </c>
      <c r="K43" s="42"/>
      <c r="L43" s="47" t="s">
        <v>11</v>
      </c>
      <c r="M43" s="48" t="s">
        <v>100</v>
      </c>
      <c r="N43" s="10"/>
    </row>
    <row r="44" ht="30.0" customHeight="1" outlineLevel="1">
      <c r="A44" s="10"/>
      <c r="B44" s="42">
        <v>1.0</v>
      </c>
      <c r="C44" s="72" t="str">
        <f t="shared" si="5"/>
        <v>Q20</v>
      </c>
      <c r="D44" s="42"/>
      <c r="E44" s="42"/>
      <c r="F44" s="44" t="s">
        <v>108</v>
      </c>
      <c r="G44" s="42" t="s">
        <v>49</v>
      </c>
      <c r="H44" s="45" t="s">
        <v>52</v>
      </c>
      <c r="I44" s="71" t="s">
        <v>109</v>
      </c>
      <c r="J44" s="42" t="s">
        <v>66</v>
      </c>
      <c r="K44" s="42"/>
      <c r="L44" s="47" t="s">
        <v>11</v>
      </c>
      <c r="M44" s="48"/>
      <c r="N44" s="10"/>
    </row>
    <row r="45" ht="30.0" customHeight="1" outlineLevel="1">
      <c r="A45" s="10"/>
      <c r="B45" s="42">
        <v>1.0</v>
      </c>
      <c r="C45" s="84" t="str">
        <f t="shared" si="5"/>
        <v>Q21</v>
      </c>
      <c r="D45" s="42"/>
      <c r="E45" s="42"/>
      <c r="F45" s="51" t="s">
        <v>110</v>
      </c>
      <c r="G45" s="42"/>
      <c r="H45" s="52" t="s">
        <v>52</v>
      </c>
      <c r="I45" s="53" t="s">
        <v>111</v>
      </c>
      <c r="J45" s="49" t="s">
        <v>54</v>
      </c>
      <c r="K45" s="42"/>
      <c r="L45" s="47" t="s">
        <v>6</v>
      </c>
      <c r="M45" s="48"/>
      <c r="N45" s="10"/>
    </row>
    <row r="46" ht="30.0" customHeight="1" outlineLevel="1">
      <c r="A46" s="10"/>
      <c r="B46" s="49">
        <v>1.0</v>
      </c>
      <c r="C46" s="84" t="str">
        <f t="shared" si="5"/>
        <v>Q22</v>
      </c>
      <c r="D46" s="49"/>
      <c r="E46" s="49"/>
      <c r="F46" s="51" t="s">
        <v>112</v>
      </c>
      <c r="G46" s="49" t="s">
        <v>49</v>
      </c>
      <c r="H46" s="52" t="s">
        <v>52</v>
      </c>
      <c r="I46" s="85" t="s">
        <v>113</v>
      </c>
      <c r="J46" s="49" t="s">
        <v>54</v>
      </c>
      <c r="K46" s="49"/>
      <c r="L46" s="54" t="s">
        <v>11</v>
      </c>
      <c r="M46" s="55"/>
      <c r="N46" s="10"/>
    </row>
    <row r="47" ht="30.0" customHeight="1" outlineLevel="1">
      <c r="A47" s="10"/>
      <c r="B47" s="49">
        <v>1.0</v>
      </c>
      <c r="C47" s="84" t="str">
        <f t="shared" si="5"/>
        <v>Q23</v>
      </c>
      <c r="D47" s="49"/>
      <c r="E47" s="49"/>
      <c r="F47" s="51" t="s">
        <v>114</v>
      </c>
      <c r="G47" s="49" t="s">
        <v>49</v>
      </c>
      <c r="H47" s="52" t="s">
        <v>52</v>
      </c>
      <c r="I47" s="85" t="s">
        <v>115</v>
      </c>
      <c r="J47" s="49" t="s">
        <v>54</v>
      </c>
      <c r="K47" s="49"/>
      <c r="L47" s="54" t="s">
        <v>11</v>
      </c>
      <c r="M47" s="55" t="s">
        <v>116</v>
      </c>
      <c r="N47" s="10"/>
    </row>
    <row r="48" ht="30.0" customHeight="1" outlineLevel="1">
      <c r="A48" s="10"/>
      <c r="B48" s="49">
        <v>1.0</v>
      </c>
      <c r="C48" s="84" t="str">
        <f t="shared" si="5"/>
        <v>Q24</v>
      </c>
      <c r="D48" s="49"/>
      <c r="E48" s="49"/>
      <c r="F48" s="51" t="s">
        <v>117</v>
      </c>
      <c r="G48" s="49"/>
      <c r="H48" s="86" t="s">
        <v>118</v>
      </c>
      <c r="I48" s="85" t="s">
        <v>119</v>
      </c>
      <c r="J48" s="49" t="s">
        <v>54</v>
      </c>
      <c r="K48" s="49"/>
      <c r="L48" s="87" t="s">
        <v>18</v>
      </c>
      <c r="M48" s="55"/>
      <c r="N48" s="10"/>
    </row>
    <row r="49" ht="30.0" customHeight="1" outlineLevel="1">
      <c r="A49" s="10"/>
      <c r="B49" s="49">
        <v>1.0</v>
      </c>
      <c r="C49" s="50" t="str">
        <f t="shared" si="5"/>
        <v>Q25</v>
      </c>
      <c r="D49" s="49"/>
      <c r="E49" s="49"/>
      <c r="F49" s="51" t="s">
        <v>120</v>
      </c>
      <c r="G49" s="49" t="s">
        <v>49</v>
      </c>
      <c r="H49" s="52" t="s">
        <v>121</v>
      </c>
      <c r="I49" s="85" t="s">
        <v>122</v>
      </c>
      <c r="J49" s="49" t="s">
        <v>54</v>
      </c>
      <c r="K49" s="49"/>
      <c r="L49" s="47" t="s">
        <v>11</v>
      </c>
      <c r="M49" s="55"/>
      <c r="N49" s="10"/>
    </row>
    <row r="50" ht="45.0" customHeight="1" outlineLevel="1">
      <c r="A50" s="10"/>
      <c r="B50" s="10">
        <v>1.0</v>
      </c>
      <c r="C50" s="63" t="str">
        <f t="shared" si="5"/>
        <v>Q26</v>
      </c>
      <c r="F50" s="12" t="s">
        <v>123</v>
      </c>
      <c r="G50" s="10" t="s">
        <v>49</v>
      </c>
      <c r="H50" s="88" t="s">
        <v>124</v>
      </c>
      <c r="I50" s="73" t="s">
        <v>125</v>
      </c>
      <c r="J50" s="10" t="s">
        <v>66</v>
      </c>
      <c r="L50" s="33" t="s">
        <v>20</v>
      </c>
      <c r="M50" s="34" t="s">
        <v>126</v>
      </c>
      <c r="N50" s="10"/>
    </row>
    <row r="51" ht="15.75" customHeight="1" outlineLevel="1">
      <c r="A51" s="10"/>
      <c r="B51" s="10"/>
      <c r="C51" s="11"/>
      <c r="D51" s="56" t="s">
        <v>127</v>
      </c>
      <c r="E51" s="58"/>
      <c r="F51" s="57"/>
      <c r="G51" s="57" t="s">
        <v>49</v>
      </c>
      <c r="H51" s="59"/>
      <c r="I51" s="60"/>
      <c r="J51" s="57"/>
      <c r="K51" s="57"/>
      <c r="L51" s="61"/>
      <c r="M51" s="62"/>
      <c r="N51" s="10"/>
    </row>
    <row r="52" ht="15.75" customHeight="1" outlineLevel="1">
      <c r="A52" s="10"/>
      <c r="B52" s="10"/>
      <c r="C52" s="11"/>
      <c r="D52" s="65"/>
      <c r="E52" s="66" t="s">
        <v>128</v>
      </c>
      <c r="F52" s="65"/>
      <c r="G52" s="65" t="s">
        <v>49</v>
      </c>
      <c r="H52" s="67"/>
      <c r="I52" s="68"/>
      <c r="J52" s="65"/>
      <c r="K52" s="65"/>
      <c r="L52" s="69"/>
      <c r="M52" s="70"/>
      <c r="N52" s="10"/>
    </row>
    <row r="53" outlineLevel="1">
      <c r="A53" s="10"/>
      <c r="B53" s="42">
        <v>1.0</v>
      </c>
      <c r="C53" s="63" t="str">
        <f>TEXT(SUM(B$7:B53),"Q#")</f>
        <v>Q27</v>
      </c>
      <c r="D53" s="10"/>
      <c r="E53" s="10"/>
      <c r="F53" s="12" t="s">
        <v>129</v>
      </c>
      <c r="G53" s="10" t="s">
        <v>49</v>
      </c>
      <c r="H53" s="31" t="s">
        <v>87</v>
      </c>
      <c r="I53" s="73"/>
      <c r="J53" s="10" t="s">
        <v>66</v>
      </c>
      <c r="K53" s="10"/>
      <c r="L53" s="29"/>
      <c r="M53" s="64" t="s">
        <v>130</v>
      </c>
      <c r="N53" s="10"/>
    </row>
    <row r="54" ht="30.0" customHeight="1" outlineLevel="1">
      <c r="A54" s="10"/>
      <c r="B54" s="42"/>
      <c r="C54" s="63" t="str">
        <f>CONCAT($C$53,".1")</f>
        <v>Q27.1</v>
      </c>
      <c r="D54" s="10"/>
      <c r="E54" s="10"/>
      <c r="F54" s="12" t="s">
        <v>8</v>
      </c>
      <c r="G54" s="10"/>
      <c r="H54" s="31" t="s">
        <v>52</v>
      </c>
      <c r="I54" s="73"/>
      <c r="J54" s="10"/>
      <c r="K54" s="10"/>
      <c r="L54" s="33" t="s">
        <v>11</v>
      </c>
      <c r="M54" s="34"/>
      <c r="N54" s="10"/>
    </row>
    <row r="55" ht="30.0" customHeight="1" outlineLevel="1">
      <c r="A55" s="10"/>
      <c r="B55" s="42"/>
      <c r="C55" s="63" t="str">
        <f>CONCAT($C$53,".2")</f>
        <v>Q27.2</v>
      </c>
      <c r="D55" s="10"/>
      <c r="E55" s="10"/>
      <c r="F55" s="12" t="s">
        <v>13</v>
      </c>
      <c r="G55" s="10"/>
      <c r="H55" s="31" t="s">
        <v>52</v>
      </c>
      <c r="I55" s="73"/>
      <c r="J55" s="10"/>
      <c r="K55" s="10"/>
      <c r="L55" s="33" t="s">
        <v>11</v>
      </c>
      <c r="M55" s="34"/>
      <c r="N55" s="10"/>
    </row>
    <row r="56" ht="30.0" customHeight="1" outlineLevel="1">
      <c r="A56" s="10"/>
      <c r="B56" s="42"/>
      <c r="C56" s="63" t="str">
        <f>CONCAT($C$53,".3")</f>
        <v>Q27.3</v>
      </c>
      <c r="D56" s="10"/>
      <c r="E56" s="10"/>
      <c r="F56" s="12" t="s">
        <v>19</v>
      </c>
      <c r="G56" s="10"/>
      <c r="H56" s="31" t="s">
        <v>52</v>
      </c>
      <c r="I56" s="73"/>
      <c r="J56" s="10"/>
      <c r="K56" s="10"/>
      <c r="L56" s="33" t="s">
        <v>11</v>
      </c>
      <c r="M56" s="34"/>
      <c r="N56" s="10"/>
    </row>
    <row r="57" ht="30.0" customHeight="1" outlineLevel="1">
      <c r="A57" s="10"/>
      <c r="B57" s="42"/>
      <c r="C57" s="63" t="str">
        <f>CONCAT($C$53,".4")</f>
        <v>Q27.4</v>
      </c>
      <c r="D57" s="10"/>
      <c r="E57" s="10"/>
      <c r="F57" s="12" t="s">
        <v>29</v>
      </c>
      <c r="G57" s="10"/>
      <c r="H57" s="31" t="s">
        <v>52</v>
      </c>
      <c r="I57" s="73"/>
      <c r="J57" s="10"/>
      <c r="K57" s="10"/>
      <c r="L57" s="33" t="s">
        <v>11</v>
      </c>
      <c r="M57" s="34"/>
      <c r="N57" s="10"/>
    </row>
    <row r="58" ht="30.0" customHeight="1" outlineLevel="1">
      <c r="A58" s="10"/>
      <c r="B58" s="42"/>
      <c r="C58" s="63" t="str">
        <f>CONCAT($C$53,".5")</f>
        <v>Q27.5</v>
      </c>
      <c r="D58" s="10"/>
      <c r="E58" s="10"/>
      <c r="F58" s="12" t="s">
        <v>33</v>
      </c>
      <c r="G58" s="10"/>
      <c r="H58" s="31" t="s">
        <v>52</v>
      </c>
      <c r="I58" s="73"/>
      <c r="J58" s="10"/>
      <c r="K58" s="10"/>
      <c r="L58" s="33" t="s">
        <v>6</v>
      </c>
      <c r="M58" s="34"/>
      <c r="N58" s="10"/>
    </row>
    <row r="59" ht="30.0" customHeight="1" outlineLevel="1">
      <c r="A59" s="10"/>
      <c r="B59" s="42"/>
      <c r="C59" s="72" t="str">
        <f>CONCAT($C$53,".6")</f>
        <v>Q27.6</v>
      </c>
      <c r="D59" s="42"/>
      <c r="E59" s="42"/>
      <c r="F59" s="44" t="s">
        <v>131</v>
      </c>
      <c r="G59" s="42"/>
      <c r="H59" s="45" t="s">
        <v>52</v>
      </c>
      <c r="I59" s="71"/>
      <c r="J59" s="42"/>
      <c r="K59" s="42"/>
      <c r="L59" s="47" t="s">
        <v>11</v>
      </c>
      <c r="M59" s="48"/>
      <c r="N59" s="10"/>
    </row>
    <row r="60" ht="45.0" customHeight="1" outlineLevel="1">
      <c r="A60" s="10"/>
      <c r="B60" s="42">
        <v>1.0</v>
      </c>
      <c r="C60" s="72" t="str">
        <f t="shared" ref="C60:C61" si="6">TEXT(SUM(B$7:B60),"Q#")</f>
        <v>Q28</v>
      </c>
      <c r="D60" s="42"/>
      <c r="E60" s="42"/>
      <c r="F60" s="44" t="s">
        <v>132</v>
      </c>
      <c r="G60" s="42" t="s">
        <v>49</v>
      </c>
      <c r="H60" s="45" t="s">
        <v>52</v>
      </c>
      <c r="I60" s="71" t="s">
        <v>133</v>
      </c>
      <c r="J60" s="42" t="s">
        <v>66</v>
      </c>
      <c r="K60" s="42"/>
      <c r="L60" s="47" t="s">
        <v>11</v>
      </c>
      <c r="M60" s="48"/>
      <c r="N60" s="10"/>
    </row>
    <row r="61" ht="45.0" customHeight="1" outlineLevel="1">
      <c r="A61" s="10"/>
      <c r="B61" s="10">
        <v>1.0</v>
      </c>
      <c r="C61" s="63" t="str">
        <f t="shared" si="6"/>
        <v>Q29</v>
      </c>
      <c r="F61" s="12" t="s">
        <v>134</v>
      </c>
      <c r="G61" s="10" t="s">
        <v>49</v>
      </c>
      <c r="H61" s="89" t="s">
        <v>135</v>
      </c>
      <c r="I61" s="73" t="s">
        <v>133</v>
      </c>
      <c r="J61" s="10" t="s">
        <v>54</v>
      </c>
      <c r="L61" s="33" t="s">
        <v>15</v>
      </c>
      <c r="M61" s="34"/>
      <c r="N61" s="10"/>
    </row>
    <row r="62" ht="15.75" customHeight="1" outlineLevel="1">
      <c r="A62" s="10"/>
      <c r="B62" s="10"/>
      <c r="C62" s="11"/>
      <c r="D62" s="65"/>
      <c r="E62" s="66" t="s">
        <v>136</v>
      </c>
      <c r="F62" s="65"/>
      <c r="G62" s="65" t="s">
        <v>49</v>
      </c>
      <c r="H62" s="67"/>
      <c r="I62" s="68"/>
      <c r="J62" s="65"/>
      <c r="K62" s="65"/>
      <c r="L62" s="69"/>
      <c r="M62" s="70"/>
      <c r="N62" s="10"/>
    </row>
    <row r="63" outlineLevel="1">
      <c r="A63" s="10"/>
      <c r="B63" s="42">
        <v>1.0</v>
      </c>
      <c r="C63" s="72" t="str">
        <f t="shared" ref="C63:C65" si="7">TEXT(SUM(B$7:B63),"Q#")</f>
        <v>Q30</v>
      </c>
      <c r="D63" s="42"/>
      <c r="E63" s="42"/>
      <c r="F63" s="44" t="s">
        <v>137</v>
      </c>
      <c r="G63" s="42" t="s">
        <v>49</v>
      </c>
      <c r="H63" s="45" t="s">
        <v>80</v>
      </c>
      <c r="I63" s="71" t="s">
        <v>138</v>
      </c>
      <c r="J63" s="42" t="s">
        <v>66</v>
      </c>
      <c r="K63" s="42"/>
      <c r="L63" s="47" t="s">
        <v>11</v>
      </c>
      <c r="M63" s="48"/>
      <c r="N63" s="10"/>
    </row>
    <row r="64" ht="45.0" customHeight="1" outlineLevel="1">
      <c r="A64" s="10"/>
      <c r="B64" s="42">
        <v>1.0</v>
      </c>
      <c r="C64" s="43" t="str">
        <f t="shared" si="7"/>
        <v>Q31</v>
      </c>
      <c r="D64" s="42"/>
      <c r="E64" s="42"/>
      <c r="F64" s="44" t="s">
        <v>139</v>
      </c>
      <c r="G64" s="42" t="s">
        <v>49</v>
      </c>
      <c r="H64" s="45" t="s">
        <v>52</v>
      </c>
      <c r="I64" s="71" t="s">
        <v>140</v>
      </c>
      <c r="J64" s="42" t="s">
        <v>54</v>
      </c>
      <c r="K64" s="42"/>
      <c r="L64" s="47" t="s">
        <v>11</v>
      </c>
      <c r="M64" s="48"/>
      <c r="N64" s="10"/>
    </row>
    <row r="65" ht="30.0" customHeight="1" outlineLevel="1">
      <c r="A65" s="10"/>
      <c r="B65" s="42">
        <v>1.0</v>
      </c>
      <c r="C65" s="43" t="str">
        <f t="shared" si="7"/>
        <v>Q32</v>
      </c>
      <c r="D65" s="42"/>
      <c r="E65" s="42"/>
      <c r="F65" s="44" t="s">
        <v>141</v>
      </c>
      <c r="G65" s="42" t="s">
        <v>49</v>
      </c>
      <c r="H65" s="45" t="s">
        <v>142</v>
      </c>
      <c r="I65" s="31"/>
      <c r="J65" s="42" t="s">
        <v>66</v>
      </c>
      <c r="K65" s="42"/>
      <c r="L65" s="47" t="s">
        <v>18</v>
      </c>
      <c r="M65" s="48"/>
      <c r="N65" s="10"/>
    </row>
    <row r="66" ht="15.75" customHeight="1">
      <c r="A66" s="10"/>
      <c r="B66" s="35"/>
      <c r="C66" s="36" t="s">
        <v>143</v>
      </c>
      <c r="D66" s="35"/>
      <c r="E66" s="35"/>
      <c r="F66" s="37"/>
      <c r="G66" s="35" t="s">
        <v>49</v>
      </c>
      <c r="H66" s="38"/>
      <c r="I66" s="39"/>
      <c r="J66" s="35"/>
      <c r="K66" s="35"/>
      <c r="L66" s="40"/>
      <c r="M66" s="41"/>
      <c r="N66" s="10"/>
    </row>
    <row r="67" ht="75.0" customHeight="1" outlineLevel="1">
      <c r="A67" s="10"/>
      <c r="B67" s="10">
        <v>1.0</v>
      </c>
      <c r="C67" s="11" t="str">
        <f>TEXT(SUM(B$9:B67),"Q#")</f>
        <v>Q33</v>
      </c>
      <c r="F67" s="12" t="s">
        <v>144</v>
      </c>
      <c r="G67" s="10" t="s">
        <v>49</v>
      </c>
      <c r="H67" s="31" t="s">
        <v>87</v>
      </c>
      <c r="I67" s="32" t="s">
        <v>145</v>
      </c>
      <c r="J67" s="10" t="s">
        <v>54</v>
      </c>
      <c r="L67" s="29"/>
      <c r="M67" s="64" t="s">
        <v>130</v>
      </c>
      <c r="N67" s="10"/>
    </row>
    <row r="68" ht="39.75" customHeight="1" outlineLevel="1">
      <c r="A68" s="10"/>
      <c r="C68" s="11" t="str">
        <f>CONCAT($C$67,".1")</f>
        <v>Q33.1</v>
      </c>
      <c r="F68" s="81" t="s">
        <v>146</v>
      </c>
      <c r="G68" s="10" t="s">
        <v>49</v>
      </c>
      <c r="H68" s="31" t="s">
        <v>52</v>
      </c>
      <c r="I68" s="32" t="s">
        <v>147</v>
      </c>
      <c r="L68" s="33" t="s">
        <v>11</v>
      </c>
      <c r="M68" s="34"/>
      <c r="N68" s="10"/>
    </row>
    <row r="69" ht="30.0" customHeight="1" outlineLevel="1">
      <c r="A69" s="10"/>
      <c r="C69" s="11" t="str">
        <f>CONCAT($C$67,".2")</f>
        <v>Q33.2</v>
      </c>
      <c r="F69" s="81" t="s">
        <v>148</v>
      </c>
      <c r="G69" s="10" t="s">
        <v>49</v>
      </c>
      <c r="H69" s="31" t="s">
        <v>52</v>
      </c>
      <c r="I69" s="32" t="s">
        <v>147</v>
      </c>
      <c r="L69" s="33" t="s">
        <v>11</v>
      </c>
      <c r="M69" s="34"/>
      <c r="N69" s="10"/>
    </row>
    <row r="70" ht="30.0" customHeight="1" outlineLevel="1">
      <c r="A70" s="10"/>
      <c r="C70" s="11" t="str">
        <f>CONCAT($C$67,".3")</f>
        <v>Q33.3</v>
      </c>
      <c r="F70" s="81" t="s">
        <v>149</v>
      </c>
      <c r="G70" s="10" t="s">
        <v>49</v>
      </c>
      <c r="H70" s="31" t="s">
        <v>52</v>
      </c>
      <c r="I70" s="32" t="s">
        <v>150</v>
      </c>
      <c r="L70" s="33" t="s">
        <v>11</v>
      </c>
      <c r="M70" s="34"/>
      <c r="N70" s="10"/>
    </row>
    <row r="71" ht="30.0" customHeight="1" outlineLevel="1">
      <c r="A71" s="10"/>
      <c r="C71" s="63" t="str">
        <f>CONCAT($C$67,".4")</f>
        <v>Q33.4</v>
      </c>
      <c r="F71" s="81" t="s">
        <v>151</v>
      </c>
      <c r="G71" s="10" t="s">
        <v>49</v>
      </c>
      <c r="H71" s="31" t="s">
        <v>52</v>
      </c>
      <c r="I71" s="32" t="s">
        <v>147</v>
      </c>
      <c r="L71" s="33" t="s">
        <v>6</v>
      </c>
      <c r="M71" s="34"/>
      <c r="N71" s="10"/>
    </row>
    <row r="72" ht="48.0" customHeight="1" outlineLevel="1">
      <c r="A72" s="10"/>
      <c r="C72" s="11" t="str">
        <f>CONCAT($C$67,".5")</f>
        <v>Q33.5</v>
      </c>
      <c r="F72" s="81" t="s">
        <v>152</v>
      </c>
      <c r="G72" s="10" t="s">
        <v>49</v>
      </c>
      <c r="H72" s="31" t="s">
        <v>52</v>
      </c>
      <c r="I72" s="32" t="s">
        <v>153</v>
      </c>
      <c r="L72" s="33" t="s">
        <v>11</v>
      </c>
      <c r="M72" s="34"/>
      <c r="N72" s="10"/>
    </row>
    <row r="73" ht="30.0" customHeight="1" outlineLevel="1">
      <c r="A73" s="10"/>
      <c r="C73" s="11" t="str">
        <f>CONCAT($C$67,".6")</f>
        <v>Q33.6</v>
      </c>
      <c r="F73" s="81" t="s">
        <v>154</v>
      </c>
      <c r="G73" s="10" t="s">
        <v>49</v>
      </c>
      <c r="H73" s="31" t="s">
        <v>52</v>
      </c>
      <c r="I73" s="32" t="s">
        <v>155</v>
      </c>
      <c r="L73" s="33" t="s">
        <v>11</v>
      </c>
      <c r="M73" s="34"/>
      <c r="N73" s="10"/>
    </row>
    <row r="74" ht="30.0" customHeight="1" outlineLevel="1">
      <c r="A74" s="10"/>
      <c r="C74" s="11" t="str">
        <f>CONCAT($C$67,".7")</f>
        <v>Q33.7</v>
      </c>
      <c r="F74" s="81" t="s">
        <v>156</v>
      </c>
      <c r="G74" s="10" t="s">
        <v>49</v>
      </c>
      <c r="H74" s="31" t="s">
        <v>52</v>
      </c>
      <c r="I74" s="32" t="s">
        <v>157</v>
      </c>
      <c r="L74" s="33" t="s">
        <v>11</v>
      </c>
      <c r="M74" s="34"/>
      <c r="N74" s="10"/>
    </row>
    <row r="75" ht="30.0" customHeight="1" outlineLevel="1">
      <c r="A75" s="10"/>
      <c r="B75" s="42"/>
      <c r="C75" s="43" t="str">
        <f>CONCAT($C$67,".8")</f>
        <v>Q33.8</v>
      </c>
      <c r="D75" s="42"/>
      <c r="E75" s="42"/>
      <c r="F75" s="82" t="s">
        <v>158</v>
      </c>
      <c r="G75" s="42" t="s">
        <v>49</v>
      </c>
      <c r="H75" s="45" t="s">
        <v>159</v>
      </c>
      <c r="I75" s="46" t="s">
        <v>160</v>
      </c>
      <c r="J75" s="42"/>
      <c r="K75" s="42"/>
      <c r="L75" s="47" t="s">
        <v>11</v>
      </c>
      <c r="M75" s="48"/>
      <c r="N75" s="10"/>
    </row>
    <row r="76" ht="45.0" customHeight="1" outlineLevel="1">
      <c r="A76" s="10"/>
      <c r="B76" s="10">
        <v>1.0</v>
      </c>
      <c r="C76" s="11" t="str">
        <f>TEXT(SUM(B$9:B76),"Q#")</f>
        <v>Q34</v>
      </c>
      <c r="F76" s="12" t="s">
        <v>161</v>
      </c>
      <c r="G76" s="10" t="s">
        <v>49</v>
      </c>
      <c r="H76" s="31" t="s">
        <v>87</v>
      </c>
      <c r="I76" s="32" t="s">
        <v>162</v>
      </c>
      <c r="J76" s="10" t="s">
        <v>54</v>
      </c>
      <c r="L76" s="29"/>
      <c r="M76" s="64"/>
      <c r="N76" s="10"/>
    </row>
    <row r="77" ht="45.0" customHeight="1" outlineLevel="1">
      <c r="A77" s="10"/>
      <c r="C77" s="11" t="str">
        <f>CONCAT($C$76,".1")</f>
        <v>Q34.1</v>
      </c>
      <c r="F77" s="81" t="s">
        <v>163</v>
      </c>
      <c r="G77" s="10" t="s">
        <v>49</v>
      </c>
      <c r="H77" s="31" t="s">
        <v>52</v>
      </c>
      <c r="I77" s="90" t="s">
        <v>164</v>
      </c>
      <c r="L77" s="33" t="s">
        <v>6</v>
      </c>
      <c r="M77" s="34"/>
      <c r="N77" s="10"/>
    </row>
    <row r="78" ht="45.0" customHeight="1" outlineLevel="1">
      <c r="A78" s="10"/>
      <c r="C78" s="11" t="str">
        <f>CONCAT($C$76,".2")</f>
        <v>Q34.2</v>
      </c>
      <c r="F78" s="81" t="s">
        <v>165</v>
      </c>
      <c r="G78" s="10" t="s">
        <v>49</v>
      </c>
      <c r="H78" s="31" t="s">
        <v>52</v>
      </c>
      <c r="I78" s="91"/>
      <c r="L78" s="33" t="s">
        <v>6</v>
      </c>
      <c r="M78" s="34"/>
      <c r="N78" s="10"/>
    </row>
    <row r="79" ht="45.0" customHeight="1" outlineLevel="1">
      <c r="A79" s="10"/>
      <c r="C79" s="11" t="str">
        <f>CONCAT($C$76,".3")</f>
        <v>Q34.3</v>
      </c>
      <c r="F79" s="81" t="s">
        <v>166</v>
      </c>
      <c r="G79" s="10" t="s">
        <v>49</v>
      </c>
      <c r="H79" s="31" t="s">
        <v>52</v>
      </c>
      <c r="I79" s="92"/>
      <c r="L79" s="33" t="s">
        <v>11</v>
      </c>
      <c r="M79" s="34"/>
      <c r="N79" s="10"/>
    </row>
    <row r="80" ht="30.0" customHeight="1" outlineLevel="1">
      <c r="A80" s="10"/>
      <c r="B80" s="42"/>
      <c r="C80" s="43" t="str">
        <f>CONCAT($C$76,".4")</f>
        <v>Q34.4</v>
      </c>
      <c r="D80" s="42"/>
      <c r="E80" s="42"/>
      <c r="F80" s="82" t="s">
        <v>167</v>
      </c>
      <c r="G80" s="42" t="s">
        <v>49</v>
      </c>
      <c r="H80" s="45" t="s">
        <v>159</v>
      </c>
      <c r="I80" s="71"/>
      <c r="J80" s="42"/>
      <c r="K80" s="42"/>
      <c r="L80" s="47" t="s">
        <v>11</v>
      </c>
      <c r="M80" s="48"/>
      <c r="N80" s="10"/>
    </row>
    <row r="81" ht="30.0" customHeight="1" outlineLevel="1">
      <c r="A81" s="10"/>
      <c r="B81" s="42">
        <v>1.0</v>
      </c>
      <c r="C81" s="43" t="str">
        <f t="shared" ref="C81:C82" si="8">TEXT(SUM(B$7:B81),"Q#")</f>
        <v>Q35</v>
      </c>
      <c r="D81" s="42"/>
      <c r="E81" s="42"/>
      <c r="F81" s="44" t="s">
        <v>168</v>
      </c>
      <c r="G81" s="42" t="s">
        <v>49</v>
      </c>
      <c r="H81" s="45" t="s">
        <v>159</v>
      </c>
      <c r="I81" s="71" t="s">
        <v>169</v>
      </c>
      <c r="J81" s="42" t="s">
        <v>54</v>
      </c>
      <c r="K81" s="42"/>
      <c r="L81" s="47" t="s">
        <v>11</v>
      </c>
      <c r="M81" s="48"/>
      <c r="N81" s="10"/>
    </row>
    <row r="82" ht="30.0" customHeight="1" outlineLevel="1">
      <c r="A82" s="10"/>
      <c r="B82" s="42">
        <v>1.0</v>
      </c>
      <c r="C82" s="75" t="str">
        <f t="shared" si="8"/>
        <v>Q36</v>
      </c>
      <c r="D82" s="74"/>
      <c r="E82" s="74"/>
      <c r="F82" s="76" t="s">
        <v>170</v>
      </c>
      <c r="G82" s="74" t="s">
        <v>49</v>
      </c>
      <c r="H82" s="77" t="s">
        <v>87</v>
      </c>
      <c r="I82" s="78"/>
      <c r="J82" s="74" t="s">
        <v>54</v>
      </c>
      <c r="K82" s="74"/>
      <c r="L82" s="79"/>
      <c r="M82" s="80"/>
      <c r="N82" s="10"/>
    </row>
    <row r="83" ht="30.0" customHeight="1" outlineLevel="1">
      <c r="A83" s="10"/>
      <c r="C83" s="11" t="str">
        <f>CONCAT($C$82,".1")</f>
        <v>Q36.1</v>
      </c>
      <c r="F83" s="81" t="s">
        <v>171</v>
      </c>
      <c r="G83" s="10" t="s">
        <v>49</v>
      </c>
      <c r="H83" s="31" t="s">
        <v>52</v>
      </c>
      <c r="I83" s="93" t="s">
        <v>172</v>
      </c>
      <c r="L83" s="33" t="s">
        <v>11</v>
      </c>
      <c r="M83" s="34"/>
      <c r="N83" s="10"/>
    </row>
    <row r="84" ht="30.0" customHeight="1" outlineLevel="1">
      <c r="A84" s="10"/>
      <c r="C84" s="11" t="str">
        <f>CONCAT($C$82,".2")</f>
        <v>Q36.2</v>
      </c>
      <c r="F84" s="81" t="s">
        <v>173</v>
      </c>
      <c r="G84" s="10" t="s">
        <v>49</v>
      </c>
      <c r="H84" s="31" t="s">
        <v>52</v>
      </c>
      <c r="I84" s="93" t="s">
        <v>174</v>
      </c>
      <c r="L84" s="33" t="s">
        <v>11</v>
      </c>
      <c r="M84" s="34"/>
      <c r="N84" s="10"/>
    </row>
    <row r="85" ht="30.0" customHeight="1" outlineLevel="1">
      <c r="A85" s="10"/>
      <c r="C85" s="11" t="str">
        <f>CONCAT($C$82,".3")</f>
        <v>Q36.3</v>
      </c>
      <c r="F85" s="81" t="s">
        <v>175</v>
      </c>
      <c r="G85" s="10" t="s">
        <v>49</v>
      </c>
      <c r="H85" s="31" t="s">
        <v>52</v>
      </c>
      <c r="I85" s="93" t="s">
        <v>176</v>
      </c>
      <c r="L85" s="33" t="s">
        <v>11</v>
      </c>
      <c r="M85" s="34"/>
      <c r="N85" s="10"/>
    </row>
    <row r="86" ht="45.0" customHeight="1" outlineLevel="1">
      <c r="A86" s="10"/>
      <c r="C86" s="63" t="str">
        <f>CONCAT($C$82,".4")</f>
        <v>Q36.4</v>
      </c>
      <c r="F86" s="81" t="s">
        <v>177</v>
      </c>
      <c r="G86" s="10" t="s">
        <v>49</v>
      </c>
      <c r="H86" s="31" t="s">
        <v>52</v>
      </c>
      <c r="I86" s="32" t="s">
        <v>178</v>
      </c>
      <c r="J86" s="10" t="s">
        <v>49</v>
      </c>
      <c r="K86" s="10" t="s">
        <v>49</v>
      </c>
      <c r="L86" s="33" t="s">
        <v>11</v>
      </c>
      <c r="M86" s="34"/>
      <c r="N86" s="10" t="s">
        <v>49</v>
      </c>
    </row>
    <row r="87" ht="45.0" customHeight="1" outlineLevel="1">
      <c r="A87" s="10"/>
      <c r="C87" s="11" t="str">
        <f>CONCAT($C$82,".5")</f>
        <v>Q36.5</v>
      </c>
      <c r="F87" s="81" t="s">
        <v>179</v>
      </c>
      <c r="G87" s="10" t="s">
        <v>49</v>
      </c>
      <c r="H87" s="31" t="s">
        <v>52</v>
      </c>
      <c r="I87" s="32" t="s">
        <v>180</v>
      </c>
      <c r="J87" s="10" t="s">
        <v>49</v>
      </c>
      <c r="K87" s="10" t="s">
        <v>49</v>
      </c>
      <c r="L87" s="33" t="s">
        <v>6</v>
      </c>
      <c r="M87" s="34"/>
      <c r="N87" s="10" t="s">
        <v>49</v>
      </c>
    </row>
    <row r="88" ht="30.0" customHeight="1" outlineLevel="1">
      <c r="A88" s="10"/>
      <c r="B88" s="42"/>
      <c r="C88" s="43" t="str">
        <f>CONCAT($C$82,".6")</f>
        <v>Q36.6</v>
      </c>
      <c r="D88" s="42"/>
      <c r="E88" s="42"/>
      <c r="F88" s="82" t="s">
        <v>92</v>
      </c>
      <c r="G88" s="42" t="s">
        <v>49</v>
      </c>
      <c r="H88" s="45" t="s">
        <v>159</v>
      </c>
      <c r="I88" s="46" t="s">
        <v>181</v>
      </c>
      <c r="J88" s="42"/>
      <c r="K88" s="42"/>
      <c r="L88" s="47" t="s">
        <v>11</v>
      </c>
      <c r="M88" s="48"/>
      <c r="N88" s="10"/>
    </row>
    <row r="89" ht="60.0" customHeight="1" outlineLevel="1">
      <c r="A89" s="10"/>
      <c r="B89" s="42">
        <v>1.0</v>
      </c>
      <c r="C89" s="43" t="str">
        <f t="shared" ref="C89:C91" si="9">TEXT(SUM(B$7:B89),"Q#")</f>
        <v>Q37</v>
      </c>
      <c r="D89" s="42"/>
      <c r="E89" s="42"/>
      <c r="F89" s="44" t="s">
        <v>182</v>
      </c>
      <c r="G89" s="42" t="s">
        <v>49</v>
      </c>
      <c r="H89" s="45" t="s">
        <v>159</v>
      </c>
      <c r="I89" s="46" t="s">
        <v>183</v>
      </c>
      <c r="J89" s="42" t="s">
        <v>54</v>
      </c>
      <c r="K89" s="42"/>
      <c r="L89" s="47" t="s">
        <v>184</v>
      </c>
      <c r="M89" s="48"/>
      <c r="N89" s="10"/>
    </row>
    <row r="90" ht="45.0" customHeight="1" outlineLevel="1">
      <c r="A90" s="10"/>
      <c r="B90" s="42">
        <v>1.0</v>
      </c>
      <c r="C90" s="43" t="str">
        <f t="shared" si="9"/>
        <v>Q38</v>
      </c>
      <c r="D90" s="42"/>
      <c r="E90" s="42"/>
      <c r="F90" s="44" t="s">
        <v>185</v>
      </c>
      <c r="G90" s="42" t="s">
        <v>49</v>
      </c>
      <c r="H90" s="45" t="s">
        <v>52</v>
      </c>
      <c r="I90" s="71" t="s">
        <v>186</v>
      </c>
      <c r="J90" s="42" t="s">
        <v>54</v>
      </c>
      <c r="K90" s="42"/>
      <c r="L90" s="47" t="s">
        <v>11</v>
      </c>
      <c r="M90" s="48" t="s">
        <v>187</v>
      </c>
      <c r="N90" s="10"/>
    </row>
    <row r="91" ht="30.0" customHeight="1" outlineLevel="1">
      <c r="A91" s="10"/>
      <c r="B91" s="42">
        <v>1.0</v>
      </c>
      <c r="C91" s="43" t="str">
        <f t="shared" si="9"/>
        <v>Q39</v>
      </c>
      <c r="D91" s="42"/>
      <c r="E91" s="42"/>
      <c r="F91" s="44" t="s">
        <v>188</v>
      </c>
      <c r="G91" s="42" t="s">
        <v>49</v>
      </c>
      <c r="H91" s="45" t="s">
        <v>189</v>
      </c>
      <c r="I91" s="71" t="s">
        <v>190</v>
      </c>
      <c r="J91" s="42" t="s">
        <v>54</v>
      </c>
      <c r="K91" s="42"/>
      <c r="L91" s="47" t="s">
        <v>18</v>
      </c>
      <c r="M91" s="48"/>
      <c r="N91" s="10"/>
    </row>
    <row r="92" ht="15.75" customHeight="1">
      <c r="A92" s="10"/>
      <c r="B92" s="35"/>
      <c r="C92" s="36" t="s">
        <v>191</v>
      </c>
      <c r="D92" s="35"/>
      <c r="E92" s="35"/>
      <c r="F92" s="37"/>
      <c r="G92" s="35" t="s">
        <v>49</v>
      </c>
      <c r="H92" s="38"/>
      <c r="I92" s="39"/>
      <c r="J92" s="35"/>
      <c r="K92" s="35"/>
      <c r="L92" s="40"/>
      <c r="M92" s="41"/>
      <c r="N92" s="10"/>
    </row>
    <row r="93" ht="45.0" customHeight="1" outlineLevel="1">
      <c r="A93" s="10"/>
      <c r="B93" s="10">
        <v>1.0</v>
      </c>
      <c r="C93" s="43" t="str">
        <f t="shared" ref="C93:C97" si="10">TEXT(SUM(B$7:B93),"Q#")</f>
        <v>Q40</v>
      </c>
      <c r="D93" s="42"/>
      <c r="E93" s="42"/>
      <c r="F93" s="44" t="s">
        <v>192</v>
      </c>
      <c r="G93" s="42"/>
      <c r="H93" s="45" t="s">
        <v>193</v>
      </c>
      <c r="I93" s="94" t="s">
        <v>194</v>
      </c>
      <c r="J93" s="42" t="s">
        <v>54</v>
      </c>
      <c r="K93" s="42"/>
      <c r="L93" s="47" t="s">
        <v>9</v>
      </c>
      <c r="M93" s="95"/>
      <c r="N93" s="10"/>
    </row>
    <row r="94" ht="45.0" customHeight="1" outlineLevel="1">
      <c r="A94" s="10"/>
      <c r="B94" s="10">
        <v>1.0</v>
      </c>
      <c r="C94" s="43" t="str">
        <f t="shared" si="10"/>
        <v>Q41</v>
      </c>
      <c r="D94" s="42"/>
      <c r="E94" s="42"/>
      <c r="F94" s="44" t="s">
        <v>195</v>
      </c>
      <c r="G94" s="42"/>
      <c r="H94" s="45" t="s">
        <v>193</v>
      </c>
      <c r="I94" s="94" t="s">
        <v>196</v>
      </c>
      <c r="J94" s="42" t="s">
        <v>54</v>
      </c>
      <c r="K94" s="42"/>
      <c r="L94" s="47" t="s">
        <v>9</v>
      </c>
      <c r="M94" s="95"/>
      <c r="N94" s="10"/>
    </row>
    <row r="95" ht="45.0" customHeight="1" outlineLevel="1">
      <c r="A95" s="10"/>
      <c r="B95" s="10">
        <v>1.0</v>
      </c>
      <c r="C95" s="43" t="str">
        <f t="shared" si="10"/>
        <v>Q42</v>
      </c>
      <c r="D95" s="42"/>
      <c r="E95" s="42"/>
      <c r="F95" s="44" t="s">
        <v>197</v>
      </c>
      <c r="G95" s="42"/>
      <c r="H95" s="45" t="s">
        <v>193</v>
      </c>
      <c r="I95" s="94" t="s">
        <v>198</v>
      </c>
      <c r="J95" s="42" t="s">
        <v>54</v>
      </c>
      <c r="K95" s="42"/>
      <c r="L95" s="47" t="s">
        <v>9</v>
      </c>
      <c r="M95" s="95"/>
      <c r="N95" s="10"/>
    </row>
    <row r="96" ht="45.0" customHeight="1" outlineLevel="1">
      <c r="A96" s="10"/>
      <c r="B96" s="10">
        <v>1.0</v>
      </c>
      <c r="C96" s="43" t="str">
        <f t="shared" si="10"/>
        <v>Q43</v>
      </c>
      <c r="D96" s="42"/>
      <c r="E96" s="42"/>
      <c r="F96" s="44" t="s">
        <v>199</v>
      </c>
      <c r="G96" s="42"/>
      <c r="H96" s="45" t="s">
        <v>193</v>
      </c>
      <c r="I96" s="94" t="s">
        <v>200</v>
      </c>
      <c r="J96" s="42" t="s">
        <v>54</v>
      </c>
      <c r="K96" s="42"/>
      <c r="L96" s="47" t="s">
        <v>9</v>
      </c>
      <c r="M96" s="95"/>
      <c r="N96" s="10"/>
    </row>
    <row r="97" ht="45.0" customHeight="1" outlineLevel="1">
      <c r="A97" s="10"/>
      <c r="B97" s="10">
        <v>1.0</v>
      </c>
      <c r="C97" s="43" t="str">
        <f t="shared" si="10"/>
        <v>Q44</v>
      </c>
      <c r="D97" s="42"/>
      <c r="E97" s="42"/>
      <c r="F97" s="44" t="s">
        <v>201</v>
      </c>
      <c r="G97" s="42"/>
      <c r="H97" s="45" t="s">
        <v>193</v>
      </c>
      <c r="I97" s="94" t="s">
        <v>202</v>
      </c>
      <c r="J97" s="42" t="s">
        <v>54</v>
      </c>
      <c r="K97" s="42"/>
      <c r="L97" s="47" t="s">
        <v>9</v>
      </c>
      <c r="M97" s="95"/>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22E6E26F-2047-4CF8-ACC0-C8A282CDE6D4}"/>
</file>

<file path=customXml/itemProps2.xml><?xml version="1.0" encoding="utf-8"?>
<ds:datastoreItem xmlns:ds="http://schemas.openxmlformats.org/officeDocument/2006/customXml" ds:itemID="{B5F9A99A-C661-4D66-847A-157F33748E82}"/>
</file>

<file path=customXml/itemProps3.xml><?xml version="1.0" encoding="utf-8"?>
<ds:datastoreItem xmlns:ds="http://schemas.openxmlformats.org/officeDocument/2006/customXml" ds:itemID="{B6AD075A-DFBA-4318-81B0-6B60869DA375}"/>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