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48" documentId="13_ncr:1_{3D241276-2ACC-466E-A02D-2C14D0C02021}" xr6:coauthVersionLast="47" xr6:coauthVersionMax="47" xr10:uidLastSave="{DF686E89-ED26-4FB8-9CF4-AB8565C0768F}"/>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<sst xmlns="http://schemas.openxmlformats.org/spreadsheetml/2006/main" count="507" uniqueCount="218">
  <si>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</si>
  <si>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</si>
  <si>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</si>
  <si>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</si>
  <si>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</si>
  <si>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</si>
  <si>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</si>
  <si>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</si>
  <si>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</si>
  <si>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</si>
  <si>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</si>
  <si>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</si>
  <si>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</si>
  <si>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</si>
  <si>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</si>
  <si>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</si>
  <si>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</si>
  <si>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</si>
  <si>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</si>
  <si>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</si>
  <si>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</si>
  <si>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</si>
  <si>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</si>
  <si>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</si>
  <si>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</si>
  <si>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</si>
  <si>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</si>
  <si>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</si>
  <si>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</si>
  <si>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</si>
  <si>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</si>
  <si>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</si>
  <si>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</si>
  <si>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</si>
  <si>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</si>
  <si>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</si>
  <si>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</si>
  <si>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</si>
  <si>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</si>
  <si>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</si>
  <si>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</si>
  <si>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</si>
  <si>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</si>
  <si>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</si>
  <si>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</si>
  <si>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</si>
  <si>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</si>
  <si>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</si>
  <si>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</si>
  <si>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</si>
  <si>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</si>
  <si>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</si>
  <si>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</si>
  <si>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</si>
  <si>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</si>
  <si>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</si>
  <si>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</si>
  <si>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</si>
  <si>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</si>
  <si>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</si>
  <si>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</si>
  <si>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</si>
  <si>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</si>
  <si>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</si>
  <si>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</si>
  <si>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</si>
  <si>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</si>
  <si>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</si>
  <si>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</si>
  <si>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</si>
  <si>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</si>
  <si>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</si>
  <si>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</si>
  <si>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</si>
  <si>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</si>
  <si>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</si>
  <si>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</si>
  <si>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</si>
  <si>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</si>
  <si>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</si>
  <si>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</si>
  <si>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</si>
  <si>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</si>
  <si>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</si>
  <si>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</si>
  <si>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</si>
  <si>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</si>
  <si>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</si>
  <si>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</si>
  <si>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</si>
  <si>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</si>
  <si>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</si>
  <si>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</si>
  <si>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</si>
  <si>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</si>
  <si>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</si>
  <si>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</si>
  <si>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</si>
  <si>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</si>
  <si>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</si>
  <si>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</si>
  <si>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</si>
  <si>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</si>
  <si>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</si>
  <si>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</si>
  <si>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</si>
  <si>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</si>
  <si>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</si>
  <si>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</si>
  <si>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</si>
  <si>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</si>
  <si>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</si>
  <si>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</si>
  <si>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</si>
  <si>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</si>
  <si>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</si>
  <si>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</si>
  <si>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</si>
  <si>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</si>
  <si>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</si>
  <si>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</si>
  <si>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</si>
  <si>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</si>
  <si>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</si>
  <si>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</si>
  <si>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</si>
  <si>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</si>
  <si>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</si>
  <si>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</si>
  <si>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</si>
  <si>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</si>
  <si>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</si>
  <si>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</si>
  <si>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</si>
  <si>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</si>
  <si>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</si>
  <si>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</si>
  <si>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</si>
  <si>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</si>
  <si>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</si>
  <si>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</si>
  <si>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</si>
  <si>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</si>
  <si>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</si>
  <si>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</si>
  <si>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</si>
  <si>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</si>
  <si>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</si>
  <si>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</si>
  <si>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</si>
  <si>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</si>
  <si>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</si>
  <si>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</si>
  <si>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</si>
  <si>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</si>
  <si>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</si>
  <si>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</si>
  <si>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</si>
  <si>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</si>
  <si>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</si>
  <si>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</si>
  <si>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</si>
  <si>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</si>
  <si>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</si>
  <si>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</si>
  <si>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</si>
  <si>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</si>
  <si>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</si>
  <si>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</si>
  <si>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</si>
  <si>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</si>
  <si>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</si>
  <si>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</si>
  <si>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</si>
  <si>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</si>
  <si>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</si>
  <si>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</si>
  <si>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</si>
  <si>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</si>
  <si>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</si>
  <si>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</si>
  <si>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</si>
  <si>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</si>
  <si>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</si>
  <si>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</si>
  <si>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</si>
  <si>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</si>
  <si>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</si>
  <si>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</si>
  <si>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</si>
  <si>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</si>
  <si>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</si>
  <si>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</si>
  <si>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</si>
  <si>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</si>
  <si>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</si>
  <si>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</si>
  <si>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</si>
  <si>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</si>
  <si>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</si>
  <si>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Macroeconomics</t>
  </si>
  <si>
    <t>SA</t>
  </si>
  <si>
    <t xml:space="preserve">Select 8 models, each model is covered in several publications. --&gt; "By selecting these eight families of models, on the one hand, we tried to pick those that seem to have had the strongest impact on the literature and have been used as the basis for interesting economic analyses and policy experiments, and, on the other hand, also present some variety to show the range of approaches that have been developed to deal with the challenges of agent-based macroeconomic modeling."(p.73) </t>
  </si>
  <si>
    <t>Selection of 8 influence models is disclosed. Then paper that are related to these models are included.</t>
  </si>
  <si>
    <t>Table with models and the related articles</t>
  </si>
  <si>
    <t>see page 72 - articles related to the selected models.</t>
  </si>
  <si>
    <t>Scattered across the paper. Some info on that in the footnotes, some in the appendix. Nothing really clear, therefore no.</t>
  </si>
  <si>
    <t>The sub-chapters of chapter 2 could be considered to represent different mechanisms within the MABMs. Rather unsure about this.</t>
  </si>
  <si>
    <t>The general model components described see p.74+116, but I do not see this to be creative generalization towards theory developement.</t>
  </si>
  <si>
    <t>chapter 4.6</t>
  </si>
  <si>
    <t>Many formalizations but none based on concrete theories.</t>
  </si>
  <si>
    <t>Main contribution of the paper. (Contains a lot of formalizations but as I understand them not based on any concrete theories. In my opinion they do a comprehensive description of the model elements accross the 8 selected models down to the formalization (chapter 2) and then continue with a comparison of those different design decision on a more abstract level, but still only considering the model elements (chapter 3).)</t>
  </si>
  <si>
    <t>Chapter 4</t>
  </si>
  <si>
    <t>see table in Appendix A</t>
  </si>
  <si>
    <t>General structure of MABMs is derived and then investigated for each model. However, it is not reported how this structure was derived and then how the information are extracted.</t>
  </si>
  <si>
    <t>Could also be structured. Am I too strict? Discuss with MB</t>
  </si>
  <si>
    <t>Q33; Q36.4</t>
  </si>
  <si>
    <t>although the selection of influential model and then finding related articles is a good process. However, its rather intransparent conducted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</si>
</sst>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9">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 fillId="0" borderId="0" xfId="0" applyFont="1" applyAlignment="1">
      <alignment horizontal="left" vertical="center" wrapText="1"/>
    </xf>
    <xf numFmtId="0" fontId="0" fillId="5" borderId="5" xfId="0" applyFill="1" applyBorder="1" applyAlignment="1">
      <alignment horizontal="center" wrapText="1"/>
    </xf>
    <xf numFmtId="0" fontId="1" fillId="5" borderId="16" xfId="0" applyFont="1" applyFill="1" applyBorder="1" applyAlignment="1">
      <alignment wrapText="1"/>
    </xf>
    <xf numFmtId="0" fontId="1" fillId="5" borderId="5" xfId="0" applyFont="1" applyFill="1" applyBorder="1" applyAlignment="1">
      <alignment horizontal="center" vertical="center" wrapText="1"/>
    </xf>
    <xf numFmtId="0" fontId="1" fillId="7" borderId="17"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5" t="s">
        <v>5</v>
      </c>
      <c r="C10" s="116"/>
      <c r="D10" s="116"/>
      <c r="E10" s="116"/>
      <c r="F10" s="116"/>
      <c r="G10" s="116"/>
      <c r="H10" s="116"/>
      <c r="I10" s="116"/>
      <c r="J10" s="11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23" t="s">
        <v>164</v>
      </c>
      <c r="I2" s="123"/>
      <c r="J2" s="123"/>
      <c r="L2" s="125" t="s">
        <v>200</v>
      </c>
      <c r="M2" s="121"/>
    </row>
    <row r="3" spans="2:14" x14ac:dyDescent="0.25">
      <c r="C3" s="6"/>
      <c r="F3" s="7"/>
      <c r="H3" s="123"/>
      <c r="I3" s="123"/>
      <c r="J3" s="123"/>
      <c r="L3" s="120" t="s">
        <v>201</v>
      </c>
      <c r="M3" s="121"/>
    </row>
    <row r="4" spans="2:14" ht="30.75" customHeight="1" x14ac:dyDescent="0.25">
      <c r="C4" s="6"/>
      <c r="F4" s="7"/>
      <c r="L4" s="127" t="s">
        <v>216</v>
      </c>
      <c r="M4" s="122"/>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194</v>
      </c>
      <c r="G15" s="14"/>
      <c r="H15" s="36" t="s">
        <v>41</v>
      </c>
      <c r="I15" s="74"/>
      <c r="J15" s="14"/>
      <c r="L15" s="38" t="s">
        <v>10</v>
      </c>
      <c r="M15" s="90"/>
    </row>
    <row r="16" spans="2:14" ht="30" customHeight="1" outlineLevel="1" x14ac:dyDescent="0.25">
      <c r="B16" s="14"/>
      <c r="C16" s="94" t="str">
        <f>_xlfn.CONCAT($C$13,".3")</f>
        <v>Q3.3</v>
      </c>
      <c r="F16" s="7" t="s">
        <v>14</v>
      </c>
      <c r="G16" s="14"/>
      <c r="H16" s="36" t="s">
        <v>41</v>
      </c>
      <c r="I16" s="74"/>
      <c r="J16" s="14"/>
      <c r="L16" s="38" t="s">
        <v>6</v>
      </c>
      <c r="M16" s="90" t="s">
        <v>202</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row>
    <row r="22" spans="2:13" ht="30" customHeight="1" outlineLevel="1" x14ac:dyDescent="0.25">
      <c r="B22" s="14">
        <v>1</v>
      </c>
      <c r="C22" s="6" t="str">
        <f>TEXT(SUM(B$7:B22),"Q#")</f>
        <v>Q6</v>
      </c>
      <c r="F22" s="7" t="s">
        <v>54</v>
      </c>
      <c r="G22" s="14" t="s">
        <v>31</v>
      </c>
      <c r="H22" s="36" t="s">
        <v>51</v>
      </c>
      <c r="I22" s="37" t="s">
        <v>189</v>
      </c>
      <c r="J22" s="14" t="s">
        <v>42</v>
      </c>
      <c r="L22" s="38" t="s">
        <v>15</v>
      </c>
      <c r="M22" s="39"/>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row>
    <row r="30" spans="2:13" ht="30" customHeight="1" outlineLevel="1" x14ac:dyDescent="0.25">
      <c r="C30" s="6" t="str">
        <f>_xlfn.CONCAT($C$28,".2")</f>
        <v>Q11.2</v>
      </c>
      <c r="F30" s="62" t="s">
        <v>63</v>
      </c>
      <c r="G30" t="s">
        <v>31</v>
      </c>
      <c r="H30" s="36" t="s">
        <v>41</v>
      </c>
      <c r="I30" s="37"/>
      <c r="L30" s="38" t="s">
        <v>10</v>
      </c>
      <c r="M30" s="39"/>
    </row>
    <row r="31" spans="2:13" ht="30" customHeight="1" outlineLevel="1" x14ac:dyDescent="0.25">
      <c r="C31" s="6" t="str">
        <f>_xlfn.CONCAT($C$28,".3")</f>
        <v>Q11.3</v>
      </c>
      <c r="F31" s="62" t="s">
        <v>64</v>
      </c>
      <c r="G31" t="s">
        <v>31</v>
      </c>
      <c r="H31" s="36" t="s">
        <v>41</v>
      </c>
      <c r="I31" s="37"/>
      <c r="L31" s="38" t="s">
        <v>10</v>
      </c>
      <c r="M31" s="39"/>
    </row>
    <row r="32" spans="2:13" ht="30" customHeight="1" outlineLevel="1" x14ac:dyDescent="0.25">
      <c r="C32" s="6" t="str">
        <f>_xlfn.CONCAT($C$28,".4")</f>
        <v>Q11.4</v>
      </c>
      <c r="F32" s="62" t="s">
        <v>65</v>
      </c>
      <c r="G32" t="s">
        <v>31</v>
      </c>
      <c r="H32" s="36" t="s">
        <v>41</v>
      </c>
      <c r="I32" s="37"/>
      <c r="L32" s="38" t="s">
        <v>10</v>
      </c>
      <c r="M32" s="39"/>
    </row>
    <row r="33" spans="2:13" ht="30" customHeight="1" outlineLevel="1" x14ac:dyDescent="0.25">
      <c r="B33" s="24"/>
      <c r="C33" s="53" t="str">
        <f>_xlfn.CONCAT($C$28,".5")</f>
        <v>Q11.5</v>
      </c>
      <c r="D33" s="24"/>
      <c r="E33" s="24"/>
      <c r="F33" s="63" t="s">
        <v>66</v>
      </c>
      <c r="G33" s="24" t="s">
        <v>31</v>
      </c>
      <c r="H33" s="26" t="s">
        <v>67</v>
      </c>
      <c r="I33" s="54"/>
      <c r="J33" s="24"/>
      <c r="K33" s="24"/>
      <c r="L33" s="27" t="s">
        <v>10</v>
      </c>
      <c r="M33" s="28"/>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203</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10</v>
      </c>
      <c r="M49" s="35"/>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row>
    <row r="55" spans="2:13" ht="30" customHeight="1" outlineLevel="1" x14ac:dyDescent="0.25">
      <c r="B55" s="24"/>
      <c r="C55" s="112" t="str">
        <f>_xlfn.CONCAT($C$53,".2")</f>
        <v>Q27.2</v>
      </c>
      <c r="D55" s="97"/>
      <c r="E55" s="97"/>
      <c r="F55" s="110" t="s">
        <v>12</v>
      </c>
      <c r="G55" s="97"/>
      <c r="H55" s="111" t="s">
        <v>41</v>
      </c>
      <c r="I55" s="98"/>
      <c r="J55" s="97"/>
      <c r="K55" s="97"/>
      <c r="L55" s="38" t="s">
        <v>6</v>
      </c>
      <c r="M55" s="90" t="s">
        <v>205</v>
      </c>
    </row>
    <row r="56" spans="2:13" ht="30" customHeight="1" outlineLevel="1" x14ac:dyDescent="0.25">
      <c r="B56" s="24"/>
      <c r="C56" s="109" t="str">
        <f>_xlfn.CONCAT($C$53,".3")</f>
        <v>Q27.3</v>
      </c>
      <c r="D56" s="97"/>
      <c r="E56" s="97"/>
      <c r="F56" s="110" t="s">
        <v>17</v>
      </c>
      <c r="G56" s="97"/>
      <c r="H56" s="111" t="s">
        <v>41</v>
      </c>
      <c r="I56" s="98"/>
      <c r="J56" s="97"/>
      <c r="K56" s="97"/>
      <c r="L56" s="38" t="s">
        <v>6</v>
      </c>
      <c r="M56" s="90" t="s">
        <v>204</v>
      </c>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10</v>
      </c>
      <c r="M58" s="90"/>
    </row>
    <row r="59" spans="2:13" ht="30" customHeight="1" outlineLevel="1" x14ac:dyDescent="0.25">
      <c r="B59" s="24"/>
      <c r="C59" s="95" t="str">
        <f>_xlfn.CONCAT($C$53,".6")</f>
        <v>Q27.6</v>
      </c>
      <c r="D59" s="24"/>
      <c r="E59" s="24"/>
      <c r="F59" s="102" t="s">
        <v>178</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row>
    <row r="61" spans="2:13" ht="45" customHeight="1" outlineLevel="1" x14ac:dyDescent="0.25">
      <c r="B61" s="14">
        <v>1</v>
      </c>
      <c r="C61" s="94" t="str">
        <f>TEXT(SUM(B$7:B61),"Q#")</f>
        <v>Q29</v>
      </c>
      <c r="F61" s="7" t="s">
        <v>183</v>
      </c>
      <c r="G61" s="14" t="s">
        <v>31</v>
      </c>
      <c r="H61" s="103" t="s">
        <v>184</v>
      </c>
      <c r="I61" s="37" t="s">
        <v>90</v>
      </c>
      <c r="J61" s="14" t="s">
        <v>42</v>
      </c>
      <c r="L61" s="38" t="s">
        <v>186</v>
      </c>
      <c r="M61" s="39"/>
    </row>
    <row r="62" spans="2:13" ht="15.75" customHeight="1" outlineLevel="1" x14ac:dyDescent="0.25">
      <c r="C62" s="6"/>
      <c r="D62" s="47"/>
      <c r="E62" s="48" t="s">
        <v>91</v>
      </c>
      <c r="F62" s="47"/>
      <c r="G62" s="47" t="s">
        <v>31</v>
      </c>
      <c r="H62" s="49"/>
      <c r="I62" s="50"/>
      <c r="J62" s="47"/>
      <c r="K62" s="47"/>
      <c r="L62" s="51"/>
      <c r="M62" s="52"/>
    </row>
    <row r="63" spans="2:13" ht="60.75" customHeight="1" outlineLevel="1" x14ac:dyDescent="0.25">
      <c r="B63" s="24">
        <v>1</v>
      </c>
      <c r="C63" s="95" t="str">
        <f>TEXT(SUM(B$7:B63),"Q#")</f>
        <v>Q30</v>
      </c>
      <c r="D63" s="24"/>
      <c r="E63" s="24"/>
      <c r="F63" s="25" t="s">
        <v>176</v>
      </c>
      <c r="G63" s="24" t="s">
        <v>31</v>
      </c>
      <c r="H63" s="26" t="s">
        <v>57</v>
      </c>
      <c r="I63" s="54" t="s">
        <v>182</v>
      </c>
      <c r="J63" s="24" t="s">
        <v>48</v>
      </c>
      <c r="K63" s="24"/>
      <c r="L63" s="27" t="s">
        <v>10</v>
      </c>
      <c r="M63" s="28" t="s">
        <v>206</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207</v>
      </c>
    </row>
    <row r="69" spans="2:13" ht="30" customHeight="1" outlineLevel="1" x14ac:dyDescent="0.25">
      <c r="C69" s="6" t="str">
        <f>_xlfn.CONCAT($C$67,".2")</f>
        <v>Q33.2</v>
      </c>
      <c r="F69" s="62" t="s">
        <v>100</v>
      </c>
      <c r="G69" s="14" t="s">
        <v>31</v>
      </c>
      <c r="H69" s="36" t="s">
        <v>41</v>
      </c>
      <c r="I69" s="74" t="s">
        <v>148</v>
      </c>
      <c r="L69" s="38" t="s">
        <v>6</v>
      </c>
      <c r="M69" s="39" t="s">
        <v>211</v>
      </c>
    </row>
    <row r="70" spans="2:13" ht="30" customHeight="1" outlineLevel="1" x14ac:dyDescent="0.25">
      <c r="C70" s="6" t="str">
        <f>_xlfn.CONCAT($C$67,".3")</f>
        <v>Q33.3</v>
      </c>
      <c r="F70" s="62" t="s">
        <v>101</v>
      </c>
      <c r="G70" s="14" t="s">
        <v>31</v>
      </c>
      <c r="H70" s="36" t="s">
        <v>41</v>
      </c>
      <c r="I70" s="74" t="s">
        <v>149</v>
      </c>
      <c r="L70" s="38" t="s">
        <v>10</v>
      </c>
      <c r="M70" s="39" t="s">
        <v>208</v>
      </c>
    </row>
    <row r="71" spans="2:13" ht="30" customHeight="1" outlineLevel="1" x14ac:dyDescent="0.25">
      <c r="C71" s="94" t="str">
        <f>_xlfn.CONCAT($C$67,".4")</f>
        <v>Q33.4</v>
      </c>
      <c r="F71" s="124" t="s">
        <v>198</v>
      </c>
      <c r="G71" s="14" t="s">
        <v>31</v>
      </c>
      <c r="H71" s="36" t="s">
        <v>41</v>
      </c>
      <c r="I71" s="74" t="s">
        <v>148</v>
      </c>
      <c r="L71" s="38" t="s">
        <v>6</v>
      </c>
      <c r="M71" s="39" t="s">
        <v>209</v>
      </c>
    </row>
    <row r="72" spans="2:13" ht="48" customHeight="1" outlineLevel="1" x14ac:dyDescent="0.25">
      <c r="C72" s="6" t="str">
        <f>_xlfn.CONCAT($C$67,".5")</f>
        <v>Q33.5</v>
      </c>
      <c r="F72" s="62" t="s">
        <v>102</v>
      </c>
      <c r="G72" s="14" t="s">
        <v>31</v>
      </c>
      <c r="H72" s="36" t="s">
        <v>41</v>
      </c>
      <c r="I72" s="74" t="s">
        <v>150</v>
      </c>
      <c r="L72" s="38" t="s">
        <v>10</v>
      </c>
      <c r="M72" s="39" t="s">
        <v>210</v>
      </c>
    </row>
    <row r="73" spans="2:13" ht="30" customHeight="1" outlineLevel="1" x14ac:dyDescent="0.25">
      <c r="C73" s="6" t="str">
        <f>_xlfn.CONCAT($C$67,".6")</f>
        <v>Q33.6</v>
      </c>
      <c r="F73" s="62" t="s">
        <v>103</v>
      </c>
      <c r="G73" s="14" t="s">
        <v>31</v>
      </c>
      <c r="H73" s="36" t="s">
        <v>41</v>
      </c>
      <c r="I73" s="75" t="s">
        <v>104</v>
      </c>
      <c r="L73" s="38" t="s">
        <v>10</v>
      </c>
      <c r="M73" s="39"/>
    </row>
    <row r="74" spans="2:13" ht="30" customHeight="1" outlineLevel="1" x14ac:dyDescent="0.25">
      <c r="C74" s="6" t="str">
        <f>_xlfn.CONCAT($C$67,".7")</f>
        <v>Q33.7</v>
      </c>
      <c r="F74" s="62" t="s">
        <v>105</v>
      </c>
      <c r="G74" s="14" t="s">
        <v>31</v>
      </c>
      <c r="H74" s="36" t="s">
        <v>41</v>
      </c>
      <c r="I74" s="74" t="s">
        <v>151</v>
      </c>
      <c r="L74" s="38" t="s">
        <v>10</v>
      </c>
      <c r="M74" s="39"/>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8" t="s">
        <v>153</v>
      </c>
      <c r="L77" s="38" t="s">
        <v>6</v>
      </c>
      <c r="M77" s="39"/>
    </row>
    <row r="78" spans="2:13" ht="45" customHeight="1" outlineLevel="1" x14ac:dyDescent="0.25">
      <c r="C78" s="6" t="str">
        <f>_xlfn.CONCAT($C$76,".2")</f>
        <v>Q34.2</v>
      </c>
      <c r="F78" s="106" t="s">
        <v>196</v>
      </c>
      <c r="G78" s="14" t="s">
        <v>31</v>
      </c>
      <c r="H78" s="36" t="s">
        <v>41</v>
      </c>
      <c r="I78" s="119"/>
      <c r="L78" s="38" t="s">
        <v>6</v>
      </c>
      <c r="M78" s="39" t="s">
        <v>212</v>
      </c>
    </row>
    <row r="79" spans="2:13" ht="45" customHeight="1" outlineLevel="1" x14ac:dyDescent="0.25">
      <c r="C79" s="6" t="str">
        <f>_xlfn.CONCAT($C$76,".3")</f>
        <v>Q34.3</v>
      </c>
      <c r="F79" s="62" t="s">
        <v>111</v>
      </c>
      <c r="G79" s="14" t="s">
        <v>31</v>
      </c>
      <c r="H79" s="36" t="s">
        <v>41</v>
      </c>
      <c r="I79" s="119"/>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10</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215</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213</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126" t="s">
        <v>214</v>
      </c>
      <c r="M89" s="28" t="s">
        <v>31</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13</v>
      </c>
      <c r="M94" s="128" t="s">
        <v>217</v>
      </c>
    </row>
    <row r="95" spans="2:14" ht="45" customHeight="1" outlineLevel="1" x14ac:dyDescent="0.25">
      <c r="B95">
        <v>1</v>
      </c>
      <c r="C95" s="53" t="str">
        <f>TEXT(SUM(B$7:B95),"Q#")</f>
        <v>Q42</v>
      </c>
      <c r="D95" s="24"/>
      <c r="E95" s="24"/>
      <c r="F95" s="25" t="s">
        <v>137</v>
      </c>
      <c r="G95" s="24"/>
      <c r="H95" s="26" t="s">
        <v>133</v>
      </c>
      <c r="I95" s="71" t="s">
        <v>138</v>
      </c>
      <c r="J95" s="24" t="s">
        <v>42</v>
      </c>
      <c r="K95" s="24"/>
      <c r="L95" s="27" t="s">
        <v>21</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13</v>
      </c>
      <c r="M96" s="72"/>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2022-10-27T13:08:36Z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