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22" documentId="13_ncr:1_{3D241276-2ACC-466E-A02D-2C14D0C02021}" xr6:coauthVersionLast="47" xr6:coauthVersionMax="47" xr10:uidLastSave="{FC5C189C-6A27-48D4-8D5A-93BC345BB0C9}"/>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<sst xmlns="http://schemas.openxmlformats.org/spreadsheetml/2006/main" count="500" uniqueCount="210">
  <si>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</si>
  <si>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</si>
  <si>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</si>
  <si>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</si>
  <si>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</si>
  <si>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</si>
  <si>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</si>
  <si>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</si>
  <si>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</si>
  <si>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</si>
  <si>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</si>
  <si>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</si>
  <si>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</si>
  <si>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</si>
  <si>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</si>
  <si>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</si>
  <si>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</si>
  <si>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</si>
  <si>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</si>
  <si>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</si>
  <si>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</si>
  <si>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</si>
  <si>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</si>
  <si>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</si>
  <si>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</si>
  <si>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</si>
  <si>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</si>
  <si>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</si>
  <si>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</si>
  <si>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</si>
  <si>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</si>
  <si>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</si>
  <si>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</si>
  <si>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</si>
  <si>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</si>
  <si>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</si>
  <si>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</si>
  <si>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</si>
  <si>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</si>
  <si>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</si>
  <si>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</si>
  <si>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</si>
  <si>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</si>
  <si>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</si>
  <si>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</si>
  <si>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</si>
  <si>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</si>
  <si>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</si>
  <si>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</si>
  <si>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</si>
  <si>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</si>
  <si>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</si>
  <si>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</si>
  <si>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</si>
  <si>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</si>
  <si>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</si>
  <si>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</si>
  <si>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</si>
  <si>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</si>
  <si>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</si>
  <si>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</si>
  <si>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</si>
  <si>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</si>
  <si>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</si>
  <si>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</si>
  <si>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</si>
  <si>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</si>
  <si>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</si>
  <si>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</si>
  <si>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</si>
  <si>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</si>
  <si>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</si>
  <si>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</si>
  <si>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</si>
  <si>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</si>
  <si>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</si>
  <si>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</si>
  <si>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</si>
  <si>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</si>
  <si>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</si>
  <si>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</si>
  <si>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</si>
  <si>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</si>
  <si>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</si>
  <si>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</si>
  <si>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</si>
  <si>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</si>
  <si>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</si>
  <si>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</si>
  <si>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</si>
  <si>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</si>
  <si>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</si>
  <si>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</si>
  <si>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</si>
  <si>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</si>
  <si>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</si>
  <si>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</si>
  <si>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</si>
  <si>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</si>
  <si>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</si>
  <si>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</si>
  <si>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</si>
  <si>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</si>
  <si>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</si>
  <si>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</si>
  <si>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</si>
  <si>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</si>
  <si>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</si>
  <si>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</si>
  <si>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</si>
  <si>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</si>
  <si>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</si>
  <si>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</si>
  <si>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</si>
  <si>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</si>
  <si>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</si>
  <si>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</si>
  <si>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</si>
  <si>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</si>
  <si>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</si>
  <si>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</si>
  <si>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</si>
  <si>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</si>
  <si>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</si>
  <si>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</si>
  <si>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</si>
  <si>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</si>
  <si>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</si>
  <si>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</si>
  <si>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</si>
  <si>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</si>
  <si>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</si>
  <si>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</si>
  <si>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</si>
  <si>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</si>
  <si>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</si>
  <si>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</si>
  <si>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</si>
  <si>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</si>
  <si>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</si>
  <si>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</si>
  <si>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</si>
  <si>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</si>
  <si>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</si>
  <si>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</si>
  <si>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</si>
  <si>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</si>
  <si>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</si>
  <si>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</si>
  <si>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</si>
  <si>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</si>
  <si>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</si>
  <si>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</si>
  <si>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</si>
  <si>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</si>
  <si>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</si>
  <si>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</si>
  <si>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</si>
  <si>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</si>
  <si>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</si>
  <si>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</si>
  <si>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</si>
  <si>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</si>
  <si>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</si>
  <si>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</si>
  <si>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</si>
  <si>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</si>
  <si>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</si>
  <si>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</si>
  <si>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</si>
  <si>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</si>
  <si>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</si>
  <si>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</si>
  <si>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</si>
  <si>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</si>
  <si>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</si>
  <si>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</si>
  <si>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</si>
  <si>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</si>
  <si>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</si>
  <si>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</si>
  <si>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</si>
  <si>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</si>
  <si>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</si>
  <si>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</si>
  <si>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</si>
  <si>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</si>
  <si>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</si>
  <si>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</si>
  <si>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</si>
  <si>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</si>
  <si>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</si>
  <si>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</si>
  <si>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</si>
  <si>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</si>
  <si>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</si>
  <si>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</si>
  <si>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</si>
  <si>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</si>
  <si>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</si>
  <si>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of the labor market</t>
  </si>
  <si>
    <t>SA</t>
  </si>
  <si>
    <t>Although they recognize and describe two landmark paper more comprehensively in chapter 2, it is not clear if this influences the selection of the remaining review paper.</t>
  </si>
  <si>
    <t>Q3.3</t>
  </si>
  <si>
    <t xml:space="preserve">Mention mechanisms in the article but do not find it realized anywhere  </t>
  </si>
  <si>
    <t>Chapter 5 &amp; 6</t>
  </si>
  <si>
    <t>Barely addressed at end of chapter 6, but not enough to check "yes"</t>
  </si>
  <si>
    <t>See chapter 2. Addresses how ABM in labor market models generally add to theory development by advancing the mainstream equlibria models.</t>
  </si>
  <si>
    <t>Mainly chapter 5 and 6</t>
  </si>
  <si>
    <t>Mainly chapter 3 &amp;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</si>
</sst>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L97" sqref="L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25" t="s">
        <v>164</v>
      </c>
      <c r="I2" s="125"/>
      <c r="J2" s="125"/>
      <c r="L2" s="121" t="s">
        <v>200</v>
      </c>
      <c r="M2" s="122"/>
    </row>
    <row r="3" spans="2:14" x14ac:dyDescent="0.25">
      <c r="C3" s="6"/>
      <c r="F3" s="7"/>
      <c r="H3" s="125"/>
      <c r="I3" s="125"/>
      <c r="J3" s="125"/>
      <c r="L3" s="121" t="s">
        <v>201</v>
      </c>
      <c r="M3" s="122"/>
    </row>
    <row r="4" spans="2:14" ht="30.75" customHeight="1" x14ac:dyDescent="0.25">
      <c r="C4" s="6"/>
      <c r="F4" s="7"/>
      <c r="L4" s="123" t="s">
        <v>203</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194</v>
      </c>
      <c r="G15" s="14"/>
      <c r="H15" s="36" t="s">
        <v>41</v>
      </c>
      <c r="I15" s="74"/>
      <c r="J15" s="14"/>
      <c r="L15" s="38" t="s">
        <v>10</v>
      </c>
      <c r="M15" s="90"/>
    </row>
    <row r="16" spans="2:14" ht="30" customHeight="1" outlineLevel="1" x14ac:dyDescent="0.25">
      <c r="B16" s="14"/>
      <c r="C16" s="94" t="str">
        <f>_xlfn.CONCAT($C$13,".3")</f>
        <v>Q3.3</v>
      </c>
      <c r="F16" s="7" t="s">
        <v>14</v>
      </c>
      <c r="G16" s="14"/>
      <c r="H16" s="36" t="s">
        <v>41</v>
      </c>
      <c r="I16" s="74"/>
      <c r="J16" s="14"/>
      <c r="L16" s="38" t="s">
        <v>10</v>
      </c>
      <c r="M16" s="90" t="s">
        <v>202</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row>
    <row r="22" spans="2:13" ht="30" customHeight="1" outlineLevel="1" x14ac:dyDescent="0.25">
      <c r="B22" s="14">
        <v>1</v>
      </c>
      <c r="C22" s="6" t="str">
        <f>TEXT(SUM(B$7:B22),"Q#")</f>
        <v>Q6</v>
      </c>
      <c r="F22" s="7" t="s">
        <v>54</v>
      </c>
      <c r="G22" s="14" t="s">
        <v>31</v>
      </c>
      <c r="H22" s="36" t="s">
        <v>51</v>
      </c>
      <c r="I22" s="37" t="s">
        <v>189</v>
      </c>
      <c r="J22" s="14" t="s">
        <v>42</v>
      </c>
      <c r="L22" s="38" t="s">
        <v>15</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10</v>
      </c>
      <c r="M30" s="39"/>
    </row>
    <row r="31" spans="2:13" ht="30" customHeight="1" outlineLevel="1" x14ac:dyDescent="0.25">
      <c r="C31" s="6" t="str">
        <f>_xlfn.CONCAT($C$28,".3")</f>
        <v>Q11.3</v>
      </c>
      <c r="F31" s="62" t="s">
        <v>64</v>
      </c>
      <c r="G31" t="s">
        <v>31</v>
      </c>
      <c r="H31" s="36" t="s">
        <v>41</v>
      </c>
      <c r="I31" s="37"/>
      <c r="L31" s="38" t="s">
        <v>10</v>
      </c>
      <c r="M31" s="39"/>
    </row>
    <row r="32" spans="2:13" ht="30" customHeight="1" outlineLevel="1" x14ac:dyDescent="0.25">
      <c r="C32" s="6" t="str">
        <f>_xlfn.CONCAT($C$28,".4")</f>
        <v>Q11.4</v>
      </c>
      <c r="F32" s="62" t="s">
        <v>65</v>
      </c>
      <c r="G32" t="s">
        <v>31</v>
      </c>
      <c r="H32" s="36" t="s">
        <v>41</v>
      </c>
      <c r="I32" s="37"/>
      <c r="L32" s="38" t="s">
        <v>10</v>
      </c>
      <c r="M32" s="39"/>
    </row>
    <row r="33" spans="2:13" ht="30" customHeight="1" outlineLevel="1" x14ac:dyDescent="0.25">
      <c r="B33" s="24"/>
      <c r="C33" s="53" t="str">
        <f>_xlfn.CONCAT($C$28,".5")</f>
        <v>Q11.5</v>
      </c>
      <c r="D33" s="24"/>
      <c r="E33" s="24"/>
      <c r="F33" s="63" t="s">
        <v>66</v>
      </c>
      <c r="G33" s="24" t="s">
        <v>31</v>
      </c>
      <c r="H33" s="26" t="s">
        <v>67</v>
      </c>
      <c r="I33" s="54"/>
      <c r="J33" s="24"/>
      <c r="K33" s="24"/>
      <c r="L33" s="27" t="s">
        <v>10</v>
      </c>
      <c r="M33" s="28"/>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10</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6</v>
      </c>
      <c r="M58" s="90"/>
    </row>
    <row r="59" spans="2:13" ht="30" customHeight="1" outlineLevel="1" x14ac:dyDescent="0.25">
      <c r="B59" s="24"/>
      <c r="C59" s="95" t="str">
        <f>_xlfn.CONCAT($C$53,".6")</f>
        <v>Q27.6</v>
      </c>
      <c r="D59" s="24"/>
      <c r="E59" s="24"/>
      <c r="F59" s="102" t="s">
        <v>178</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row>
    <row r="61" spans="2:13" ht="45" customHeight="1" outlineLevel="1" x14ac:dyDescent="0.25">
      <c r="B61" s="14">
        <v>1</v>
      </c>
      <c r="C61" s="94" t="str">
        <f>TEXT(SUM(B$7:B61),"Q#")</f>
        <v>Q29</v>
      </c>
      <c r="F61" s="7" t="s">
        <v>183</v>
      </c>
      <c r="G61" s="14" t="s">
        <v>31</v>
      </c>
      <c r="H61" s="103" t="s">
        <v>184</v>
      </c>
      <c r="I61" s="37" t="s">
        <v>90</v>
      </c>
      <c r="J61" s="14" t="s">
        <v>42</v>
      </c>
      <c r="L61" s="38" t="s">
        <v>186</v>
      </c>
      <c r="M61" s="39"/>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204</v>
      </c>
    </row>
    <row r="69" spans="2:13" ht="30" customHeight="1" outlineLevel="1" x14ac:dyDescent="0.25">
      <c r="C69" s="6" t="str">
        <f>_xlfn.CONCAT($C$67,".2")</f>
        <v>Q33.2</v>
      </c>
      <c r="F69" s="62" t="s">
        <v>100</v>
      </c>
      <c r="G69" s="14" t="s">
        <v>31</v>
      </c>
      <c r="H69" s="36" t="s">
        <v>41</v>
      </c>
      <c r="I69" s="74" t="s">
        <v>148</v>
      </c>
      <c r="L69" s="38" t="s">
        <v>6</v>
      </c>
      <c r="M69" s="39" t="s">
        <v>205</v>
      </c>
    </row>
    <row r="70" spans="2:13" ht="30" customHeight="1" outlineLevel="1" x14ac:dyDescent="0.25">
      <c r="C70" s="6" t="str">
        <f>_xlfn.CONCAT($C$67,".3")</f>
        <v>Q33.3</v>
      </c>
      <c r="F70" s="62" t="s">
        <v>101</v>
      </c>
      <c r="G70" s="14" t="s">
        <v>31</v>
      </c>
      <c r="H70" s="36" t="s">
        <v>41</v>
      </c>
      <c r="I70" s="74" t="s">
        <v>149</v>
      </c>
      <c r="L70" s="38" t="s">
        <v>10</v>
      </c>
      <c r="M70" s="39"/>
    </row>
    <row r="71" spans="2:13" ht="30" customHeight="1" outlineLevel="1" x14ac:dyDescent="0.25">
      <c r="C71" s="94" t="str">
        <f>_xlfn.CONCAT($C$67,".4")</f>
        <v>Q33.4</v>
      </c>
      <c r="F71" s="115" t="s">
        <v>198</v>
      </c>
      <c r="G71" s="14" t="s">
        <v>31</v>
      </c>
      <c r="H71" s="36" t="s">
        <v>41</v>
      </c>
      <c r="I71" s="74" t="s">
        <v>148</v>
      </c>
      <c r="L71" s="38" t="s">
        <v>10</v>
      </c>
      <c r="M71" s="39" t="s">
        <v>206</v>
      </c>
    </row>
    <row r="72" spans="2:13" ht="48" customHeight="1" outlineLevel="1" x14ac:dyDescent="0.25">
      <c r="C72" s="6" t="str">
        <f>_xlfn.CONCAT($C$67,".5")</f>
        <v>Q33.5</v>
      </c>
      <c r="F72" s="62" t="s">
        <v>102</v>
      </c>
      <c r="G72" s="14" t="s">
        <v>31</v>
      </c>
      <c r="H72" s="36" t="s">
        <v>41</v>
      </c>
      <c r="I72" s="74" t="s">
        <v>150</v>
      </c>
      <c r="L72" s="38" t="s">
        <v>10</v>
      </c>
      <c r="M72" s="39"/>
    </row>
    <row r="73" spans="2:13" ht="30" customHeight="1" outlineLevel="1" x14ac:dyDescent="0.25">
      <c r="C73" s="6" t="str">
        <f>_xlfn.CONCAT($C$67,".6")</f>
        <v>Q33.6</v>
      </c>
      <c r="F73" s="62" t="s">
        <v>103</v>
      </c>
      <c r="G73" s="14" t="s">
        <v>31</v>
      </c>
      <c r="H73" s="36" t="s">
        <v>41</v>
      </c>
      <c r="I73" s="75" t="s">
        <v>104</v>
      </c>
      <c r="L73" s="38" t="s">
        <v>10</v>
      </c>
      <c r="M73" s="39"/>
    </row>
    <row r="74" spans="2:13" ht="30" customHeight="1" outlineLevel="1" x14ac:dyDescent="0.25">
      <c r="C74" s="6" t="str">
        <f>_xlfn.CONCAT($C$67,".7")</f>
        <v>Q33.7</v>
      </c>
      <c r="F74" s="62" t="s">
        <v>105</v>
      </c>
      <c r="G74" s="14" t="s">
        <v>31</v>
      </c>
      <c r="H74" s="36" t="s">
        <v>41</v>
      </c>
      <c r="I74" s="74" t="s">
        <v>151</v>
      </c>
      <c r="L74" s="38" t="s">
        <v>6</v>
      </c>
      <c r="M74" s="39" t="s">
        <v>207</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6</v>
      </c>
      <c r="M77" s="39" t="s">
        <v>208</v>
      </c>
    </row>
    <row r="78" spans="2:13" ht="45" customHeight="1" outlineLevel="1" x14ac:dyDescent="0.25">
      <c r="C78" s="6" t="str">
        <f>_xlfn.CONCAT($C$76,".2")</f>
        <v>Q34.2</v>
      </c>
      <c r="F78" s="106" t="s">
        <v>196</v>
      </c>
      <c r="G78" s="14" t="s">
        <v>31</v>
      </c>
      <c r="H78" s="36" t="s">
        <v>41</v>
      </c>
      <c r="I78" s="120"/>
      <c r="L78" s="38" t="s">
        <v>6</v>
      </c>
      <c r="M78" s="39" t="s">
        <v>209</v>
      </c>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177</v>
      </c>
      <c r="J86" s="14" t="s">
        <v>31</v>
      </c>
      <c r="K86" s="14" t="s">
        <v>31</v>
      </c>
      <c r="L86" s="38" t="s">
        <v>10</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13</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13</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row>
    <row r="97" spans="2:13" ht="45" customHeight="1" outlineLevel="1" x14ac:dyDescent="0.25">
      <c r="B97">
        <v>1</v>
      </c>
      <c r="C97" s="53" t="str">
        <f>TEXT(SUM(B$7:B97),"Q#")</f>
        <v>Q44</v>
      </c>
      <c r="D97" s="24"/>
      <c r="E97" s="24"/>
      <c r="F97" s="25" t="s">
        <v>141</v>
      </c>
      <c r="G97" s="24"/>
      <c r="H97" s="26" t="s">
        <v>133</v>
      </c>
      <c r="I97" s="71" t="s">
        <v>142</v>
      </c>
      <c r="J97" s="24" t="s">
        <v>42</v>
      </c>
      <c r="K97" s="24"/>
      <c r="L97" s="27" t="s">
        <v>21</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2022-11-02T07:59:32Z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