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ttps://w1maccs.sharepoint.com/sites/SLRforABM/Freigegebene Dokumente/General/Content-analysis/2_social_coding/codeing_ready_SA/"/>
    </mc:Choice>
  </mc:AlternateContent>
  <xr:revisionPtr revIDLastSave="112" documentId="13_ncr:1_{3D241276-2ACC-466E-A02D-2C14D0C02021}" xr6:coauthVersionLast="47" xr6:coauthVersionMax="47" xr10:uidLastSave="{0A3ABD9A-2B08-4EA0-8001-B185335F6D6E}"/>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<sst xmlns="http://schemas.openxmlformats.org/spreadsheetml/2006/main" count="493" uniqueCount="203">
  <si>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</si>
  <si>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</si>
  <si>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</si>
  <si>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</si>
  <si>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</si>
  <si>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</si>
  <si>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</si>
  <si>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</si>
  <si>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</si>
  <si>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</si>
  <si>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</si>
  <si>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</si>
  <si>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</si>
  <si>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</si>
  <si>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</si>
  <si>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</si>
  <si>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</si>
  <si>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</si>
  <si>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</si>
  <si>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</si>
  <si>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</si>
  <si>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</si>
  <si>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</si>
  <si>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</si>
  <si>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</si>
  <si>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</si>
  <si>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</si>
  <si>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</si>
  <si>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</si>
  <si>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</si>
  <si>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</si>
  <si>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</si>
  <si>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</si>
  <si>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</si>
  <si>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</si>
  <si>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</si>
  <si>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</si>
  <si>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</si>
  <si>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</si>
  <si>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</si>
  <si>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</si>
  <si>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</si>
  <si>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</si>
  <si>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</si>
  <si>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</si>
  <si>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</si>
  <si>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</si>
  <si>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</si>
  <si>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</si>
  <si>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</si>
  <si>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</si>
  <si>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</si>
  <si>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</si>
  <si>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</si>
  <si>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</si>
  <si>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</si>
  <si>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</si>
  <si>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</si>
  <si>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</si>
  <si>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</si>
  <si>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</si>
  <si>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</si>
  <si>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</si>
  <si>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</si>
  <si>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</si>
  <si>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</si>
  <si>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</si>
  <si>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</si>
  <si>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</si>
  <si>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</si>
  <si>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</si>
  <si>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</si>
  <si>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</si>
  <si>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</si>
  <si>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</si>
  <si>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</si>
  <si>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</si>
  <si>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</si>
  <si>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</si>
  <si>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</si>
  <si>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</si>
  <si>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</si>
  <si>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</si>
  <si>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</si>
  <si>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</si>
  <si>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</si>
  <si>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</si>
  <si>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</si>
  <si>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</si>
  <si>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</si>
  <si>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</si>
  <si>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</si>
  <si>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</si>
  <si>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</si>
  <si>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</si>
  <si>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</si>
  <si>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</si>
  <si>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</si>
  <si>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</si>
  <si>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</si>
  <si>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</si>
  <si>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</si>
  <si>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</si>
  <si>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</si>
  <si>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</si>
  <si>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</si>
  <si>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</si>
  <si>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</si>
  <si>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</si>
  <si>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</si>
  <si>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</si>
  <si>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</si>
  <si>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</si>
  <si>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</si>
  <si>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</si>
  <si>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</si>
  <si>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</si>
  <si>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</si>
  <si>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</si>
  <si>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</si>
  <si>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</si>
  <si>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</si>
  <si>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</si>
  <si>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</si>
  <si>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</si>
  <si>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</si>
  <si>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</si>
  <si>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</si>
  <si>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</si>
  <si>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</si>
  <si>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</si>
  <si>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</si>
  <si>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</si>
  <si>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</si>
  <si>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</si>
  <si>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</si>
  <si>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</si>
  <si>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</si>
  <si>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</si>
  <si>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</si>
  <si>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</si>
  <si>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</si>
  <si>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</si>
  <si>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</si>
  <si>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</si>
  <si>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</si>
  <si>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</si>
  <si>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</si>
  <si>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</si>
  <si>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</si>
  <si>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</si>
  <si>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</si>
  <si>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</si>
  <si>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</si>
  <si>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</si>
  <si>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</si>
  <si>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</si>
  <si>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</si>
  <si>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</si>
  <si>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</si>
  <si>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</si>
  <si>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</si>
  <si>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</si>
  <si>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</si>
  <si>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</si>
  <si>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</si>
  <si>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</si>
  <si>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</si>
  <si>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</si>
  <si>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</si>
  <si>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</si>
  <si>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</si>
  <si>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</si>
  <si>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</si>
  <si>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</si>
  <si>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</si>
  <si>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</si>
  <si>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</si>
  <si>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</si>
  <si>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</si>
  <si>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</si>
  <si>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</si>
  <si>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</si>
  <si>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</si>
  <si>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</si>
  <si>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</si>
  <si>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</si>
  <si>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</si>
  <si>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</si>
  <si>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</si>
  <si>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</si>
  <si>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</si>
  <si>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</si>
  <si>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</si>
  <si>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</si>
  <si>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</si>
  <si>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</si>
  <si>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</si>
  <si>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</si>
  <si>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</si>
  <si>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</si>
  <si>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 review of agent-based modeling (ABM) concepts and some of its main applications in management science</t>
  </si>
  <si>
    <t>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</si>
</sst>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26">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xf>
    <xf numFmtId="0" fontId="1" fillId="0" borderId="0" xfId="0" applyFont="1" applyAlignment="1">
      <alignment horizontal="left" vertical="center" wrapText="1"/>
    </xf>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0" fillId="5" borderId="5" xfId="0" applyFill="1" applyBorder="1" applyAlignment="1">
      <alignment horizontal="center" vertical="center" wrapText="1"/>
    </xf>
    <xf numFmtId="0" fontId="12" fillId="0" borderId="6" xfId="0" applyFont="1" applyBorder="1" applyAlignment="1">
      <alignment vertical="center" wrapText="1"/>
    </xf>
    <xf numFmtId="0" fontId="15" fillId="10" borderId="0" xfId="0" applyFont="1" applyFill="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16" t="s">
        <v>5</v>
      </c>
      <c r="C10" s="117"/>
      <c r="D10" s="117"/>
      <c r="E10" s="117"/>
      <c r="F10" s="117"/>
      <c r="G10" s="117"/>
      <c r="H10" s="117"/>
      <c r="I10" s="117"/>
      <c r="J10" s="118"/>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186</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187</v>
      </c>
    </row>
    <row r="13" spans="2:13" outlineLevel="1" x14ac:dyDescent="0.25">
      <c r="B13" s="5"/>
      <c r="C13" s="5" t="s">
        <v>14</v>
      </c>
      <c r="D13" s="5" t="s">
        <v>15</v>
      </c>
      <c r="E13" s="5" t="s">
        <v>16</v>
      </c>
      <c r="F13" s="5" t="s">
        <v>17</v>
      </c>
      <c r="G13" s="5" t="s">
        <v>18</v>
      </c>
      <c r="H13" s="5" t="s">
        <v>19</v>
      </c>
      <c r="I13" s="5" t="s">
        <v>20</v>
      </c>
      <c r="J13" s="5" t="s">
        <v>21</v>
      </c>
      <c r="K13" s="5" t="s">
        <v>22</v>
      </c>
      <c r="L13" s="5" t="s">
        <v>144</v>
      </c>
      <c r="M13" s="5" t="s">
        <v>188</v>
      </c>
    </row>
    <row r="14" spans="2:13" outlineLevel="1" x14ac:dyDescent="0.25">
      <c r="B14" s="5"/>
      <c r="C14" s="5" t="s">
        <v>23</v>
      </c>
      <c r="D14" s="5"/>
      <c r="E14" s="5" t="s">
        <v>24</v>
      </c>
      <c r="F14" s="5" t="s">
        <v>25</v>
      </c>
      <c r="G14" s="104" t="s">
        <v>189</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159</v>
      </c>
      <c r="D20" s="81"/>
      <c r="E20" s="82" t="s">
        <v>158</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B1:N1008"/>
  <sheetViews>
    <sheetView tabSelected="1" zoomScaleNormal="100" workbookViewId="0">
      <pane xSplit="6" topLeftCell="G1" activePane="topRight" state="frozen"/>
      <selection pane="topRight" activeCell="L97" sqref="L97"/>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4" t="s">
        <v>200</v>
      </c>
      <c r="H2" s="125" t="s">
        <v>165</v>
      </c>
      <c r="I2" s="125"/>
      <c r="J2" s="125"/>
      <c r="L2" s="121" t="s">
        <v>201</v>
      </c>
      <c r="M2" s="122"/>
    </row>
    <row r="3" spans="2:14" x14ac:dyDescent="0.25">
      <c r="C3" s="6"/>
      <c r="F3" s="7"/>
      <c r="H3" s="125"/>
      <c r="I3" s="125"/>
      <c r="J3" s="125"/>
      <c r="L3" s="121" t="s">
        <v>202</v>
      </c>
      <c r="M3" s="122"/>
    </row>
    <row r="4" spans="2:14" ht="30.75" customHeight="1" x14ac:dyDescent="0.25">
      <c r="C4" s="6"/>
      <c r="F4" s="7"/>
      <c r="L4" s="123" t="s">
        <v>31</v>
      </c>
      <c r="M4" s="124"/>
    </row>
    <row r="5" spans="2:14" ht="15.75" thickBot="1" x14ac:dyDescent="0.3">
      <c r="C5" s="8" t="s">
        <v>33</v>
      </c>
      <c r="D5" s="9"/>
      <c r="E5" s="9"/>
      <c r="F5" s="10" t="s">
        <v>34</v>
      </c>
      <c r="G5" s="11"/>
      <c r="H5" s="11" t="s">
        <v>35</v>
      </c>
      <c r="I5" s="11" t="s">
        <v>36</v>
      </c>
      <c r="J5" s="11" t="s">
        <v>37</v>
      </c>
      <c r="K5" s="11"/>
      <c r="L5" s="12" t="s">
        <v>38</v>
      </c>
      <c r="M5" s="13" t="s">
        <v>39</v>
      </c>
    </row>
    <row r="6" spans="2:14" x14ac:dyDescent="0.25">
      <c r="C6" s="6"/>
      <c r="F6" s="7"/>
      <c r="G6" s="14" t="s">
        <v>32</v>
      </c>
      <c r="L6" s="15"/>
      <c r="M6" s="16"/>
    </row>
    <row r="7" spans="2:14" ht="45" customHeight="1" outlineLevel="1" x14ac:dyDescent="0.25">
      <c r="B7" s="14"/>
      <c r="C7" s="83" t="s">
        <v>160</v>
      </c>
      <c r="F7" s="84" t="s">
        <v>161</v>
      </c>
      <c r="G7" s="14" t="s">
        <v>32</v>
      </c>
      <c r="H7" s="36" t="s">
        <v>42</v>
      </c>
      <c r="I7" s="74" t="s">
        <v>46</v>
      </c>
      <c r="J7" s="14" t="s">
        <v>43</v>
      </c>
      <c r="L7" s="38" t="s">
        <v>10</v>
      </c>
      <c r="M7" s="39"/>
    </row>
    <row r="8" spans="2:14" x14ac:dyDescent="0.25">
      <c r="B8" s="17"/>
      <c r="C8" s="18" t="s">
        <v>40</v>
      </c>
      <c r="D8" s="17"/>
      <c r="E8" s="17"/>
      <c r="F8" s="19"/>
      <c r="G8" s="17" t="s">
        <v>32</v>
      </c>
      <c r="H8" s="20"/>
      <c r="I8" s="21"/>
      <c r="J8" s="17"/>
      <c r="K8" s="17" t="s">
        <v>32</v>
      </c>
      <c r="L8" s="22"/>
      <c r="M8" s="80"/>
      <c r="N8" t="s">
        <v>32</v>
      </c>
    </row>
    <row r="9" spans="2:14" ht="60" customHeight="1" outlineLevel="1" x14ac:dyDescent="0.25">
      <c r="B9" s="24">
        <v>1</v>
      </c>
      <c r="C9" s="53" t="str">
        <f>TEXT(SUM(B$7:B9),"Q#")</f>
        <v>Q1</v>
      </c>
      <c r="D9" s="24"/>
      <c r="E9" s="24"/>
      <c r="F9" s="25" t="s">
        <v>41</v>
      </c>
      <c r="G9" s="24" t="s">
        <v>32</v>
      </c>
      <c r="H9" s="87" t="s">
        <v>163</v>
      </c>
      <c r="I9" s="76" t="s">
        <v>145</v>
      </c>
      <c r="J9" s="24" t="s">
        <v>43</v>
      </c>
      <c r="K9" s="24"/>
      <c r="L9" s="27" t="s">
        <v>10</v>
      </c>
      <c r="M9" s="65"/>
    </row>
    <row r="10" spans="2:14" ht="45" customHeight="1" outlineLevel="1" x14ac:dyDescent="0.25">
      <c r="B10" s="29">
        <v>1</v>
      </c>
      <c r="C10" s="89" t="str">
        <f>TEXT(SUM(B$7:B10),"Q#")</f>
        <v>Q2</v>
      </c>
      <c r="D10" s="29"/>
      <c r="E10" s="29"/>
      <c r="F10" s="88" t="s">
        <v>164</v>
      </c>
      <c r="G10" s="29" t="s">
        <v>32</v>
      </c>
      <c r="H10" s="32" t="s">
        <v>42</v>
      </c>
      <c r="I10" s="79" t="s">
        <v>146</v>
      </c>
      <c r="J10" s="29" t="s">
        <v>43</v>
      </c>
      <c r="K10" s="29"/>
      <c r="L10" s="34" t="s">
        <v>10</v>
      </c>
      <c r="M10" s="35" t="s">
        <v>44</v>
      </c>
    </row>
    <row r="11" spans="2:14" x14ac:dyDescent="0.25">
      <c r="B11" s="17"/>
      <c r="C11" s="18" t="s">
        <v>45</v>
      </c>
      <c r="D11" s="17"/>
      <c r="E11" s="17"/>
      <c r="F11" s="19"/>
      <c r="G11" s="17" t="s">
        <v>32</v>
      </c>
      <c r="H11" s="20"/>
      <c r="I11" s="21"/>
      <c r="J11" s="17"/>
      <c r="K11" s="17"/>
      <c r="L11" s="22"/>
      <c r="M11" s="23"/>
    </row>
    <row r="12" spans="2:14" outlineLevel="1" x14ac:dyDescent="0.25">
      <c r="C12" s="6"/>
      <c r="D12" s="40" t="s">
        <v>47</v>
      </c>
      <c r="E12" s="41"/>
      <c r="F12" s="42"/>
      <c r="G12" s="41" t="s">
        <v>32</v>
      </c>
      <c r="H12" s="43"/>
      <c r="I12" s="44"/>
      <c r="J12" s="41"/>
      <c r="K12" s="41"/>
      <c r="L12" s="45"/>
      <c r="M12" s="46"/>
    </row>
    <row r="13" spans="2:14" ht="30" customHeight="1" outlineLevel="1" x14ac:dyDescent="0.25">
      <c r="B13" s="14">
        <v>1</v>
      </c>
      <c r="C13" s="94" t="str">
        <f>TEXT(SUM(B$9:B13),"Q#")</f>
        <v>Q3</v>
      </c>
      <c r="F13" s="7" t="s">
        <v>48</v>
      </c>
      <c r="G13" s="14" t="s">
        <v>32</v>
      </c>
      <c r="H13" s="36"/>
      <c r="I13" s="74" t="s">
        <v>157</v>
      </c>
      <c r="J13" s="14" t="s">
        <v>49</v>
      </c>
      <c r="L13" s="92"/>
      <c r="M13" s="93"/>
    </row>
    <row r="14" spans="2:14" ht="30" customHeight="1" outlineLevel="1" x14ac:dyDescent="0.25">
      <c r="B14" s="14"/>
      <c r="C14" s="94" t="str">
        <f>_xlfn.CONCAT($C$13,".1")</f>
        <v>Q3.1</v>
      </c>
      <c r="F14" s="7" t="s">
        <v>7</v>
      </c>
      <c r="G14" s="14"/>
      <c r="H14" s="36" t="s">
        <v>42</v>
      </c>
      <c r="I14" s="74"/>
      <c r="J14" s="14"/>
      <c r="L14" s="38" t="s">
        <v>10</v>
      </c>
      <c r="M14" s="90"/>
    </row>
    <row r="15" spans="2:14" ht="30" customHeight="1" outlineLevel="1" x14ac:dyDescent="0.25">
      <c r="B15" s="14"/>
      <c r="C15" s="94" t="str">
        <f>_xlfn.CONCAT($C$13,".2")</f>
        <v>Q3.2</v>
      </c>
      <c r="F15" s="108" t="s">
        <v>195</v>
      </c>
      <c r="G15" s="14"/>
      <c r="H15" s="36" t="s">
        <v>42</v>
      </c>
      <c r="I15" s="74"/>
      <c r="J15" s="14"/>
      <c r="L15" s="38" t="s">
        <v>10</v>
      </c>
      <c r="M15" s="90"/>
    </row>
    <row r="16" spans="2:14" ht="30" customHeight="1" outlineLevel="1" x14ac:dyDescent="0.25">
      <c r="B16" s="14"/>
      <c r="C16" s="94" t="str">
        <f>_xlfn.CONCAT($C$13,".3")</f>
        <v>Q3.3</v>
      </c>
      <c r="F16" s="7" t="s">
        <v>14</v>
      </c>
      <c r="G16" s="14"/>
      <c r="H16" s="36" t="s">
        <v>42</v>
      </c>
      <c r="I16" s="74"/>
      <c r="J16" s="14"/>
      <c r="L16" s="38" t="s">
        <v>10</v>
      </c>
      <c r="M16" s="90"/>
    </row>
    <row r="17" spans="2:13" ht="30" customHeight="1" outlineLevel="1" x14ac:dyDescent="0.25">
      <c r="B17" s="14"/>
      <c r="C17" s="94" t="str">
        <f>_xlfn.CONCAT($C$13,".4")</f>
        <v>Q3.4</v>
      </c>
      <c r="F17" s="91" t="s">
        <v>27</v>
      </c>
      <c r="G17" s="14"/>
      <c r="H17" s="36" t="s">
        <v>42</v>
      </c>
      <c r="I17" s="74"/>
      <c r="J17" s="14"/>
      <c r="L17" s="38" t="s">
        <v>10</v>
      </c>
      <c r="M17" s="39" t="s">
        <v>167</v>
      </c>
    </row>
    <row r="18" spans="2:13" ht="30" customHeight="1" outlineLevel="1" x14ac:dyDescent="0.25">
      <c r="B18" s="14"/>
      <c r="C18" s="94" t="str">
        <f>_xlfn.CONCAT($C$13,".5")</f>
        <v>Q3.5</v>
      </c>
      <c r="F18" s="91" t="s">
        <v>166</v>
      </c>
      <c r="G18" s="14"/>
      <c r="H18" s="36" t="s">
        <v>42</v>
      </c>
      <c r="I18" s="74"/>
      <c r="J18" s="14"/>
      <c r="L18" s="38" t="s">
        <v>6</v>
      </c>
      <c r="M18" s="90"/>
    </row>
    <row r="19" spans="2:13" outlineLevel="1" x14ac:dyDescent="0.25">
      <c r="C19" s="6"/>
      <c r="D19" s="47"/>
      <c r="E19" s="48" t="s">
        <v>50</v>
      </c>
      <c r="F19" s="47"/>
      <c r="G19" s="47" t="s">
        <v>32</v>
      </c>
      <c r="H19" s="49"/>
      <c r="I19" s="50"/>
      <c r="J19" s="47"/>
      <c r="K19" s="47"/>
      <c r="L19" s="51"/>
      <c r="M19" s="52"/>
    </row>
    <row r="20" spans="2:13" ht="30" customHeight="1" outlineLevel="1" x14ac:dyDescent="0.25">
      <c r="B20" s="24">
        <v>1</v>
      </c>
      <c r="C20" s="53" t="str">
        <f>TEXT(SUM(B$7:B20),"Q#")</f>
        <v>Q4</v>
      </c>
      <c r="D20" s="24"/>
      <c r="E20" s="24"/>
      <c r="F20" s="25" t="s">
        <v>51</v>
      </c>
      <c r="G20" s="24" t="s">
        <v>32</v>
      </c>
      <c r="H20" s="26" t="s">
        <v>52</v>
      </c>
      <c r="I20" s="54" t="s">
        <v>53</v>
      </c>
      <c r="J20" s="24" t="s">
        <v>49</v>
      </c>
      <c r="K20" s="24"/>
      <c r="L20" s="27" t="s">
        <v>15</v>
      </c>
      <c r="M20" s="28"/>
    </row>
    <row r="21" spans="2:13" ht="30" customHeight="1" outlineLevel="1" x14ac:dyDescent="0.25">
      <c r="B21" s="24">
        <v>1</v>
      </c>
      <c r="C21" s="95" t="str">
        <f>TEXT(SUM(B$7:B21),"Q#")</f>
        <v>Q5</v>
      </c>
      <c r="D21" s="24"/>
      <c r="E21" s="24"/>
      <c r="F21" s="25" t="s">
        <v>54</v>
      </c>
      <c r="G21" s="24" t="s">
        <v>32</v>
      </c>
      <c r="H21" s="26" t="s">
        <v>52</v>
      </c>
      <c r="I21" s="54" t="s">
        <v>191</v>
      </c>
      <c r="J21" s="24" t="s">
        <v>43</v>
      </c>
      <c r="K21" s="24"/>
      <c r="L21" s="27" t="s">
        <v>15</v>
      </c>
      <c r="M21" s="28"/>
    </row>
    <row r="22" spans="2:13" ht="30" customHeight="1" outlineLevel="1" x14ac:dyDescent="0.25">
      <c r="B22" s="14">
        <v>1</v>
      </c>
      <c r="C22" s="6" t="str">
        <f>TEXT(SUM(B$7:B22),"Q#")</f>
        <v>Q6</v>
      </c>
      <c r="F22" s="7" t="s">
        <v>55</v>
      </c>
      <c r="G22" s="14" t="s">
        <v>32</v>
      </c>
      <c r="H22" s="36" t="s">
        <v>52</v>
      </c>
      <c r="I22" s="37" t="s">
        <v>190</v>
      </c>
      <c r="J22" s="14" t="s">
        <v>43</v>
      </c>
      <c r="L22" s="38" t="s">
        <v>15</v>
      </c>
      <c r="M22" s="39"/>
    </row>
    <row r="23" spans="2:13" outlineLevel="1" x14ac:dyDescent="0.25">
      <c r="C23" s="6"/>
      <c r="D23" s="47"/>
      <c r="E23" s="48" t="s">
        <v>56</v>
      </c>
      <c r="F23" s="47"/>
      <c r="G23" s="47" t="s">
        <v>32</v>
      </c>
      <c r="H23" s="49"/>
      <c r="I23" s="50"/>
      <c r="J23" s="47"/>
      <c r="K23" s="47"/>
      <c r="L23" s="51"/>
      <c r="M23" s="52"/>
    </row>
    <row r="24" spans="2:13" ht="30" customHeight="1" outlineLevel="1" x14ac:dyDescent="0.25">
      <c r="B24" s="24">
        <v>1</v>
      </c>
      <c r="C24" s="53" t="str">
        <f>TEXT(SUM(B$7:B24),"Q#")</f>
        <v>Q7</v>
      </c>
      <c r="D24" s="24"/>
      <c r="E24" s="24"/>
      <c r="F24" s="25" t="s">
        <v>57</v>
      </c>
      <c r="G24" s="24" t="s">
        <v>32</v>
      </c>
      <c r="H24" s="26" t="s">
        <v>58</v>
      </c>
      <c r="I24" s="54"/>
      <c r="J24" s="24" t="s">
        <v>49</v>
      </c>
      <c r="K24" s="24"/>
      <c r="L24" s="27" t="s">
        <v>10</v>
      </c>
      <c r="M24" s="28"/>
    </row>
    <row r="25" spans="2:13" ht="30" customHeight="1" outlineLevel="1" x14ac:dyDescent="0.25">
      <c r="B25" s="24">
        <v>1</v>
      </c>
      <c r="C25" s="53" t="str">
        <f>TEXT(SUM(B$7:B25),"Q#")</f>
        <v>Q8</v>
      </c>
      <c r="D25" s="24"/>
      <c r="E25" s="24"/>
      <c r="F25" s="25" t="s">
        <v>59</v>
      </c>
      <c r="G25" s="24" t="s">
        <v>32</v>
      </c>
      <c r="H25" s="26" t="s">
        <v>58</v>
      </c>
      <c r="I25" s="54" t="s">
        <v>60</v>
      </c>
      <c r="J25" s="24" t="s">
        <v>49</v>
      </c>
      <c r="K25" s="24"/>
      <c r="L25" s="27" t="s">
        <v>10</v>
      </c>
      <c r="M25" s="28"/>
    </row>
    <row r="26" spans="2:13" ht="30" customHeight="1" outlineLevel="1" x14ac:dyDescent="0.25">
      <c r="B26" s="24">
        <v>1</v>
      </c>
      <c r="C26" s="53" t="str">
        <f>TEXT(SUM(B$7:B26),"Q#")</f>
        <v>Q9</v>
      </c>
      <c r="D26" s="24"/>
      <c r="E26" s="24"/>
      <c r="F26" s="25" t="s">
        <v>61</v>
      </c>
      <c r="G26" s="24" t="s">
        <v>32</v>
      </c>
      <c r="H26" s="26" t="s">
        <v>58</v>
      </c>
      <c r="I26" s="54" t="s">
        <v>60</v>
      </c>
      <c r="J26" s="24" t="s">
        <v>49</v>
      </c>
      <c r="K26" s="24"/>
      <c r="L26" s="27" t="s">
        <v>10</v>
      </c>
      <c r="M26" s="28"/>
    </row>
    <row r="27" spans="2:13" ht="30" customHeight="1" outlineLevel="1" x14ac:dyDescent="0.25">
      <c r="B27" s="24">
        <v>1</v>
      </c>
      <c r="C27" s="53" t="str">
        <f>TEXT(SUM(B$7:B27),"Q#")</f>
        <v>Q10</v>
      </c>
      <c r="D27" s="24"/>
      <c r="E27" s="24"/>
      <c r="F27" s="105" t="s">
        <v>192</v>
      </c>
      <c r="G27" s="24" t="s">
        <v>32</v>
      </c>
      <c r="H27" s="26" t="s">
        <v>62</v>
      </c>
      <c r="I27" s="54"/>
      <c r="J27" s="24" t="s">
        <v>49</v>
      </c>
      <c r="K27" s="24"/>
      <c r="L27" s="27" t="s">
        <v>16</v>
      </c>
      <c r="M27" s="28"/>
    </row>
    <row r="28" spans="2:13" ht="30" customHeight="1" outlineLevel="1" x14ac:dyDescent="0.25">
      <c r="B28" s="55">
        <v>1</v>
      </c>
      <c r="C28" s="56" t="str">
        <f>TEXT(SUM(B$7:B28),"Q#")</f>
        <v>Q11</v>
      </c>
      <c r="D28" s="55"/>
      <c r="E28" s="55"/>
      <c r="F28" s="107" t="s">
        <v>194</v>
      </c>
      <c r="G28" s="55" t="s">
        <v>32</v>
      </c>
      <c r="H28" s="58" t="s">
        <v>63</v>
      </c>
      <c r="I28" s="59"/>
      <c r="J28" s="55" t="s">
        <v>49</v>
      </c>
      <c r="K28" s="55"/>
      <c r="L28" s="60"/>
      <c r="M28" s="61"/>
    </row>
    <row r="29" spans="2:13" ht="30" customHeight="1" outlineLevel="1" x14ac:dyDescent="0.25">
      <c r="C29" s="6" t="str">
        <f>_xlfn.CONCAT($C$28,".1")</f>
        <v>Q11.1</v>
      </c>
      <c r="F29" s="106" t="s">
        <v>193</v>
      </c>
      <c r="G29" t="s">
        <v>32</v>
      </c>
      <c r="H29" s="36" t="s">
        <v>42</v>
      </c>
      <c r="I29" s="37"/>
      <c r="L29" s="38" t="s">
        <v>10</v>
      </c>
      <c r="M29" s="39"/>
    </row>
    <row r="30" spans="2:13" ht="30" customHeight="1" outlineLevel="1" x14ac:dyDescent="0.25">
      <c r="C30" s="6" t="str">
        <f>_xlfn.CONCAT($C$28,".2")</f>
        <v>Q11.2</v>
      </c>
      <c r="F30" s="62" t="s">
        <v>64</v>
      </c>
      <c r="G30" t="s">
        <v>32</v>
      </c>
      <c r="H30" s="36" t="s">
        <v>42</v>
      </c>
      <c r="I30" s="37"/>
      <c r="L30" s="38" t="s">
        <v>10</v>
      </c>
      <c r="M30" s="39"/>
    </row>
    <row r="31" spans="2:13" ht="30" customHeight="1" outlineLevel="1" x14ac:dyDescent="0.25">
      <c r="C31" s="6" t="str">
        <f>_xlfn.CONCAT($C$28,".3")</f>
        <v>Q11.3</v>
      </c>
      <c r="F31" s="62" t="s">
        <v>65</v>
      </c>
      <c r="G31" t="s">
        <v>32</v>
      </c>
      <c r="H31" s="36" t="s">
        <v>42</v>
      </c>
      <c r="I31" s="37"/>
      <c r="L31" s="38" t="s">
        <v>10</v>
      </c>
      <c r="M31" s="39"/>
    </row>
    <row r="32" spans="2:13" ht="30" customHeight="1" outlineLevel="1" x14ac:dyDescent="0.25">
      <c r="C32" s="6" t="str">
        <f>_xlfn.CONCAT($C$28,".4")</f>
        <v>Q11.4</v>
      </c>
      <c r="F32" s="62" t="s">
        <v>66</v>
      </c>
      <c r="G32" t="s">
        <v>32</v>
      </c>
      <c r="H32" s="36" t="s">
        <v>42</v>
      </c>
      <c r="I32" s="37"/>
      <c r="L32" s="38" t="s">
        <v>10</v>
      </c>
      <c r="M32" s="39"/>
    </row>
    <row r="33" spans="2:13" ht="30" customHeight="1" outlineLevel="1" x14ac:dyDescent="0.25">
      <c r="B33" s="24"/>
      <c r="C33" s="53" t="str">
        <f>_xlfn.CONCAT($C$28,".5")</f>
        <v>Q11.5</v>
      </c>
      <c r="D33" s="24"/>
      <c r="E33" s="24"/>
      <c r="F33" s="63" t="s">
        <v>67</v>
      </c>
      <c r="G33" s="24" t="s">
        <v>32</v>
      </c>
      <c r="H33" s="26" t="s">
        <v>68</v>
      </c>
      <c r="I33" s="54"/>
      <c r="J33" s="24"/>
      <c r="K33" s="24"/>
      <c r="L33" s="27" t="s">
        <v>10</v>
      </c>
      <c r="M33" s="28"/>
    </row>
    <row r="34" spans="2:13" ht="45" customHeight="1" outlineLevel="1" x14ac:dyDescent="0.25">
      <c r="B34" s="24">
        <v>1</v>
      </c>
      <c r="C34" s="53" t="str">
        <f>TEXT(SUM(B$7:B34),"Q#")</f>
        <v>Q12</v>
      </c>
      <c r="D34" s="24"/>
      <c r="E34" s="24"/>
      <c r="F34" s="25" t="s">
        <v>69</v>
      </c>
      <c r="G34" s="24" t="s">
        <v>32</v>
      </c>
      <c r="H34" s="26" t="s">
        <v>42</v>
      </c>
      <c r="I34" s="54"/>
      <c r="J34" s="24" t="s">
        <v>49</v>
      </c>
      <c r="K34" s="24"/>
      <c r="L34" s="27" t="s">
        <v>10</v>
      </c>
      <c r="M34" s="28"/>
    </row>
    <row r="35" spans="2:13" ht="30" customHeight="1" outlineLevel="1" x14ac:dyDescent="0.25">
      <c r="B35" s="97">
        <v>1</v>
      </c>
      <c r="C35" s="100" t="str">
        <f>TEXT(SUM(B$7:B35),"Q#")</f>
        <v>Q13</v>
      </c>
      <c r="D35" s="97"/>
      <c r="E35" s="97"/>
      <c r="F35" s="99" t="s">
        <v>172</v>
      </c>
      <c r="G35" s="97"/>
      <c r="H35" s="36" t="s">
        <v>42</v>
      </c>
      <c r="I35" s="98" t="s">
        <v>173</v>
      </c>
      <c r="J35" s="97"/>
      <c r="K35" s="97"/>
      <c r="L35" s="38" t="s">
        <v>10</v>
      </c>
      <c r="M35" s="90"/>
    </row>
    <row r="36" spans="2:13" ht="15.75" customHeight="1" outlineLevel="1" x14ac:dyDescent="0.25">
      <c r="C36" s="6"/>
      <c r="D36" s="40" t="s">
        <v>70</v>
      </c>
      <c r="E36" s="42"/>
      <c r="F36" s="41"/>
      <c r="G36" s="41" t="s">
        <v>32</v>
      </c>
      <c r="H36" s="43"/>
      <c r="I36" s="44"/>
      <c r="J36" s="41"/>
      <c r="K36" s="41"/>
      <c r="L36" s="45"/>
      <c r="M36" s="46"/>
    </row>
    <row r="37" spans="2:13" ht="15.75" customHeight="1" outlineLevel="1" x14ac:dyDescent="0.25">
      <c r="C37" s="6"/>
      <c r="D37" s="47"/>
      <c r="E37" s="48" t="s">
        <v>71</v>
      </c>
      <c r="F37" s="47"/>
      <c r="G37" s="47" t="s">
        <v>32</v>
      </c>
      <c r="H37" s="49"/>
      <c r="I37" s="50"/>
      <c r="J37" s="47"/>
      <c r="K37" s="47"/>
      <c r="L37" s="51"/>
      <c r="M37" s="52"/>
    </row>
    <row r="38" spans="2:13" ht="30" customHeight="1" outlineLevel="1" x14ac:dyDescent="0.25">
      <c r="B38" s="24">
        <v>1</v>
      </c>
      <c r="C38" s="53" t="str">
        <f>TEXT(SUM(B$9:B38),"Q#")</f>
        <v>Q14</v>
      </c>
      <c r="D38" s="24"/>
      <c r="E38" s="24"/>
      <c r="F38" s="25" t="s">
        <v>72</v>
      </c>
      <c r="G38" s="24" t="s">
        <v>32</v>
      </c>
      <c r="H38" s="85" t="s">
        <v>42</v>
      </c>
      <c r="I38" s="54"/>
      <c r="J38" s="24" t="s">
        <v>49</v>
      </c>
      <c r="K38" s="24"/>
      <c r="L38" s="27" t="s">
        <v>10</v>
      </c>
      <c r="M38" s="28" t="s">
        <v>73</v>
      </c>
    </row>
    <row r="39" spans="2:13" ht="30" customHeight="1" outlineLevel="1" x14ac:dyDescent="0.25">
      <c r="B39" s="24">
        <v>1</v>
      </c>
      <c r="C39" s="95" t="str">
        <f>TEXT(SUM(B$7:B39),"Q#")</f>
        <v>Q15</v>
      </c>
      <c r="D39" s="24"/>
      <c r="E39" s="24"/>
      <c r="F39" s="96" t="s">
        <v>168</v>
      </c>
      <c r="G39" s="24"/>
      <c r="H39" s="85" t="s">
        <v>42</v>
      </c>
      <c r="I39" s="76" t="s">
        <v>74</v>
      </c>
      <c r="J39" s="24" t="s">
        <v>43</v>
      </c>
      <c r="K39" s="24"/>
      <c r="L39" s="27" t="s">
        <v>10</v>
      </c>
      <c r="M39" s="28" t="s">
        <v>73</v>
      </c>
    </row>
    <row r="40" spans="2:13" ht="30" customHeight="1" outlineLevel="1" x14ac:dyDescent="0.25">
      <c r="B40" s="24">
        <v>1</v>
      </c>
      <c r="C40" s="95" t="str">
        <f>TEXT(SUM(B$7:B40),"Q#")</f>
        <v>Q16</v>
      </c>
      <c r="D40" s="24"/>
      <c r="E40" s="24"/>
      <c r="F40" s="96" t="s">
        <v>169</v>
      </c>
      <c r="G40" s="24" t="s">
        <v>32</v>
      </c>
      <c r="H40" s="85" t="s">
        <v>42</v>
      </c>
      <c r="I40" s="54"/>
      <c r="J40" s="24" t="s">
        <v>43</v>
      </c>
      <c r="K40" s="24"/>
      <c r="L40" s="27" t="s">
        <v>10</v>
      </c>
      <c r="M40" s="28" t="s">
        <v>73</v>
      </c>
    </row>
    <row r="41" spans="2:13" ht="30" customHeight="1" outlineLevel="1" x14ac:dyDescent="0.25">
      <c r="B41" s="24">
        <v>1</v>
      </c>
      <c r="C41" s="95" t="str">
        <f>TEXT(SUM(B$7:B41),"Q#")</f>
        <v>Q17</v>
      </c>
      <c r="D41" s="24"/>
      <c r="E41" s="24"/>
      <c r="F41" s="96" t="s">
        <v>170</v>
      </c>
      <c r="G41" s="24" t="s">
        <v>32</v>
      </c>
      <c r="H41" s="85" t="s">
        <v>42</v>
      </c>
      <c r="I41" s="54"/>
      <c r="J41" s="24" t="s">
        <v>49</v>
      </c>
      <c r="K41" s="24"/>
      <c r="L41" s="27" t="s">
        <v>10</v>
      </c>
      <c r="M41" s="28" t="s">
        <v>73</v>
      </c>
    </row>
    <row r="42" spans="2:13" ht="45" customHeight="1" outlineLevel="1" x14ac:dyDescent="0.25">
      <c r="B42" s="24">
        <v>1</v>
      </c>
      <c r="C42" s="95" t="str">
        <f>TEXT(SUM(B$7:B42),"Q#")</f>
        <v>Q18</v>
      </c>
      <c r="D42" s="24"/>
      <c r="E42" s="24"/>
      <c r="F42" s="96" t="s">
        <v>171</v>
      </c>
      <c r="G42" s="24" t="s">
        <v>32</v>
      </c>
      <c r="H42" s="85" t="s">
        <v>42</v>
      </c>
      <c r="I42" s="54"/>
      <c r="J42" s="24" t="s">
        <v>49</v>
      </c>
      <c r="K42" s="24"/>
      <c r="L42" s="27" t="s">
        <v>10</v>
      </c>
      <c r="M42" s="28" t="s">
        <v>73</v>
      </c>
    </row>
    <row r="43" spans="2:13" ht="30" customHeight="1" outlineLevel="1" x14ac:dyDescent="0.25">
      <c r="B43" s="24">
        <v>1</v>
      </c>
      <c r="C43" s="95" t="str">
        <f>TEXT(SUM(B$7:B43),"Q#")</f>
        <v>Q19</v>
      </c>
      <c r="D43" s="24"/>
      <c r="E43" s="24"/>
      <c r="F43" s="25" t="s">
        <v>75</v>
      </c>
      <c r="G43" s="24" t="s">
        <v>32</v>
      </c>
      <c r="H43" s="85" t="s">
        <v>42</v>
      </c>
      <c r="I43" s="54" t="s">
        <v>147</v>
      </c>
      <c r="J43" s="24" t="s">
        <v>49</v>
      </c>
      <c r="K43" s="24"/>
      <c r="L43" s="27" t="s">
        <v>10</v>
      </c>
      <c r="M43" s="28" t="s">
        <v>73</v>
      </c>
    </row>
    <row r="44" spans="2:13" ht="30" customHeight="1" outlineLevel="1" x14ac:dyDescent="0.25">
      <c r="B44" s="24">
        <v>1</v>
      </c>
      <c r="C44" s="95" t="str">
        <f>TEXT(SUM(B$7:B44),"Q#")</f>
        <v>Q20</v>
      </c>
      <c r="D44" s="24"/>
      <c r="E44" s="24"/>
      <c r="F44" s="25" t="s">
        <v>76</v>
      </c>
      <c r="G44" s="24" t="s">
        <v>32</v>
      </c>
      <c r="H44" s="85" t="s">
        <v>42</v>
      </c>
      <c r="I44" s="54" t="s">
        <v>77</v>
      </c>
      <c r="J44" s="24" t="s">
        <v>49</v>
      </c>
      <c r="K44" s="24"/>
      <c r="L44" s="27" t="s">
        <v>10</v>
      </c>
      <c r="M44" s="28"/>
    </row>
    <row r="45" spans="2:13" ht="30" customHeight="1" outlineLevel="1" x14ac:dyDescent="0.25">
      <c r="B45" s="24">
        <v>1</v>
      </c>
      <c r="C45" s="30" t="str">
        <f>TEXT(SUM(B$7:B45),"Q#")</f>
        <v>Q21</v>
      </c>
      <c r="D45" s="24"/>
      <c r="E45" s="24"/>
      <c r="F45" s="31" t="s">
        <v>78</v>
      </c>
      <c r="G45" s="24"/>
      <c r="H45" s="32" t="s">
        <v>42</v>
      </c>
      <c r="I45" s="79" t="s">
        <v>196</v>
      </c>
      <c r="J45" s="29" t="s">
        <v>43</v>
      </c>
      <c r="K45" s="24"/>
      <c r="L45" s="27" t="s">
        <v>10</v>
      </c>
      <c r="M45" s="65"/>
    </row>
    <row r="46" spans="2:13" ht="30" customHeight="1" outlineLevel="1" x14ac:dyDescent="0.25">
      <c r="B46" s="29">
        <v>1</v>
      </c>
      <c r="C46" s="30" t="str">
        <f>TEXT(SUM(B$7:B46),"Q#")</f>
        <v>Q22</v>
      </c>
      <c r="D46" s="29"/>
      <c r="E46" s="29"/>
      <c r="F46" s="31" t="s">
        <v>79</v>
      </c>
      <c r="G46" s="29" t="s">
        <v>32</v>
      </c>
      <c r="H46" s="32" t="s">
        <v>42</v>
      </c>
      <c r="I46" s="33" t="s">
        <v>148</v>
      </c>
      <c r="J46" s="29" t="s">
        <v>43</v>
      </c>
      <c r="K46" s="29"/>
      <c r="L46" s="27" t="s">
        <v>10</v>
      </c>
      <c r="M46" s="35"/>
    </row>
    <row r="47" spans="2:13" ht="30" customHeight="1" outlineLevel="1" x14ac:dyDescent="0.25">
      <c r="B47" s="29">
        <v>1</v>
      </c>
      <c r="C47" s="30" t="str">
        <f>TEXT(SUM(B$7:B47),"Q#")</f>
        <v>Q23</v>
      </c>
      <c r="D47" s="29"/>
      <c r="E47" s="29"/>
      <c r="F47" s="31" t="s">
        <v>80</v>
      </c>
      <c r="G47" s="29" t="s">
        <v>32</v>
      </c>
      <c r="H47" s="32" t="s">
        <v>42</v>
      </c>
      <c r="I47" s="33" t="s">
        <v>81</v>
      </c>
      <c r="J47" s="29" t="s">
        <v>43</v>
      </c>
      <c r="K47" s="29"/>
      <c r="L47" s="27" t="s">
        <v>10</v>
      </c>
      <c r="M47" s="35" t="s">
        <v>82</v>
      </c>
    </row>
    <row r="48" spans="2:13" ht="30" customHeight="1" outlineLevel="1" x14ac:dyDescent="0.25">
      <c r="B48" s="29">
        <v>1</v>
      </c>
      <c r="C48" s="30" t="str">
        <f>TEXT(SUM(B$7:B48),"Q#")</f>
        <v>Q24</v>
      </c>
      <c r="D48" s="29"/>
      <c r="E48" s="29"/>
      <c r="F48" s="88" t="s">
        <v>83</v>
      </c>
      <c r="G48" s="29"/>
      <c r="H48" s="86" t="s">
        <v>162</v>
      </c>
      <c r="I48" s="33" t="s">
        <v>85</v>
      </c>
      <c r="J48" s="29" t="s">
        <v>43</v>
      </c>
      <c r="K48" s="29"/>
      <c r="L48" s="66" t="s">
        <v>16</v>
      </c>
      <c r="M48" s="35"/>
    </row>
    <row r="49" spans="2:13" ht="30" customHeight="1" outlineLevel="1" x14ac:dyDescent="0.25">
      <c r="B49" s="29">
        <v>1</v>
      </c>
      <c r="C49" s="89" t="str">
        <f>TEXT(SUM(B$7:B49),"Q#")</f>
        <v>Q25</v>
      </c>
      <c r="D49" s="29"/>
      <c r="E49" s="29"/>
      <c r="F49" s="31" t="s">
        <v>180</v>
      </c>
      <c r="G49" s="29" t="s">
        <v>32</v>
      </c>
      <c r="H49" s="32" t="s">
        <v>86</v>
      </c>
      <c r="I49" s="33" t="s">
        <v>174</v>
      </c>
      <c r="J49" s="29" t="s">
        <v>43</v>
      </c>
      <c r="K49" s="29"/>
      <c r="L49" s="27" t="s">
        <v>10</v>
      </c>
      <c r="M49" s="35"/>
    </row>
    <row r="50" spans="2:13" ht="45" customHeight="1" outlineLevel="1" x14ac:dyDescent="0.25">
      <c r="B50" s="14">
        <v>1</v>
      </c>
      <c r="C50" s="94" t="str">
        <f>TEXT(SUM(B$7:B50),"Q#")</f>
        <v>Q26</v>
      </c>
      <c r="F50" s="91" t="s">
        <v>175</v>
      </c>
      <c r="G50" s="14" t="s">
        <v>32</v>
      </c>
      <c r="H50" s="101" t="s">
        <v>181</v>
      </c>
      <c r="I50" s="37" t="s">
        <v>182</v>
      </c>
      <c r="J50" s="14" t="s">
        <v>49</v>
      </c>
      <c r="L50" s="38" t="s">
        <v>18</v>
      </c>
      <c r="M50" s="39" t="s">
        <v>176</v>
      </c>
    </row>
    <row r="51" spans="2:13" ht="15.75" customHeight="1" outlineLevel="1" x14ac:dyDescent="0.25">
      <c r="C51" s="6"/>
      <c r="D51" s="40" t="s">
        <v>87</v>
      </c>
      <c r="E51" s="42"/>
      <c r="F51" s="41"/>
      <c r="G51" s="41" t="s">
        <v>32</v>
      </c>
      <c r="H51" s="43"/>
      <c r="I51" s="44"/>
      <c r="J51" s="41"/>
      <c r="K51" s="41"/>
      <c r="L51" s="45"/>
      <c r="M51" s="46"/>
    </row>
    <row r="52" spans="2:13" ht="15.75" customHeight="1" outlineLevel="1" x14ac:dyDescent="0.25">
      <c r="C52" s="6"/>
      <c r="D52" s="47"/>
      <c r="E52" s="48" t="s">
        <v>88</v>
      </c>
      <c r="F52" s="47"/>
      <c r="G52" s="47" t="s">
        <v>32</v>
      </c>
      <c r="H52" s="49"/>
      <c r="I52" s="50"/>
      <c r="J52" s="47"/>
      <c r="K52" s="47"/>
      <c r="L52" s="51"/>
      <c r="M52" s="52"/>
    </row>
    <row r="53" spans="2:13" ht="51" outlineLevel="1" x14ac:dyDescent="0.25">
      <c r="B53" s="24">
        <v>1</v>
      </c>
      <c r="C53" s="109" t="str">
        <f>TEXT(SUM(B$7:B53),"Q#")</f>
        <v>Q27</v>
      </c>
      <c r="D53" s="97"/>
      <c r="E53" s="97"/>
      <c r="F53" s="110" t="s">
        <v>89</v>
      </c>
      <c r="G53" s="97" t="s">
        <v>32</v>
      </c>
      <c r="H53" s="111" t="s">
        <v>63</v>
      </c>
      <c r="I53" s="98"/>
      <c r="J53" s="97" t="s">
        <v>49</v>
      </c>
      <c r="K53" s="97"/>
      <c r="L53" s="15"/>
      <c r="M53" s="69" t="s">
        <v>99</v>
      </c>
    </row>
    <row r="54" spans="2:13" ht="30" customHeight="1" outlineLevel="1" x14ac:dyDescent="0.25">
      <c r="B54" s="24"/>
      <c r="C54" s="112" t="str">
        <f>_xlfn.CONCAT($C$53,".1")</f>
        <v>Q27.1</v>
      </c>
      <c r="D54" s="97"/>
      <c r="E54" s="97"/>
      <c r="F54" s="110" t="s">
        <v>8</v>
      </c>
      <c r="G54" s="97"/>
      <c r="H54" s="111" t="s">
        <v>42</v>
      </c>
      <c r="I54" s="98"/>
      <c r="J54" s="97"/>
      <c r="K54" s="97"/>
      <c r="L54" s="38" t="s">
        <v>10</v>
      </c>
      <c r="M54" s="90"/>
    </row>
    <row r="55" spans="2:13" ht="30" customHeight="1" outlineLevel="1" x14ac:dyDescent="0.25">
      <c r="B55" s="24"/>
      <c r="C55" s="112" t="str">
        <f>_xlfn.CONCAT($C$53,".2")</f>
        <v>Q27.2</v>
      </c>
      <c r="D55" s="97"/>
      <c r="E55" s="97"/>
      <c r="F55" s="110" t="s">
        <v>12</v>
      </c>
      <c r="G55" s="97"/>
      <c r="H55" s="111" t="s">
        <v>42</v>
      </c>
      <c r="I55" s="98"/>
      <c r="J55" s="97"/>
      <c r="K55" s="97"/>
      <c r="L55" s="38" t="s">
        <v>10</v>
      </c>
      <c r="M55" s="90"/>
    </row>
    <row r="56" spans="2:13" ht="30" customHeight="1" outlineLevel="1" x14ac:dyDescent="0.25">
      <c r="B56" s="24"/>
      <c r="C56" s="109" t="str">
        <f>_xlfn.CONCAT($C$53,".3")</f>
        <v>Q27.3</v>
      </c>
      <c r="D56" s="97"/>
      <c r="E56" s="97"/>
      <c r="F56" s="110" t="s">
        <v>17</v>
      </c>
      <c r="G56" s="97"/>
      <c r="H56" s="111" t="s">
        <v>42</v>
      </c>
      <c r="I56" s="98"/>
      <c r="J56" s="97"/>
      <c r="K56" s="97"/>
      <c r="L56" s="38" t="s">
        <v>10</v>
      </c>
      <c r="M56" s="90"/>
    </row>
    <row r="57" spans="2:13" ht="30" customHeight="1" outlineLevel="1" x14ac:dyDescent="0.25">
      <c r="B57" s="24"/>
      <c r="C57" s="109" t="str">
        <f>_xlfn.CONCAT($C$53,".4")</f>
        <v>Q27.4</v>
      </c>
      <c r="D57" s="97"/>
      <c r="E57" s="97"/>
      <c r="F57" s="110" t="s">
        <v>25</v>
      </c>
      <c r="G57" s="97"/>
      <c r="H57" s="111" t="s">
        <v>42</v>
      </c>
      <c r="I57" s="98"/>
      <c r="J57" s="97"/>
      <c r="K57" s="97"/>
      <c r="L57" s="38" t="s">
        <v>10</v>
      </c>
      <c r="M57" s="90"/>
    </row>
    <row r="58" spans="2:13" ht="30" customHeight="1" outlineLevel="1" x14ac:dyDescent="0.25">
      <c r="B58" s="24"/>
      <c r="C58" s="109" t="str">
        <f>_xlfn.CONCAT($C$53,".5")</f>
        <v>Q27.5</v>
      </c>
      <c r="D58" s="97"/>
      <c r="E58" s="97"/>
      <c r="F58" s="110" t="s">
        <v>28</v>
      </c>
      <c r="G58" s="97"/>
      <c r="H58" s="111" t="s">
        <v>42</v>
      </c>
      <c r="I58" s="98"/>
      <c r="J58" s="97"/>
      <c r="K58" s="97"/>
      <c r="L58" s="38" t="s">
        <v>6</v>
      </c>
      <c r="M58" s="90"/>
    </row>
    <row r="59" spans="2:13" ht="30" customHeight="1" outlineLevel="1" x14ac:dyDescent="0.25">
      <c r="B59" s="24"/>
      <c r="C59" s="95" t="str">
        <f>_xlfn.CONCAT($C$53,".6")</f>
        <v>Q27.6</v>
      </c>
      <c r="D59" s="24"/>
      <c r="E59" s="24"/>
      <c r="F59" s="102" t="s">
        <v>179</v>
      </c>
      <c r="G59" s="24"/>
      <c r="H59" s="26" t="s">
        <v>42</v>
      </c>
      <c r="I59" s="54"/>
      <c r="J59" s="24"/>
      <c r="K59" s="24"/>
      <c r="L59" s="64" t="s">
        <v>10</v>
      </c>
      <c r="M59" s="65"/>
    </row>
    <row r="60" spans="2:13" ht="45" customHeight="1" outlineLevel="1" x14ac:dyDescent="0.25">
      <c r="B60" s="24">
        <v>1</v>
      </c>
      <c r="C60" s="95" t="str">
        <f>TEXT(SUM(B$7:B60),"Q#")</f>
        <v>Q28</v>
      </c>
      <c r="D60" s="24"/>
      <c r="E60" s="24"/>
      <c r="F60" s="25" t="s">
        <v>90</v>
      </c>
      <c r="G60" s="24" t="s">
        <v>32</v>
      </c>
      <c r="H60" s="26" t="s">
        <v>42</v>
      </c>
      <c r="I60" s="54" t="s">
        <v>91</v>
      </c>
      <c r="J60" s="24" t="s">
        <v>49</v>
      </c>
      <c r="K60" s="24"/>
      <c r="L60" s="27" t="s">
        <v>10</v>
      </c>
      <c r="M60" s="28"/>
    </row>
    <row r="61" spans="2:13" ht="45" customHeight="1" outlineLevel="1" x14ac:dyDescent="0.25">
      <c r="B61" s="14">
        <v>1</v>
      </c>
      <c r="C61" s="94" t="str">
        <f>TEXT(SUM(B$7:B61),"Q#")</f>
        <v>Q29</v>
      </c>
      <c r="F61" s="7" t="s">
        <v>184</v>
      </c>
      <c r="G61" s="14" t="s">
        <v>32</v>
      </c>
      <c r="H61" s="103" t="s">
        <v>185</v>
      </c>
      <c r="I61" s="37" t="s">
        <v>91</v>
      </c>
      <c r="J61" s="14" t="s">
        <v>43</v>
      </c>
      <c r="L61" s="38" t="s">
        <v>187</v>
      </c>
      <c r="M61" s="39"/>
    </row>
    <row r="62" spans="2:13" ht="15.75" customHeight="1" outlineLevel="1" x14ac:dyDescent="0.25">
      <c r="C62" s="6"/>
      <c r="D62" s="47"/>
      <c r="E62" s="48" t="s">
        <v>92</v>
      </c>
      <c r="F62" s="47"/>
      <c r="G62" s="47" t="s">
        <v>32</v>
      </c>
      <c r="H62" s="49"/>
      <c r="I62" s="50"/>
      <c r="J62" s="47"/>
      <c r="K62" s="47"/>
      <c r="L62" s="51"/>
      <c r="M62" s="52"/>
    </row>
    <row r="63" spans="2:13" ht="30" outlineLevel="1" x14ac:dyDescent="0.25">
      <c r="B63" s="24">
        <v>1</v>
      </c>
      <c r="C63" s="95" t="str">
        <f>TEXT(SUM(B$7:B63),"Q#")</f>
        <v>Q30</v>
      </c>
      <c r="D63" s="24"/>
      <c r="E63" s="24"/>
      <c r="F63" s="25" t="s">
        <v>177</v>
      </c>
      <c r="G63" s="24" t="s">
        <v>32</v>
      </c>
      <c r="H63" s="26" t="s">
        <v>58</v>
      </c>
      <c r="I63" s="54" t="s">
        <v>183</v>
      </c>
      <c r="J63" s="24" t="s">
        <v>49</v>
      </c>
      <c r="K63" s="24"/>
      <c r="L63" s="27" t="s">
        <v>10</v>
      </c>
      <c r="M63" s="28"/>
    </row>
    <row r="64" spans="2:13" ht="45" customHeight="1" outlineLevel="1" x14ac:dyDescent="0.25">
      <c r="B64" s="24">
        <v>1</v>
      </c>
      <c r="C64" s="53" t="str">
        <f>TEXT(SUM(B$7:B64),"Q#")</f>
        <v>Q31</v>
      </c>
      <c r="D64" s="24"/>
      <c r="E64" s="24"/>
      <c r="F64" s="25" t="s">
        <v>93</v>
      </c>
      <c r="G64" s="24" t="s">
        <v>32</v>
      </c>
      <c r="H64" s="26" t="s">
        <v>42</v>
      </c>
      <c r="I64" s="54" t="s">
        <v>94</v>
      </c>
      <c r="J64" s="24" t="s">
        <v>43</v>
      </c>
      <c r="K64" s="24"/>
      <c r="L64" s="27" t="s">
        <v>10</v>
      </c>
      <c r="M64" s="28"/>
    </row>
    <row r="65" spans="2:13" ht="30" customHeight="1" outlineLevel="1" x14ac:dyDescent="0.25">
      <c r="B65" s="24">
        <v>1</v>
      </c>
      <c r="C65" s="53" t="str">
        <f>TEXT(SUM(B$7:B65),"Q#")</f>
        <v>Q32</v>
      </c>
      <c r="D65" s="24"/>
      <c r="E65" s="24"/>
      <c r="F65" s="25" t="s">
        <v>95</v>
      </c>
      <c r="G65" s="24" t="s">
        <v>32</v>
      </c>
      <c r="H65" s="26" t="s">
        <v>84</v>
      </c>
      <c r="I65" s="67"/>
      <c r="J65" s="24" t="s">
        <v>49</v>
      </c>
      <c r="K65" s="24"/>
      <c r="L65" s="27" t="s">
        <v>16</v>
      </c>
      <c r="M65" s="28"/>
    </row>
    <row r="66" spans="2:13" ht="15.75" customHeight="1" x14ac:dyDescent="0.25">
      <c r="B66" s="17"/>
      <c r="C66" s="18" t="s">
        <v>96</v>
      </c>
      <c r="D66" s="17"/>
      <c r="E66" s="17"/>
      <c r="F66" s="19"/>
      <c r="G66" s="17" t="s">
        <v>32</v>
      </c>
      <c r="H66" s="20"/>
      <c r="I66" s="21"/>
      <c r="J66" s="17"/>
      <c r="K66" s="17"/>
      <c r="L66" s="22"/>
      <c r="M66" s="23"/>
    </row>
    <row r="67" spans="2:13" ht="75" customHeight="1" outlineLevel="1" x14ac:dyDescent="0.25">
      <c r="B67" s="14">
        <v>1</v>
      </c>
      <c r="C67" s="6" t="str">
        <f>TEXT(SUM(B$9:B67),"Q#")</f>
        <v>Q33</v>
      </c>
      <c r="F67" s="7" t="s">
        <v>97</v>
      </c>
      <c r="G67" s="14" t="s">
        <v>32</v>
      </c>
      <c r="H67" s="36" t="s">
        <v>63</v>
      </c>
      <c r="I67" s="68" t="s">
        <v>98</v>
      </c>
      <c r="J67" s="14" t="s">
        <v>43</v>
      </c>
      <c r="L67" s="15"/>
      <c r="M67" s="69" t="s">
        <v>99</v>
      </c>
    </row>
    <row r="68" spans="2:13" ht="39.75" customHeight="1" outlineLevel="1" x14ac:dyDescent="0.25">
      <c r="C68" s="6" t="str">
        <f>_xlfn.CONCAT($C$67,".1")</f>
        <v>Q33.1</v>
      </c>
      <c r="F68" s="62" t="s">
        <v>100</v>
      </c>
      <c r="G68" s="14" t="s">
        <v>32</v>
      </c>
      <c r="H68" s="36" t="s">
        <v>42</v>
      </c>
      <c r="I68" s="74" t="s">
        <v>149</v>
      </c>
      <c r="L68" s="38" t="s">
        <v>10</v>
      </c>
      <c r="M68" s="39"/>
    </row>
    <row r="69" spans="2:13" ht="30" customHeight="1" outlineLevel="1" x14ac:dyDescent="0.25">
      <c r="C69" s="6" t="str">
        <f>_xlfn.CONCAT($C$67,".2")</f>
        <v>Q33.2</v>
      </c>
      <c r="F69" s="62" t="s">
        <v>101</v>
      </c>
      <c r="G69" s="14" t="s">
        <v>32</v>
      </c>
      <c r="H69" s="36" t="s">
        <v>42</v>
      </c>
      <c r="I69" s="74" t="s">
        <v>149</v>
      </c>
      <c r="L69" s="38" t="s">
        <v>10</v>
      </c>
      <c r="M69" s="39"/>
    </row>
    <row r="70" spans="2:13" ht="30" customHeight="1" outlineLevel="1" x14ac:dyDescent="0.25">
      <c r="C70" s="6" t="str">
        <f>_xlfn.CONCAT($C$67,".3")</f>
        <v>Q33.3</v>
      </c>
      <c r="F70" s="62" t="s">
        <v>102</v>
      </c>
      <c r="G70" s="14" t="s">
        <v>32</v>
      </c>
      <c r="H70" s="36" t="s">
        <v>42</v>
      </c>
      <c r="I70" s="74" t="s">
        <v>150</v>
      </c>
      <c r="L70" s="38" t="s">
        <v>10</v>
      </c>
      <c r="M70" s="39"/>
    </row>
    <row r="71" spans="2:13" ht="30" customHeight="1" outlineLevel="1" x14ac:dyDescent="0.25">
      <c r="C71" s="94" t="str">
        <f>_xlfn.CONCAT($C$67,".4")</f>
        <v>Q33.4</v>
      </c>
      <c r="F71" s="115" t="s">
        <v>199</v>
      </c>
      <c r="G71" s="14" t="s">
        <v>32</v>
      </c>
      <c r="H71" s="36" t="s">
        <v>42</v>
      </c>
      <c r="I71" s="74" t="s">
        <v>149</v>
      </c>
      <c r="L71" s="38" t="s">
        <v>10</v>
      </c>
      <c r="M71" s="39"/>
    </row>
    <row r="72" spans="2:13" ht="48" customHeight="1" outlineLevel="1" x14ac:dyDescent="0.25">
      <c r="C72" s="6" t="str">
        <f>_xlfn.CONCAT($C$67,".5")</f>
        <v>Q33.5</v>
      </c>
      <c r="F72" s="62" t="s">
        <v>103</v>
      </c>
      <c r="G72" s="14" t="s">
        <v>32</v>
      </c>
      <c r="H72" s="36" t="s">
        <v>42</v>
      </c>
      <c r="I72" s="74" t="s">
        <v>151</v>
      </c>
      <c r="L72" s="38" t="s">
        <v>10</v>
      </c>
      <c r="M72" s="39"/>
    </row>
    <row r="73" spans="2:13" ht="30" customHeight="1" outlineLevel="1" x14ac:dyDescent="0.25">
      <c r="C73" s="6" t="str">
        <f>_xlfn.CONCAT($C$67,".6")</f>
        <v>Q33.6</v>
      </c>
      <c r="F73" s="62" t="s">
        <v>104</v>
      </c>
      <c r="G73" s="14" t="s">
        <v>32</v>
      </c>
      <c r="H73" s="36" t="s">
        <v>42</v>
      </c>
      <c r="I73" s="75" t="s">
        <v>105</v>
      </c>
      <c r="L73" s="38" t="s">
        <v>10</v>
      </c>
      <c r="M73" s="39"/>
    </row>
    <row r="74" spans="2:13" ht="30" customHeight="1" outlineLevel="1" x14ac:dyDescent="0.25">
      <c r="C74" s="6" t="str">
        <f>_xlfn.CONCAT($C$67,".7")</f>
        <v>Q33.7</v>
      </c>
      <c r="F74" s="62" t="s">
        <v>106</v>
      </c>
      <c r="G74" s="14" t="s">
        <v>32</v>
      </c>
      <c r="H74" s="36" t="s">
        <v>42</v>
      </c>
      <c r="I74" s="74" t="s">
        <v>152</v>
      </c>
      <c r="L74" s="38" t="s">
        <v>10</v>
      </c>
      <c r="M74" s="39"/>
    </row>
    <row r="75" spans="2:13" ht="30" customHeight="1" outlineLevel="1" x14ac:dyDescent="0.25">
      <c r="B75" s="24"/>
      <c r="C75" s="53" t="str">
        <f>_xlfn.CONCAT($C$67,".8")</f>
        <v>Q33.8</v>
      </c>
      <c r="D75" s="24"/>
      <c r="E75" s="24"/>
      <c r="F75" s="63" t="s">
        <v>107</v>
      </c>
      <c r="G75" s="24" t="s">
        <v>32</v>
      </c>
      <c r="H75" s="26" t="s">
        <v>108</v>
      </c>
      <c r="I75" s="78" t="s">
        <v>153</v>
      </c>
      <c r="J75" s="24"/>
      <c r="K75" s="24"/>
      <c r="L75" s="27" t="s">
        <v>10</v>
      </c>
      <c r="M75" s="28"/>
    </row>
    <row r="76" spans="2:13" ht="45" customHeight="1" outlineLevel="1" x14ac:dyDescent="0.25">
      <c r="B76" s="14">
        <v>1</v>
      </c>
      <c r="C76" s="6" t="str">
        <f>TEXT(SUM(B$9:B76),"Q#")</f>
        <v>Q34</v>
      </c>
      <c r="F76" s="7" t="s">
        <v>109</v>
      </c>
      <c r="G76" s="14" t="s">
        <v>32</v>
      </c>
      <c r="H76" s="36" t="s">
        <v>63</v>
      </c>
      <c r="I76" s="68" t="s">
        <v>110</v>
      </c>
      <c r="J76" s="14" t="s">
        <v>43</v>
      </c>
      <c r="L76" s="15"/>
      <c r="M76" s="69"/>
    </row>
    <row r="77" spans="2:13" ht="45" customHeight="1" outlineLevel="1" x14ac:dyDescent="0.25">
      <c r="C77" s="6" t="str">
        <f>_xlfn.CONCAT($C$76,".1")</f>
        <v>Q34.1</v>
      </c>
      <c r="F77" s="62" t="s">
        <v>111</v>
      </c>
      <c r="G77" s="14" t="s">
        <v>32</v>
      </c>
      <c r="H77" s="36" t="s">
        <v>42</v>
      </c>
      <c r="I77" s="119" t="s">
        <v>154</v>
      </c>
      <c r="L77" s="38" t="s">
        <v>10</v>
      </c>
      <c r="M77" s="39"/>
    </row>
    <row r="78" spans="2:13" ht="45" customHeight="1" outlineLevel="1" x14ac:dyDescent="0.25">
      <c r="C78" s="6" t="str">
        <f>_xlfn.CONCAT($C$76,".2")</f>
        <v>Q34.2</v>
      </c>
      <c r="F78" s="106" t="s">
        <v>197</v>
      </c>
      <c r="G78" s="14" t="s">
        <v>32</v>
      </c>
      <c r="H78" s="36" t="s">
        <v>42</v>
      </c>
      <c r="I78" s="120"/>
      <c r="L78" s="38" t="s">
        <v>6</v>
      </c>
      <c r="M78" s="39"/>
    </row>
    <row r="79" spans="2:13" ht="45" customHeight="1" outlineLevel="1" x14ac:dyDescent="0.25">
      <c r="C79" s="6" t="str">
        <f>_xlfn.CONCAT($C$76,".3")</f>
        <v>Q34.3</v>
      </c>
      <c r="F79" s="62" t="s">
        <v>112</v>
      </c>
      <c r="G79" s="14" t="s">
        <v>32</v>
      </c>
      <c r="H79" s="36" t="s">
        <v>42</v>
      </c>
      <c r="I79" s="120"/>
      <c r="L79" s="38" t="s">
        <v>10</v>
      </c>
      <c r="M79" s="39"/>
    </row>
    <row r="80" spans="2:13" ht="30" customHeight="1" outlineLevel="1" x14ac:dyDescent="0.25">
      <c r="B80" s="24"/>
      <c r="C80" s="53" t="str">
        <f>_xlfn.CONCAT($C$76,".4")</f>
        <v>Q34.4</v>
      </c>
      <c r="D80" s="24"/>
      <c r="E80" s="24"/>
      <c r="F80" s="63" t="s">
        <v>113</v>
      </c>
      <c r="G80" s="24" t="s">
        <v>32</v>
      </c>
      <c r="H80" s="26" t="s">
        <v>108</v>
      </c>
      <c r="I80" s="54"/>
      <c r="J80" s="24"/>
      <c r="K80" s="24"/>
      <c r="L80" s="27" t="s">
        <v>10</v>
      </c>
      <c r="M80" s="28"/>
    </row>
    <row r="81" spans="2:14" ht="30" customHeight="1" outlineLevel="1" x14ac:dyDescent="0.25">
      <c r="B81" s="24">
        <v>1</v>
      </c>
      <c r="C81" s="53" t="str">
        <f>TEXT(SUM(B$7:B81),"Q#")</f>
        <v>Q35</v>
      </c>
      <c r="D81" s="24"/>
      <c r="E81" s="24"/>
      <c r="F81" s="25" t="s">
        <v>114</v>
      </c>
      <c r="G81" s="24" t="s">
        <v>32</v>
      </c>
      <c r="H81" s="26" t="s">
        <v>108</v>
      </c>
      <c r="I81" s="54" t="s">
        <v>115</v>
      </c>
      <c r="J81" s="24" t="s">
        <v>43</v>
      </c>
      <c r="K81" s="24"/>
      <c r="L81" s="27" t="s">
        <v>10</v>
      </c>
      <c r="M81" s="28"/>
    </row>
    <row r="82" spans="2:14" ht="30" customHeight="1" outlineLevel="1" x14ac:dyDescent="0.25">
      <c r="B82" s="24">
        <v>1</v>
      </c>
      <c r="C82" s="56" t="str">
        <f>TEXT(SUM(B$7:B82),"Q#")</f>
        <v>Q36</v>
      </c>
      <c r="D82" s="55"/>
      <c r="E82" s="55"/>
      <c r="F82" s="57" t="s">
        <v>116</v>
      </c>
      <c r="G82" s="55" t="s">
        <v>32</v>
      </c>
      <c r="H82" s="58" t="s">
        <v>63</v>
      </c>
      <c r="I82" s="59"/>
      <c r="J82" s="55" t="s">
        <v>43</v>
      </c>
      <c r="K82" s="55"/>
      <c r="L82" s="60"/>
      <c r="M82" s="61"/>
    </row>
    <row r="83" spans="2:14" ht="30" customHeight="1" outlineLevel="1" x14ac:dyDescent="0.25">
      <c r="C83" s="6" t="str">
        <f>_xlfn.CONCAT($C$82,".1")</f>
        <v>Q36.1</v>
      </c>
      <c r="F83" s="62" t="s">
        <v>117</v>
      </c>
      <c r="G83" s="14" t="s">
        <v>32</v>
      </c>
      <c r="H83" s="36" t="s">
        <v>42</v>
      </c>
      <c r="I83" s="70" t="s">
        <v>118</v>
      </c>
      <c r="L83" s="38" t="s">
        <v>10</v>
      </c>
      <c r="M83" s="39"/>
    </row>
    <row r="84" spans="2:14" ht="30" customHeight="1" outlineLevel="1" x14ac:dyDescent="0.25">
      <c r="C84" s="6" t="str">
        <f>_xlfn.CONCAT($C$82,".2")</f>
        <v>Q36.2</v>
      </c>
      <c r="F84" s="62" t="s">
        <v>119</v>
      </c>
      <c r="G84" s="14" t="s">
        <v>32</v>
      </c>
      <c r="H84" s="36" t="s">
        <v>42</v>
      </c>
      <c r="I84" s="70" t="s">
        <v>120</v>
      </c>
      <c r="L84" s="38" t="s">
        <v>10</v>
      </c>
      <c r="M84" s="39"/>
    </row>
    <row r="85" spans="2:14" ht="30" customHeight="1" outlineLevel="1" x14ac:dyDescent="0.25">
      <c r="C85" s="6" t="str">
        <f>_xlfn.CONCAT($C$82,".3")</f>
        <v>Q36.3</v>
      </c>
      <c r="F85" s="62" t="s">
        <v>121</v>
      </c>
      <c r="G85" s="14" t="s">
        <v>32</v>
      </c>
      <c r="H85" s="36" t="s">
        <v>42</v>
      </c>
      <c r="I85" s="70" t="s">
        <v>122</v>
      </c>
      <c r="L85" s="38" t="s">
        <v>10</v>
      </c>
      <c r="M85" s="39"/>
    </row>
    <row r="86" spans="2:14" ht="45" customHeight="1" outlineLevel="1" x14ac:dyDescent="0.25">
      <c r="C86" s="94" t="str">
        <f>_xlfn.CONCAT($C$82,".4")</f>
        <v>Q36.4</v>
      </c>
      <c r="F86" s="73" t="s">
        <v>155</v>
      </c>
      <c r="G86" s="14" t="s">
        <v>32</v>
      </c>
      <c r="H86" s="36" t="s">
        <v>42</v>
      </c>
      <c r="I86" s="75" t="s">
        <v>178</v>
      </c>
      <c r="J86" s="14" t="s">
        <v>32</v>
      </c>
      <c r="K86" s="14" t="s">
        <v>32</v>
      </c>
      <c r="L86" s="38" t="s">
        <v>10</v>
      </c>
      <c r="M86" s="39"/>
      <c r="N86" t="s">
        <v>32</v>
      </c>
    </row>
    <row r="87" spans="2:14" ht="45" customHeight="1" outlineLevel="1" x14ac:dyDescent="0.25">
      <c r="C87" s="6" t="str">
        <f>_xlfn.CONCAT($C$82,".5")</f>
        <v>Q36.5</v>
      </c>
      <c r="F87" s="62" t="s">
        <v>123</v>
      </c>
      <c r="G87" s="14" t="s">
        <v>32</v>
      </c>
      <c r="H87" s="36" t="s">
        <v>42</v>
      </c>
      <c r="I87" s="75" t="s">
        <v>124</v>
      </c>
      <c r="J87" s="14" t="s">
        <v>32</v>
      </c>
      <c r="K87" s="14" t="s">
        <v>32</v>
      </c>
      <c r="L87" s="38" t="s">
        <v>6</v>
      </c>
      <c r="M87" s="39"/>
      <c r="N87" t="s">
        <v>32</v>
      </c>
    </row>
    <row r="88" spans="2:14" ht="30" customHeight="1" outlineLevel="1" x14ac:dyDescent="0.25">
      <c r="B88" s="24"/>
      <c r="C88" s="53" t="str">
        <f>_xlfn.CONCAT($C$82,".6")</f>
        <v>Q36.6</v>
      </c>
      <c r="D88" s="24"/>
      <c r="E88" s="24"/>
      <c r="F88" s="63" t="s">
        <v>67</v>
      </c>
      <c r="G88" s="24" t="s">
        <v>32</v>
      </c>
      <c r="H88" s="26" t="s">
        <v>108</v>
      </c>
      <c r="I88" s="76" t="s">
        <v>125</v>
      </c>
      <c r="J88" s="24"/>
      <c r="K88" s="24"/>
      <c r="L88" s="27" t="s">
        <v>10</v>
      </c>
      <c r="M88" s="28"/>
    </row>
    <row r="89" spans="2:14" ht="60" customHeight="1" outlineLevel="1" x14ac:dyDescent="0.25">
      <c r="B89" s="24">
        <v>1</v>
      </c>
      <c r="C89" s="53" t="str">
        <f>TEXT(SUM(B$7:B89),"Q#")</f>
        <v>Q37</v>
      </c>
      <c r="D89" s="24"/>
      <c r="E89" s="24"/>
      <c r="F89" s="113" t="s">
        <v>198</v>
      </c>
      <c r="G89" s="24" t="s">
        <v>32</v>
      </c>
      <c r="H89" s="26" t="s">
        <v>108</v>
      </c>
      <c r="I89" s="78" t="s">
        <v>156</v>
      </c>
      <c r="J89" s="24" t="s">
        <v>43</v>
      </c>
      <c r="K89" s="24"/>
      <c r="L89" s="27" t="s">
        <v>16</v>
      </c>
      <c r="M89" s="28"/>
    </row>
    <row r="90" spans="2:14" ht="45" customHeight="1" outlineLevel="1" x14ac:dyDescent="0.25">
      <c r="B90" s="24">
        <v>1</v>
      </c>
      <c r="C90" s="53" t="str">
        <f>TEXT(SUM(B$7:B90),"Q#")</f>
        <v>Q38</v>
      </c>
      <c r="D90" s="24"/>
      <c r="E90" s="24"/>
      <c r="F90" s="77" t="s">
        <v>127</v>
      </c>
      <c r="G90" s="24" t="s">
        <v>32</v>
      </c>
      <c r="H90" s="26" t="s">
        <v>42</v>
      </c>
      <c r="I90" s="54" t="s">
        <v>128</v>
      </c>
      <c r="J90" s="24" t="s">
        <v>43</v>
      </c>
      <c r="K90" s="24"/>
      <c r="L90" s="27" t="s">
        <v>10</v>
      </c>
      <c r="M90" s="28" t="s">
        <v>129</v>
      </c>
    </row>
    <row r="91" spans="2:14" ht="30" customHeight="1" outlineLevel="1" x14ac:dyDescent="0.25">
      <c r="B91" s="24">
        <v>1</v>
      </c>
      <c r="C91" s="53" t="str">
        <f>TEXT(SUM(B$7:B91),"Q#")</f>
        <v>Q39</v>
      </c>
      <c r="D91" s="24"/>
      <c r="E91" s="24"/>
      <c r="F91" s="25" t="s">
        <v>130</v>
      </c>
      <c r="G91" s="24" t="s">
        <v>32</v>
      </c>
      <c r="H91" s="26" t="s">
        <v>126</v>
      </c>
      <c r="I91" s="54" t="s">
        <v>131</v>
      </c>
      <c r="J91" s="24" t="s">
        <v>43</v>
      </c>
      <c r="K91" s="24"/>
      <c r="L91" s="27" t="s">
        <v>16</v>
      </c>
      <c r="M91" s="28"/>
    </row>
    <row r="92" spans="2:14" ht="15.75" customHeight="1" x14ac:dyDescent="0.25">
      <c r="B92" s="17"/>
      <c r="C92" s="18" t="s">
        <v>132</v>
      </c>
      <c r="D92" s="17"/>
      <c r="E92" s="17"/>
      <c r="F92" s="19"/>
      <c r="G92" s="17" t="s">
        <v>32</v>
      </c>
      <c r="H92" s="20"/>
      <c r="I92" s="21"/>
      <c r="J92" s="17"/>
      <c r="K92" s="17"/>
      <c r="L92" s="22"/>
      <c r="M92" s="23"/>
    </row>
    <row r="93" spans="2:14" ht="45" customHeight="1" outlineLevel="1" x14ac:dyDescent="0.25">
      <c r="B93">
        <v>1</v>
      </c>
      <c r="C93" s="53" t="str">
        <f>TEXT(SUM(B$7:B93),"Q#")</f>
        <v>Q40</v>
      </c>
      <c r="D93" s="24"/>
      <c r="E93" s="24"/>
      <c r="F93" s="25" t="s">
        <v>133</v>
      </c>
      <c r="G93" s="24"/>
      <c r="H93" s="26" t="s">
        <v>134</v>
      </c>
      <c r="I93" s="71" t="s">
        <v>135</v>
      </c>
      <c r="J93" s="24" t="s">
        <v>43</v>
      </c>
      <c r="K93" s="24"/>
      <c r="L93" s="27" t="s">
        <v>9</v>
      </c>
      <c r="M93" s="72"/>
    </row>
    <row r="94" spans="2:14" ht="45" customHeight="1" outlineLevel="1" x14ac:dyDescent="0.25">
      <c r="B94">
        <v>1</v>
      </c>
      <c r="C94" s="53" t="str">
        <f>TEXT(SUM(B$7:B94),"Q#")</f>
        <v>Q41</v>
      </c>
      <c r="D94" s="24"/>
      <c r="E94" s="24"/>
      <c r="F94" s="25" t="s">
        <v>136</v>
      </c>
      <c r="G94" s="24"/>
      <c r="H94" s="26" t="s">
        <v>134</v>
      </c>
      <c r="I94" s="71" t="s">
        <v>137</v>
      </c>
      <c r="J94" s="24" t="s">
        <v>43</v>
      </c>
      <c r="K94" s="24"/>
      <c r="L94" s="27" t="s">
        <v>9</v>
      </c>
      <c r="M94" s="72"/>
    </row>
    <row r="95" spans="2:14" ht="45" customHeight="1" outlineLevel="1" x14ac:dyDescent="0.25">
      <c r="B95">
        <v>1</v>
      </c>
      <c r="C95" s="53" t="str">
        <f>TEXT(SUM(B$7:B95),"Q#")</f>
        <v>Q42</v>
      </c>
      <c r="D95" s="24"/>
      <c r="E95" s="24"/>
      <c r="F95" s="25" t="s">
        <v>138</v>
      </c>
      <c r="G95" s="24"/>
      <c r="H95" s="26" t="s">
        <v>134</v>
      </c>
      <c r="I95" s="71" t="s">
        <v>139</v>
      </c>
      <c r="J95" s="24" t="s">
        <v>43</v>
      </c>
      <c r="K95" s="24"/>
      <c r="L95" s="27" t="s">
        <v>9</v>
      </c>
      <c r="M95" s="72"/>
    </row>
    <row r="96" spans="2:14" ht="45" customHeight="1" outlineLevel="1" x14ac:dyDescent="0.25">
      <c r="B96">
        <v>1</v>
      </c>
      <c r="C96" s="53" t="str">
        <f>TEXT(SUM(B$7:B96),"Q#")</f>
        <v>Q43</v>
      </c>
      <c r="D96" s="24"/>
      <c r="E96" s="24"/>
      <c r="F96" s="25" t="s">
        <v>140</v>
      </c>
      <c r="G96" s="24"/>
      <c r="H96" s="26" t="s">
        <v>134</v>
      </c>
      <c r="I96" s="71" t="s">
        <v>141</v>
      </c>
      <c r="J96" s="24" t="s">
        <v>43</v>
      </c>
      <c r="K96" s="24"/>
      <c r="L96" s="27" t="s">
        <v>9</v>
      </c>
      <c r="M96" s="72"/>
    </row>
    <row r="97" spans="2:13" ht="45" customHeight="1" outlineLevel="1" x14ac:dyDescent="0.25">
      <c r="B97">
        <v>1</v>
      </c>
      <c r="C97" s="53" t="str">
        <f>TEXT(SUM(B$7:B97),"Q#")</f>
        <v>Q44</v>
      </c>
      <c r="D97" s="24"/>
      <c r="E97" s="24"/>
      <c r="F97" s="25" t="s">
        <v>142</v>
      </c>
      <c r="G97" s="24"/>
      <c r="H97" s="26" t="s">
        <v>134</v>
      </c>
      <c r="I97" s="71" t="s">
        <v>143</v>
      </c>
      <c r="J97" s="24" t="s">
        <v>43</v>
      </c>
      <c r="K97" s="24"/>
      <c r="L97" s="27" t="s">
        <v>9</v>
      </c>
      <c r="M97" s="72"/>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L54:L60 L77:L79 L83:L87 L90 L7 L34:L35 L38:L47 L68:L74</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2022-11-04T10:00:27Z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