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codeing_ready_SA/"/>
    </mc:Choice>
  </mc:AlternateContent>
  <xr:revisionPtr revIDLastSave="118" documentId="13_ncr:1_{3D241276-2ACC-466E-A02D-2C14D0C02021}" xr6:coauthVersionLast="47" xr6:coauthVersionMax="47" xr10:uidLastSave="{4F66B589-18C7-4879-B505-D6E8EA1F71B3}"/>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<sst xmlns="http://schemas.openxmlformats.org/spreadsheetml/2006/main" count="496" uniqueCount="208">
  <si>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</si>
  <si>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</si>
  <si>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</si>
  <si>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</si>
  <si>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</si>
  <si>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</si>
  <si>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</si>
  <si>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</si>
  <si>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</si>
  <si>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</si>
  <si>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</si>
  <si>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</si>
  <si>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</si>
  <si>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</si>
  <si>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</si>
  <si>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</si>
  <si>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</si>
  <si>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</si>
  <si>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</si>
  <si>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</si>
  <si>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</si>
  <si>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</si>
  <si>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</si>
  <si>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</si>
  <si>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</si>
  <si>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</si>
  <si>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</si>
  <si>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</si>
  <si>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</si>
  <si>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</si>
  <si>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</si>
  <si>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</si>
  <si>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</si>
  <si>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</si>
  <si>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</si>
  <si>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</si>
  <si>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</si>
  <si>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</si>
  <si>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</si>
  <si>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</si>
  <si>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</si>
  <si>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</si>
  <si>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</si>
  <si>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</si>
  <si>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</si>
  <si>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</si>
  <si>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</si>
  <si>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</si>
  <si>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</si>
  <si>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</si>
  <si>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</si>
  <si>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</si>
  <si>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</si>
  <si>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</si>
  <si>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</si>
  <si>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</si>
  <si>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</si>
  <si>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</si>
  <si>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</si>
  <si>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</si>
  <si>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</si>
  <si>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</si>
  <si>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</si>
  <si>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</si>
  <si>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</si>
  <si>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</si>
  <si>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</si>
  <si>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</si>
  <si>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</si>
  <si>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</si>
  <si>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</si>
  <si>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</si>
  <si>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</si>
  <si>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</si>
  <si>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</si>
  <si>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</si>
  <si>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</si>
  <si>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</si>
  <si>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</si>
  <si>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</si>
  <si>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</si>
  <si>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</si>
  <si>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</si>
  <si>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</si>
  <si>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</si>
  <si>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</si>
  <si>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</si>
  <si>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</si>
  <si>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</si>
  <si>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</si>
  <si>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</si>
  <si>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</si>
  <si>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</si>
  <si>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</si>
  <si>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</si>
  <si>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</si>
  <si>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</si>
  <si>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</si>
  <si>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</si>
  <si>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</si>
  <si>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</si>
  <si>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</si>
  <si>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</si>
  <si>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</si>
  <si>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</si>
  <si>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</si>
  <si>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</si>
  <si>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</si>
  <si>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</si>
  <si>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</si>
  <si>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</si>
  <si>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</si>
  <si>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</si>
  <si>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</si>
  <si>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</si>
  <si>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</si>
  <si>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</si>
  <si>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</si>
  <si>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</si>
  <si>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</si>
  <si>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</si>
  <si>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</si>
  <si>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</si>
  <si>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</si>
  <si>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</si>
  <si>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</si>
  <si>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</si>
  <si>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</si>
  <si>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</si>
  <si>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</si>
  <si>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</si>
  <si>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</si>
  <si>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</si>
  <si>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</si>
  <si>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</si>
  <si>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</si>
  <si>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</si>
  <si>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</si>
  <si>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</si>
  <si>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</si>
  <si>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</si>
  <si>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</si>
  <si>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</si>
  <si>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</si>
  <si>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</si>
  <si>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</si>
  <si>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</si>
  <si>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</si>
  <si>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</si>
  <si>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</si>
  <si>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</si>
  <si>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</si>
  <si>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</si>
  <si>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</si>
  <si>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</si>
  <si>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</si>
  <si>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</si>
  <si>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</si>
  <si>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</si>
  <si>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</si>
  <si>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</si>
  <si>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</si>
  <si>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</si>
  <si>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</si>
  <si>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</si>
  <si>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</si>
  <si>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</si>
  <si>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</si>
  <si>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</si>
  <si>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</si>
  <si>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</si>
  <si>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</si>
  <si>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</si>
  <si>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</si>
  <si>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</si>
  <si>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</si>
  <si>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</si>
  <si>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</si>
  <si>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</si>
  <si>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</si>
  <si>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</si>
  <si>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</si>
  <si>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</si>
  <si>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</si>
  <si>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</si>
  <si>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</si>
  <si>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</si>
  <si>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</si>
  <si>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</si>
  <si>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</si>
  <si>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</si>
  <si>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</si>
  <si>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</si>
  <si>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</si>
  <si>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</si>
  <si>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</si>
  <si>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</si>
  <si>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</si>
  <si>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</si>
  <si>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</si>
  <si>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</si>
  <si>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Overview of the Russian and Foreign Experience of Agent-Based Modeling of Complex Socio-Economic Systems of the Meso-Level</t>
  </si>
  <si>
    <t>SA</t>
  </si>
  <si>
    <t xml:space="preserve">"When selecting agent-based models for our review, preference was given to the models at the municipal level that have a detailed description of agents, their behavior and rules of interaction, accompanied by a visual diagram of the conceptual model. At the same
time, an important criterion was considered the availability of information about testing the models on actual data for a specific municipality. It means that abstract theoretical agent-based models that are intended for practical use were deliberately excluded from
the review." </t>
  </si>
  <si>
    <t>Are the disclosed criteria enough to check "yes" here?</t>
  </si>
  <si>
    <t>Russian</t>
  </si>
  <si>
    <t>Only for the russian ABMs</t>
  </si>
  <si>
    <t>p.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</si>
</sst>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7">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0" fillId="5" borderId="16"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186</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187</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188</v>
      </c>
    </row>
    <row r="14" spans="2:13" outlineLevel="1" x14ac:dyDescent="0.25">
      <c r="B14" s="5"/>
      <c r="C14" s="5" t="s">
        <v>23</v>
      </c>
      <c r="D14" s="5"/>
      <c r="E14" s="5" t="s">
        <v>24</v>
      </c>
      <c r="F14" s="5" t="s">
        <v>25</v>
      </c>
      <c r="G14" s="104" t="s">
        <v>189</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activeCell="L97" sqref="L97"/>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200</v>
      </c>
      <c r="H2" s="125" t="s">
        <v>165</v>
      </c>
      <c r="I2" s="125"/>
      <c r="J2" s="125"/>
      <c r="L2" s="121" t="s">
        <v>201</v>
      </c>
      <c r="M2" s="122"/>
    </row>
    <row r="3" spans="2:14" x14ac:dyDescent="0.25">
      <c r="C3" s="6"/>
      <c r="F3" s="7"/>
      <c r="H3" s="125"/>
      <c r="I3" s="125"/>
      <c r="J3" s="125"/>
      <c r="L3" s="121" t="s">
        <v>202</v>
      </c>
      <c r="M3" s="122"/>
    </row>
    <row r="4" spans="2:14" ht="30.75" customHeight="1" x14ac:dyDescent="0.25">
      <c r="C4" s="6"/>
      <c r="F4" s="7"/>
      <c r="L4" s="123" t="s">
        <v>31</v>
      </c>
      <c r="M4" s="124"/>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10</v>
      </c>
      <c r="M10" s="35" t="s">
        <v>44</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row>
    <row r="14" spans="2:14" ht="30" customHeight="1" outlineLevel="1" x14ac:dyDescent="0.25">
      <c r="B14" s="14"/>
      <c r="C14" s="94" t="str">
        <f>_xlfn.CONCAT($C$13,".1")</f>
        <v>Q3.1</v>
      </c>
      <c r="F14" s="7" t="s">
        <v>7</v>
      </c>
      <c r="G14" s="14"/>
      <c r="H14" s="36" t="s">
        <v>42</v>
      </c>
      <c r="I14" s="74"/>
      <c r="J14" s="14"/>
      <c r="L14" s="38" t="s">
        <v>10</v>
      </c>
      <c r="M14" s="90"/>
    </row>
    <row r="15" spans="2:14" ht="30" customHeight="1" outlineLevel="1" x14ac:dyDescent="0.25">
      <c r="B15" s="14"/>
      <c r="C15" s="94" t="str">
        <f>_xlfn.CONCAT($C$13,".2")</f>
        <v>Q3.2</v>
      </c>
      <c r="F15" s="108" t="s">
        <v>195</v>
      </c>
      <c r="G15" s="14"/>
      <c r="H15" s="36" t="s">
        <v>42</v>
      </c>
      <c r="I15" s="74"/>
      <c r="J15" s="14"/>
      <c r="L15" s="38" t="s">
        <v>10</v>
      </c>
      <c r="M15" s="90"/>
    </row>
    <row r="16" spans="2:14" ht="30" customHeight="1" outlineLevel="1" x14ac:dyDescent="0.25">
      <c r="B16" s="14"/>
      <c r="C16" s="94" t="str">
        <f>_xlfn.CONCAT($C$13,".3")</f>
        <v>Q3.3</v>
      </c>
      <c r="F16" s="7" t="s">
        <v>14</v>
      </c>
      <c r="G16" s="14"/>
      <c r="H16" s="36" t="s">
        <v>42</v>
      </c>
      <c r="I16" s="74"/>
      <c r="J16" s="14"/>
      <c r="L16" s="38" t="s">
        <v>10</v>
      </c>
      <c r="M16" s="90"/>
    </row>
    <row r="17" spans="2:13" ht="30" customHeight="1" outlineLevel="1" x14ac:dyDescent="0.25">
      <c r="B17" s="14"/>
      <c r="C17" s="94" t="str">
        <f>_xlfn.CONCAT($C$13,".4")</f>
        <v>Q3.4</v>
      </c>
      <c r="F17" s="91" t="s">
        <v>27</v>
      </c>
      <c r="G17" s="14"/>
      <c r="H17" s="36" t="s">
        <v>42</v>
      </c>
      <c r="I17" s="74"/>
      <c r="J17" s="14"/>
      <c r="L17" s="38" t="s">
        <v>10</v>
      </c>
      <c r="M17" s="39" t="s">
        <v>167</v>
      </c>
    </row>
    <row r="18" spans="2:13" ht="30" customHeight="1" outlineLevel="1" x14ac:dyDescent="0.25">
      <c r="B18" s="14"/>
      <c r="C18" s="94" t="str">
        <f>_xlfn.CONCAT($C$13,".5")</f>
        <v>Q3.5</v>
      </c>
      <c r="F18" s="91" t="s">
        <v>166</v>
      </c>
      <c r="G18" s="14"/>
      <c r="H18" s="36" t="s">
        <v>42</v>
      </c>
      <c r="I18" s="74"/>
      <c r="J18" s="14"/>
      <c r="L18" s="38" t="s">
        <v>6</v>
      </c>
      <c r="M18" s="90"/>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row>
    <row r="21" spans="2:13" ht="30" customHeight="1" outlineLevel="1" x14ac:dyDescent="0.25">
      <c r="B21" s="24">
        <v>1</v>
      </c>
      <c r="C21" s="95" t="str">
        <f>TEXT(SUM(B$7:B21),"Q#")</f>
        <v>Q5</v>
      </c>
      <c r="D21" s="24"/>
      <c r="E21" s="24"/>
      <c r="F21" s="25" t="s">
        <v>54</v>
      </c>
      <c r="G21" s="24" t="s">
        <v>32</v>
      </c>
      <c r="H21" s="26" t="s">
        <v>52</v>
      </c>
      <c r="I21" s="54" t="s">
        <v>191</v>
      </c>
      <c r="J21" s="24" t="s">
        <v>43</v>
      </c>
      <c r="K21" s="24"/>
      <c r="L21" s="27" t="s">
        <v>15</v>
      </c>
      <c r="M21" s="28"/>
    </row>
    <row r="22" spans="2:13" ht="30" customHeight="1" outlineLevel="1" x14ac:dyDescent="0.25">
      <c r="B22" s="14">
        <v>1</v>
      </c>
      <c r="C22" s="6" t="str">
        <f>TEXT(SUM(B$7:B22),"Q#")</f>
        <v>Q6</v>
      </c>
      <c r="F22" s="7" t="s">
        <v>55</v>
      </c>
      <c r="G22" s="14" t="s">
        <v>32</v>
      </c>
      <c r="H22" s="36" t="s">
        <v>52</v>
      </c>
      <c r="I22" s="37" t="s">
        <v>190</v>
      </c>
      <c r="J22" s="14" t="s">
        <v>43</v>
      </c>
      <c r="L22" s="38" t="s">
        <v>15</v>
      </c>
      <c r="M22" s="39"/>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row>
    <row r="27" spans="2:13" ht="30" customHeight="1" outlineLevel="1" x14ac:dyDescent="0.25">
      <c r="B27" s="24">
        <v>1</v>
      </c>
      <c r="C27" s="53" t="str">
        <f>TEXT(SUM(B$7:B27),"Q#")</f>
        <v>Q10</v>
      </c>
      <c r="D27" s="24"/>
      <c r="E27" s="24"/>
      <c r="F27" s="105" t="s">
        <v>192</v>
      </c>
      <c r="G27" s="24" t="s">
        <v>32</v>
      </c>
      <c r="H27" s="26" t="s">
        <v>62</v>
      </c>
      <c r="I27" s="54"/>
      <c r="J27" s="24" t="s">
        <v>49</v>
      </c>
      <c r="K27" s="24"/>
      <c r="L27" s="27" t="s">
        <v>16</v>
      </c>
      <c r="M27" s="28"/>
    </row>
    <row r="28" spans="2:13" ht="30" customHeight="1" outlineLevel="1" x14ac:dyDescent="0.25">
      <c r="B28" s="55">
        <v>1</v>
      </c>
      <c r="C28" s="56" t="str">
        <f>TEXT(SUM(B$7:B28),"Q#")</f>
        <v>Q11</v>
      </c>
      <c r="D28" s="55"/>
      <c r="E28" s="55"/>
      <c r="F28" s="107" t="s">
        <v>194</v>
      </c>
      <c r="G28" s="55" t="s">
        <v>32</v>
      </c>
      <c r="H28" s="58" t="s">
        <v>63</v>
      </c>
      <c r="I28" s="59"/>
      <c r="J28" s="55" t="s">
        <v>49</v>
      </c>
      <c r="K28" s="55"/>
      <c r="L28" s="60"/>
      <c r="M28" s="61"/>
    </row>
    <row r="29" spans="2:13" ht="30" customHeight="1" outlineLevel="1" x14ac:dyDescent="0.25">
      <c r="C29" s="6" t="str">
        <f>_xlfn.CONCAT($C$28,".1")</f>
        <v>Q11.1</v>
      </c>
      <c r="F29" s="106" t="s">
        <v>193</v>
      </c>
      <c r="G29" t="s">
        <v>32</v>
      </c>
      <c r="H29" s="36" t="s">
        <v>42</v>
      </c>
      <c r="I29" s="37"/>
      <c r="L29" s="38" t="s">
        <v>10</v>
      </c>
      <c r="M29" s="39"/>
    </row>
    <row r="30" spans="2:13" ht="30" customHeight="1" outlineLevel="1" x14ac:dyDescent="0.25">
      <c r="C30" s="6" t="str">
        <f>_xlfn.CONCAT($C$28,".2")</f>
        <v>Q11.2</v>
      </c>
      <c r="F30" s="62" t="s">
        <v>64</v>
      </c>
      <c r="G30" t="s">
        <v>32</v>
      </c>
      <c r="H30" s="36" t="s">
        <v>42</v>
      </c>
      <c r="I30" s="37"/>
      <c r="L30" s="38" t="s">
        <v>10</v>
      </c>
      <c r="M30" s="39"/>
    </row>
    <row r="31" spans="2:13" ht="30" customHeight="1" outlineLevel="1" x14ac:dyDescent="0.25">
      <c r="C31" s="6" t="str">
        <f>_xlfn.CONCAT($C$28,".3")</f>
        <v>Q11.3</v>
      </c>
      <c r="F31" s="62" t="s">
        <v>65</v>
      </c>
      <c r="G31" t="s">
        <v>32</v>
      </c>
      <c r="H31" s="36" t="s">
        <v>42</v>
      </c>
      <c r="I31" s="37"/>
      <c r="L31" s="38" t="s">
        <v>10</v>
      </c>
      <c r="M31" s="39"/>
    </row>
    <row r="32" spans="2:13" ht="30" customHeight="1" outlineLevel="1" x14ac:dyDescent="0.25">
      <c r="C32" s="6" t="str">
        <f>_xlfn.CONCAT($C$28,".4")</f>
        <v>Q11.4</v>
      </c>
      <c r="F32" s="62" t="s">
        <v>66</v>
      </c>
      <c r="G32" t="s">
        <v>32</v>
      </c>
      <c r="H32" s="36" t="s">
        <v>42</v>
      </c>
      <c r="I32" s="37"/>
      <c r="L32" s="38" t="s">
        <v>10</v>
      </c>
      <c r="M32" s="39"/>
    </row>
    <row r="33" spans="2:13" ht="30" customHeight="1" outlineLevel="1" x14ac:dyDescent="0.25">
      <c r="B33" s="24"/>
      <c r="C33" s="53" t="str">
        <f>_xlfn.CONCAT($C$28,".5")</f>
        <v>Q11.5</v>
      </c>
      <c r="D33" s="24"/>
      <c r="E33" s="24"/>
      <c r="F33" s="63" t="s">
        <v>67</v>
      </c>
      <c r="G33" s="24" t="s">
        <v>32</v>
      </c>
      <c r="H33" s="26" t="s">
        <v>68</v>
      </c>
      <c r="I33" s="54"/>
      <c r="J33" s="24"/>
      <c r="K33" s="24"/>
      <c r="L33" s="27" t="s">
        <v>10</v>
      </c>
      <c r="M33" s="28"/>
    </row>
    <row r="34" spans="2:13" ht="45" customHeight="1" outlineLevel="1" x14ac:dyDescent="0.25">
      <c r="B34" s="24">
        <v>1</v>
      </c>
      <c r="C34" s="53" t="str">
        <f>TEXT(SUM(B$7:B34),"Q#")</f>
        <v>Q12</v>
      </c>
      <c r="D34" s="24"/>
      <c r="E34" s="24"/>
      <c r="F34" s="25" t="s">
        <v>69</v>
      </c>
      <c r="G34" s="24" t="s">
        <v>32</v>
      </c>
      <c r="H34" s="26" t="s">
        <v>42</v>
      </c>
      <c r="I34" s="54"/>
      <c r="J34" s="24" t="s">
        <v>49</v>
      </c>
      <c r="K34" s="24"/>
      <c r="L34" s="27" t="s">
        <v>10</v>
      </c>
      <c r="M34" s="28"/>
    </row>
    <row r="35" spans="2:13" ht="30" customHeight="1" outlineLevel="1" x14ac:dyDescent="0.25">
      <c r="B35" s="97">
        <v>1</v>
      </c>
      <c r="C35" s="100" t="str">
        <f>TEXT(SUM(B$7:B35),"Q#")</f>
        <v>Q13</v>
      </c>
      <c r="D35" s="97"/>
      <c r="E35" s="97"/>
      <c r="F35" s="99" t="s">
        <v>172</v>
      </c>
      <c r="G35" s="97"/>
      <c r="H35" s="36" t="s">
        <v>42</v>
      </c>
      <c r="I35" s="98" t="s">
        <v>173</v>
      </c>
      <c r="J35" s="97"/>
      <c r="K35" s="97"/>
      <c r="L35" s="38" t="s">
        <v>10</v>
      </c>
      <c r="M35" s="90"/>
    </row>
    <row r="36" spans="2:13" ht="15.75" customHeight="1" outlineLevel="1" x14ac:dyDescent="0.25">
      <c r="C36" s="6"/>
      <c r="D36" s="40" t="s">
        <v>70</v>
      </c>
      <c r="E36" s="42"/>
      <c r="F36" s="41"/>
      <c r="G36" s="41" t="s">
        <v>32</v>
      </c>
      <c r="H36" s="43"/>
      <c r="I36" s="44"/>
      <c r="J36" s="41"/>
      <c r="K36" s="41"/>
      <c r="L36" s="45"/>
      <c r="M36" s="46"/>
    </row>
    <row r="37" spans="2:13" ht="15.75" customHeight="1" outlineLevel="1" x14ac:dyDescent="0.25">
      <c r="C37" s="6"/>
      <c r="D37" s="47"/>
      <c r="E37" s="48" t="s">
        <v>71</v>
      </c>
      <c r="F37" s="47"/>
      <c r="G37" s="47" t="s">
        <v>32</v>
      </c>
      <c r="H37" s="49"/>
      <c r="I37" s="50"/>
      <c r="J37" s="47"/>
      <c r="K37" s="47"/>
      <c r="L37" s="51"/>
      <c r="M37" s="52"/>
    </row>
    <row r="38" spans="2:13" ht="30" customHeight="1" outlineLevel="1" x14ac:dyDescent="0.25">
      <c r="B38" s="24">
        <v>1</v>
      </c>
      <c r="C38" s="53" t="str">
        <f>TEXT(SUM(B$9:B38),"Q#")</f>
        <v>Q14</v>
      </c>
      <c r="D38" s="24"/>
      <c r="E38" s="24"/>
      <c r="F38" s="25" t="s">
        <v>72</v>
      </c>
      <c r="G38" s="24" t="s">
        <v>32</v>
      </c>
      <c r="H38" s="85" t="s">
        <v>42</v>
      </c>
      <c r="I38" s="54"/>
      <c r="J38" s="24" t="s">
        <v>49</v>
      </c>
      <c r="K38" s="24"/>
      <c r="L38" s="27" t="s">
        <v>6</v>
      </c>
      <c r="M38" s="28" t="s">
        <v>204</v>
      </c>
    </row>
    <row r="39" spans="2:13"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25">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25">
      <c r="B44" s="24">
        <v>1</v>
      </c>
      <c r="C44" s="95" t="str">
        <f>TEXT(SUM(B$7:B44),"Q#")</f>
        <v>Q20</v>
      </c>
      <c r="D44" s="24"/>
      <c r="E44" s="24"/>
      <c r="F44" s="25" t="s">
        <v>76</v>
      </c>
      <c r="G44" s="24" t="s">
        <v>32</v>
      </c>
      <c r="H44" s="85" t="s">
        <v>42</v>
      </c>
      <c r="I44" s="54" t="s">
        <v>77</v>
      </c>
      <c r="J44" s="24" t="s">
        <v>49</v>
      </c>
      <c r="K44" s="24"/>
      <c r="L44" s="27" t="s">
        <v>10</v>
      </c>
      <c r="M44" s="28"/>
    </row>
    <row r="45" spans="2:13" ht="30" customHeight="1" outlineLevel="1" x14ac:dyDescent="0.25">
      <c r="B45" s="24">
        <v>1</v>
      </c>
      <c r="C45" s="30" t="str">
        <f>TEXT(SUM(B$7:B45),"Q#")</f>
        <v>Q21</v>
      </c>
      <c r="D45" s="24"/>
      <c r="E45" s="24"/>
      <c r="F45" s="31" t="s">
        <v>78</v>
      </c>
      <c r="G45" s="24"/>
      <c r="H45" s="32" t="s">
        <v>42</v>
      </c>
      <c r="I45" s="79" t="s">
        <v>196</v>
      </c>
      <c r="J45" s="29" t="s">
        <v>43</v>
      </c>
      <c r="K45" s="24"/>
      <c r="L45" s="64" t="s">
        <v>10</v>
      </c>
      <c r="M45" s="65"/>
    </row>
    <row r="46" spans="2:13" ht="30" customHeight="1" outlineLevel="1" x14ac:dyDescent="0.25">
      <c r="B46" s="29">
        <v>1</v>
      </c>
      <c r="C46" s="30" t="str">
        <f>TEXT(SUM(B$7:B46),"Q#")</f>
        <v>Q22</v>
      </c>
      <c r="D46" s="29"/>
      <c r="E46" s="29"/>
      <c r="F46" s="31" t="s">
        <v>79</v>
      </c>
      <c r="G46" s="29" t="s">
        <v>32</v>
      </c>
      <c r="H46" s="32" t="s">
        <v>42</v>
      </c>
      <c r="I46" s="33" t="s">
        <v>148</v>
      </c>
      <c r="J46" s="29" t="s">
        <v>43</v>
      </c>
      <c r="K46" s="29"/>
      <c r="L46" s="34" t="s">
        <v>10</v>
      </c>
      <c r="M46" s="35"/>
    </row>
    <row r="47" spans="2:13"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25">
      <c r="B48" s="29">
        <v>1</v>
      </c>
      <c r="C48" s="30" t="str">
        <f>TEXT(SUM(B$7:B48),"Q#")</f>
        <v>Q24</v>
      </c>
      <c r="D48" s="29"/>
      <c r="E48" s="29"/>
      <c r="F48" s="88" t="s">
        <v>83</v>
      </c>
      <c r="G48" s="29"/>
      <c r="H48" s="86" t="s">
        <v>162</v>
      </c>
      <c r="I48" s="33" t="s">
        <v>85</v>
      </c>
      <c r="J48" s="29" t="s">
        <v>43</v>
      </c>
      <c r="K48" s="29"/>
      <c r="L48" s="66" t="s">
        <v>16</v>
      </c>
      <c r="M48" s="35"/>
    </row>
    <row r="49" spans="2:13" ht="30" customHeight="1" outlineLevel="1" x14ac:dyDescent="0.25">
      <c r="B49" s="29">
        <v>1</v>
      </c>
      <c r="C49" s="89" t="str">
        <f>TEXT(SUM(B$7:B49),"Q#")</f>
        <v>Q25</v>
      </c>
      <c r="D49" s="29"/>
      <c r="E49" s="29"/>
      <c r="F49" s="31" t="s">
        <v>180</v>
      </c>
      <c r="G49" s="29" t="s">
        <v>32</v>
      </c>
      <c r="H49" s="32" t="s">
        <v>86</v>
      </c>
      <c r="I49" s="33" t="s">
        <v>174</v>
      </c>
      <c r="J49" s="29" t="s">
        <v>43</v>
      </c>
      <c r="K49" s="29"/>
      <c r="L49" s="126" t="s">
        <v>203</v>
      </c>
      <c r="M49" s="35"/>
    </row>
    <row r="50" spans="2:13" ht="45" customHeight="1" outlineLevel="1" x14ac:dyDescent="0.25">
      <c r="B50" s="14">
        <v>1</v>
      </c>
      <c r="C50" s="94" t="str">
        <f>TEXT(SUM(B$7:B50),"Q#")</f>
        <v>Q26</v>
      </c>
      <c r="F50" s="91" t="s">
        <v>175</v>
      </c>
      <c r="G50" s="14" t="s">
        <v>32</v>
      </c>
      <c r="H50" s="101" t="s">
        <v>181</v>
      </c>
      <c r="I50" s="37" t="s">
        <v>182</v>
      </c>
      <c r="J50" s="14" t="s">
        <v>49</v>
      </c>
      <c r="L50" s="38" t="s">
        <v>10</v>
      </c>
      <c r="M50" s="39" t="s">
        <v>176</v>
      </c>
    </row>
    <row r="51" spans="2:13" ht="15.75" customHeight="1" outlineLevel="1" x14ac:dyDescent="0.25">
      <c r="C51" s="6"/>
      <c r="D51" s="40" t="s">
        <v>87</v>
      </c>
      <c r="E51" s="42"/>
      <c r="F51" s="41"/>
      <c r="G51" s="41" t="s">
        <v>32</v>
      </c>
      <c r="H51" s="43"/>
      <c r="I51" s="44"/>
      <c r="J51" s="41"/>
      <c r="K51" s="41"/>
      <c r="L51" s="45"/>
      <c r="M51" s="46"/>
    </row>
    <row r="52" spans="2:13" ht="15.75" customHeight="1" outlineLevel="1" x14ac:dyDescent="0.25">
      <c r="C52" s="6"/>
      <c r="D52" s="47"/>
      <c r="E52" s="48" t="s">
        <v>88</v>
      </c>
      <c r="F52" s="47"/>
      <c r="G52" s="47" t="s">
        <v>32</v>
      </c>
      <c r="H52" s="49"/>
      <c r="I52" s="50"/>
      <c r="J52" s="47"/>
      <c r="K52" s="47"/>
      <c r="L52" s="51"/>
      <c r="M52" s="52"/>
    </row>
    <row r="53" spans="2:13" ht="51" outlineLevel="1" x14ac:dyDescent="0.25">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25">
      <c r="B54" s="24"/>
      <c r="C54" s="112" t="str">
        <f>_xlfn.CONCAT($C$53,".1")</f>
        <v>Q27.1</v>
      </c>
      <c r="D54" s="97"/>
      <c r="E54" s="97"/>
      <c r="F54" s="110" t="s">
        <v>8</v>
      </c>
      <c r="G54" s="97"/>
      <c r="H54" s="111" t="s">
        <v>42</v>
      </c>
      <c r="I54" s="98"/>
      <c r="J54" s="97"/>
      <c r="K54" s="97"/>
      <c r="L54" s="38" t="s">
        <v>6</v>
      </c>
      <c r="M54" s="90"/>
    </row>
    <row r="55" spans="2:13" ht="30" customHeight="1" outlineLevel="1" x14ac:dyDescent="0.25">
      <c r="B55" s="24"/>
      <c r="C55" s="112" t="str">
        <f>_xlfn.CONCAT($C$53,".2")</f>
        <v>Q27.2</v>
      </c>
      <c r="D55" s="97"/>
      <c r="E55" s="97"/>
      <c r="F55" s="110" t="s">
        <v>12</v>
      </c>
      <c r="G55" s="97"/>
      <c r="H55" s="111" t="s">
        <v>42</v>
      </c>
      <c r="I55" s="98"/>
      <c r="J55" s="97"/>
      <c r="K55" s="97"/>
      <c r="L55" s="38" t="s">
        <v>10</v>
      </c>
      <c r="M55" s="90"/>
    </row>
    <row r="56" spans="2:13" ht="30" customHeight="1" outlineLevel="1" x14ac:dyDescent="0.25">
      <c r="B56" s="24"/>
      <c r="C56" s="109" t="str">
        <f>_xlfn.CONCAT($C$53,".3")</f>
        <v>Q27.3</v>
      </c>
      <c r="D56" s="97"/>
      <c r="E56" s="97"/>
      <c r="F56" s="110" t="s">
        <v>17</v>
      </c>
      <c r="G56" s="97"/>
      <c r="H56" s="111" t="s">
        <v>42</v>
      </c>
      <c r="I56" s="98"/>
      <c r="J56" s="97"/>
      <c r="K56" s="97"/>
      <c r="L56" s="38" t="s">
        <v>10</v>
      </c>
      <c r="M56" s="90"/>
    </row>
    <row r="57" spans="2:13" ht="30" customHeight="1" outlineLevel="1" x14ac:dyDescent="0.25">
      <c r="B57" s="24"/>
      <c r="C57" s="109" t="str">
        <f>_xlfn.CONCAT($C$53,".4")</f>
        <v>Q27.4</v>
      </c>
      <c r="D57" s="97"/>
      <c r="E57" s="97"/>
      <c r="F57" s="110" t="s">
        <v>25</v>
      </c>
      <c r="G57" s="97"/>
      <c r="H57" s="111" t="s">
        <v>42</v>
      </c>
      <c r="I57" s="98"/>
      <c r="J57" s="97"/>
      <c r="K57" s="97"/>
      <c r="L57" s="38" t="s">
        <v>10</v>
      </c>
      <c r="M57" s="90"/>
    </row>
    <row r="58" spans="2:13" ht="30" customHeight="1" outlineLevel="1" x14ac:dyDescent="0.25">
      <c r="B58" s="24"/>
      <c r="C58" s="109" t="str">
        <f>_xlfn.CONCAT($C$53,".5")</f>
        <v>Q27.5</v>
      </c>
      <c r="D58" s="97"/>
      <c r="E58" s="97"/>
      <c r="F58" s="110" t="s">
        <v>28</v>
      </c>
      <c r="G58" s="97"/>
      <c r="H58" s="111" t="s">
        <v>42</v>
      </c>
      <c r="I58" s="98"/>
      <c r="J58" s="97"/>
      <c r="K58" s="97"/>
      <c r="L58" s="38" t="s">
        <v>10</v>
      </c>
      <c r="M58" s="90"/>
    </row>
    <row r="59" spans="2:13" ht="30" customHeight="1" outlineLevel="1" x14ac:dyDescent="0.25">
      <c r="B59" s="24"/>
      <c r="C59" s="95" t="str">
        <f>_xlfn.CONCAT($C$53,".6")</f>
        <v>Q27.6</v>
      </c>
      <c r="D59" s="24"/>
      <c r="E59" s="24"/>
      <c r="F59" s="102" t="s">
        <v>179</v>
      </c>
      <c r="G59" s="24"/>
      <c r="H59" s="26" t="s">
        <v>42</v>
      </c>
      <c r="I59" s="54"/>
      <c r="J59" s="24"/>
      <c r="K59" s="24"/>
      <c r="L59" s="64" t="s">
        <v>10</v>
      </c>
      <c r="M59" s="65"/>
    </row>
    <row r="60" spans="2:13" ht="45" customHeight="1" outlineLevel="1" x14ac:dyDescent="0.25">
      <c r="B60" s="24">
        <v>1</v>
      </c>
      <c r="C60" s="95" t="str">
        <f>TEXT(SUM(B$7:B60),"Q#")</f>
        <v>Q28</v>
      </c>
      <c r="D60" s="24"/>
      <c r="E60" s="24"/>
      <c r="F60" s="25" t="s">
        <v>90</v>
      </c>
      <c r="G60" s="24" t="s">
        <v>32</v>
      </c>
      <c r="H60" s="26" t="s">
        <v>42</v>
      </c>
      <c r="I60" s="54" t="s">
        <v>91</v>
      </c>
      <c r="J60" s="24" t="s">
        <v>49</v>
      </c>
      <c r="K60" s="24"/>
      <c r="L60" s="27" t="s">
        <v>10</v>
      </c>
      <c r="M60" s="28"/>
    </row>
    <row r="61" spans="2:13" ht="45" customHeight="1" outlineLevel="1" x14ac:dyDescent="0.25">
      <c r="B61" s="14">
        <v>1</v>
      </c>
      <c r="C61" s="94" t="str">
        <f>TEXT(SUM(B$7:B61),"Q#")</f>
        <v>Q29</v>
      </c>
      <c r="F61" s="7" t="s">
        <v>184</v>
      </c>
      <c r="G61" s="14" t="s">
        <v>32</v>
      </c>
      <c r="H61" s="103" t="s">
        <v>185</v>
      </c>
      <c r="I61" s="37" t="s">
        <v>91</v>
      </c>
      <c r="J61" s="14" t="s">
        <v>43</v>
      </c>
      <c r="L61" s="38" t="s">
        <v>186</v>
      </c>
      <c r="M61" s="39" t="s">
        <v>205</v>
      </c>
    </row>
    <row r="62" spans="2:13" ht="15.75" customHeight="1" outlineLevel="1" x14ac:dyDescent="0.25">
      <c r="C62" s="6"/>
      <c r="D62" s="47"/>
      <c r="E62" s="48" t="s">
        <v>92</v>
      </c>
      <c r="F62" s="47"/>
      <c r="G62" s="47" t="s">
        <v>32</v>
      </c>
      <c r="H62" s="49"/>
      <c r="I62" s="50"/>
      <c r="J62" s="47"/>
      <c r="K62" s="47"/>
      <c r="L62" s="51"/>
      <c r="M62" s="52"/>
    </row>
    <row r="63" spans="2:13" ht="30" outlineLevel="1" x14ac:dyDescent="0.25">
      <c r="B63" s="24">
        <v>1</v>
      </c>
      <c r="C63" s="95" t="str">
        <f>TEXT(SUM(B$7:B63),"Q#")</f>
        <v>Q30</v>
      </c>
      <c r="D63" s="24"/>
      <c r="E63" s="24"/>
      <c r="F63" s="25" t="s">
        <v>177</v>
      </c>
      <c r="G63" s="24" t="s">
        <v>32</v>
      </c>
      <c r="H63" s="26" t="s">
        <v>58</v>
      </c>
      <c r="I63" s="54" t="s">
        <v>183</v>
      </c>
      <c r="J63" s="24" t="s">
        <v>49</v>
      </c>
      <c r="K63" s="24"/>
      <c r="L63" s="27" t="s">
        <v>10</v>
      </c>
      <c r="M63" s="28" t="s">
        <v>206</v>
      </c>
    </row>
    <row r="64" spans="2:13" ht="45" customHeight="1" outlineLevel="1" x14ac:dyDescent="0.25">
      <c r="B64" s="24">
        <v>1</v>
      </c>
      <c r="C64" s="53" t="str">
        <f>TEXT(SUM(B$7:B64),"Q#")</f>
        <v>Q31</v>
      </c>
      <c r="D64" s="24"/>
      <c r="E64" s="24"/>
      <c r="F64" s="25" t="s">
        <v>93</v>
      </c>
      <c r="G64" s="24" t="s">
        <v>32</v>
      </c>
      <c r="H64" s="26" t="s">
        <v>42</v>
      </c>
      <c r="I64" s="54" t="s">
        <v>94</v>
      </c>
      <c r="J64" s="24" t="s">
        <v>43</v>
      </c>
      <c r="K64" s="24"/>
      <c r="L64" s="27" t="s">
        <v>10</v>
      </c>
      <c r="M64" s="28"/>
    </row>
    <row r="65" spans="2:13" ht="30" customHeight="1" outlineLevel="1" x14ac:dyDescent="0.25">
      <c r="B65" s="24">
        <v>1</v>
      </c>
      <c r="C65" s="53" t="str">
        <f>TEXT(SUM(B$7:B65),"Q#")</f>
        <v>Q32</v>
      </c>
      <c r="D65" s="24"/>
      <c r="E65" s="24"/>
      <c r="F65" s="25" t="s">
        <v>95</v>
      </c>
      <c r="G65" s="24" t="s">
        <v>32</v>
      </c>
      <c r="H65" s="26" t="s">
        <v>84</v>
      </c>
      <c r="I65" s="67"/>
      <c r="J65" s="24" t="s">
        <v>49</v>
      </c>
      <c r="K65" s="24"/>
      <c r="L65" s="27" t="s">
        <v>16</v>
      </c>
      <c r="M65" s="28"/>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10</v>
      </c>
      <c r="M68" s="39"/>
    </row>
    <row r="69" spans="2:13" ht="30" customHeight="1" outlineLevel="1" x14ac:dyDescent="0.25">
      <c r="C69" s="6" t="str">
        <f>_xlfn.CONCAT($C$67,".2")</f>
        <v>Q33.2</v>
      </c>
      <c r="F69" s="62" t="s">
        <v>101</v>
      </c>
      <c r="G69" s="14" t="s">
        <v>32</v>
      </c>
      <c r="H69" s="36" t="s">
        <v>42</v>
      </c>
      <c r="I69" s="74" t="s">
        <v>149</v>
      </c>
      <c r="L69" s="38" t="s">
        <v>6</v>
      </c>
      <c r="M69" s="39"/>
    </row>
    <row r="70" spans="2:13" ht="30" customHeight="1" outlineLevel="1" x14ac:dyDescent="0.25">
      <c r="C70" s="6" t="str">
        <f>_xlfn.CONCAT($C$67,".3")</f>
        <v>Q33.3</v>
      </c>
      <c r="F70" s="62" t="s">
        <v>102</v>
      </c>
      <c r="G70" s="14" t="s">
        <v>32</v>
      </c>
      <c r="H70" s="36" t="s">
        <v>42</v>
      </c>
      <c r="I70" s="74" t="s">
        <v>150</v>
      </c>
      <c r="L70" s="38" t="s">
        <v>10</v>
      </c>
      <c r="M70" s="39"/>
    </row>
    <row r="71" spans="2:13" ht="30" customHeight="1" outlineLevel="1" x14ac:dyDescent="0.25">
      <c r="C71" s="94" t="str">
        <f>_xlfn.CONCAT($C$67,".4")</f>
        <v>Q33.4</v>
      </c>
      <c r="F71" s="115" t="s">
        <v>199</v>
      </c>
      <c r="G71" s="14" t="s">
        <v>32</v>
      </c>
      <c r="H71" s="36" t="s">
        <v>42</v>
      </c>
      <c r="I71" s="74" t="s">
        <v>149</v>
      </c>
      <c r="L71" s="38" t="s">
        <v>6</v>
      </c>
      <c r="M71" s="39" t="s">
        <v>207</v>
      </c>
    </row>
    <row r="72" spans="2:13" ht="48" customHeight="1" outlineLevel="1" x14ac:dyDescent="0.25">
      <c r="C72" s="6" t="str">
        <f>_xlfn.CONCAT($C$67,".5")</f>
        <v>Q33.5</v>
      </c>
      <c r="F72" s="62" t="s">
        <v>103</v>
      </c>
      <c r="G72" s="14" t="s">
        <v>32</v>
      </c>
      <c r="H72" s="36" t="s">
        <v>42</v>
      </c>
      <c r="I72" s="74" t="s">
        <v>151</v>
      </c>
      <c r="L72" s="38" t="s">
        <v>10</v>
      </c>
      <c r="M72" s="39"/>
    </row>
    <row r="73" spans="2:13" ht="30" customHeight="1" outlineLevel="1" x14ac:dyDescent="0.25">
      <c r="C73" s="6" t="str">
        <f>_xlfn.CONCAT($C$67,".6")</f>
        <v>Q33.6</v>
      </c>
      <c r="F73" s="62" t="s">
        <v>104</v>
      </c>
      <c r="G73" s="14" t="s">
        <v>32</v>
      </c>
      <c r="H73" s="36" t="s">
        <v>42</v>
      </c>
      <c r="I73" s="75" t="s">
        <v>105</v>
      </c>
      <c r="L73" s="38" t="s">
        <v>10</v>
      </c>
      <c r="M73" s="39"/>
    </row>
    <row r="74" spans="2:13" ht="30" customHeight="1" outlineLevel="1" x14ac:dyDescent="0.25">
      <c r="C74" s="6" t="str">
        <f>_xlfn.CONCAT($C$67,".7")</f>
        <v>Q33.7</v>
      </c>
      <c r="F74" s="62" t="s">
        <v>106</v>
      </c>
      <c r="G74" s="14" t="s">
        <v>32</v>
      </c>
      <c r="H74" s="36" t="s">
        <v>42</v>
      </c>
      <c r="I74" s="74" t="s">
        <v>152</v>
      </c>
      <c r="L74" s="38" t="s">
        <v>10</v>
      </c>
      <c r="M74" s="39"/>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row>
    <row r="76" spans="2:13" ht="45" customHeight="1" outlineLevel="1" x14ac:dyDescent="0.25">
      <c r="B76" s="14">
        <v>1</v>
      </c>
      <c r="C76" s="6" t="str">
        <f>TEXT(SUM(B$9:B76),"Q#")</f>
        <v>Q34</v>
      </c>
      <c r="F76" s="7" t="s">
        <v>109</v>
      </c>
      <c r="G76" s="14" t="s">
        <v>32</v>
      </c>
      <c r="H76" s="36" t="s">
        <v>63</v>
      </c>
      <c r="I76" s="68" t="s">
        <v>110</v>
      </c>
      <c r="J76" s="14" t="s">
        <v>43</v>
      </c>
      <c r="L76" s="15"/>
      <c r="M76" s="69"/>
    </row>
    <row r="77" spans="2:13" ht="45" customHeight="1" outlineLevel="1" x14ac:dyDescent="0.25">
      <c r="C77" s="6" t="str">
        <f>_xlfn.CONCAT($C$76,".1")</f>
        <v>Q34.1</v>
      </c>
      <c r="F77" s="62" t="s">
        <v>111</v>
      </c>
      <c r="G77" s="14" t="s">
        <v>32</v>
      </c>
      <c r="H77" s="36" t="s">
        <v>42</v>
      </c>
      <c r="I77" s="119" t="s">
        <v>154</v>
      </c>
      <c r="L77" s="38" t="s">
        <v>6</v>
      </c>
      <c r="M77" s="39"/>
    </row>
    <row r="78" spans="2:13" ht="45" customHeight="1" outlineLevel="1" x14ac:dyDescent="0.25">
      <c r="C78" s="6" t="str">
        <f>_xlfn.CONCAT($C$76,".2")</f>
        <v>Q34.2</v>
      </c>
      <c r="F78" s="106" t="s">
        <v>197</v>
      </c>
      <c r="G78" s="14" t="s">
        <v>32</v>
      </c>
      <c r="H78" s="36" t="s">
        <v>42</v>
      </c>
      <c r="I78" s="120"/>
      <c r="L78" s="38" t="s">
        <v>10</v>
      </c>
      <c r="M78" s="39"/>
    </row>
    <row r="79" spans="2:13" ht="45" customHeight="1" outlineLevel="1" x14ac:dyDescent="0.25">
      <c r="C79" s="6" t="str">
        <f>_xlfn.CONCAT($C$76,".3")</f>
        <v>Q34.3</v>
      </c>
      <c r="F79" s="62" t="s">
        <v>112</v>
      </c>
      <c r="G79" s="14" t="s">
        <v>32</v>
      </c>
      <c r="H79" s="36" t="s">
        <v>42</v>
      </c>
      <c r="I79" s="120"/>
      <c r="L79" s="38" t="s">
        <v>10</v>
      </c>
      <c r="M79" s="39"/>
    </row>
    <row r="80" spans="2:13" ht="30" customHeight="1" outlineLevel="1" x14ac:dyDescent="0.25">
      <c r="B80" s="24"/>
      <c r="C80" s="53" t="str">
        <f>_xlfn.CONCAT($C$76,".4")</f>
        <v>Q34.4</v>
      </c>
      <c r="D80" s="24"/>
      <c r="E80" s="24"/>
      <c r="F80" s="63" t="s">
        <v>113</v>
      </c>
      <c r="G80" s="24" t="s">
        <v>32</v>
      </c>
      <c r="H80" s="26" t="s">
        <v>108</v>
      </c>
      <c r="I80" s="54"/>
      <c r="J80" s="24"/>
      <c r="K80" s="24"/>
      <c r="L80" s="27" t="s">
        <v>10</v>
      </c>
      <c r="M80" s="28"/>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row>
    <row r="83" spans="2:14" ht="30" customHeight="1" outlineLevel="1" x14ac:dyDescent="0.25">
      <c r="C83" s="6" t="str">
        <f>_xlfn.CONCAT($C$82,".1")</f>
        <v>Q36.1</v>
      </c>
      <c r="F83" s="62" t="s">
        <v>117</v>
      </c>
      <c r="G83" s="14" t="s">
        <v>32</v>
      </c>
      <c r="H83" s="36" t="s">
        <v>42</v>
      </c>
      <c r="I83" s="70" t="s">
        <v>118</v>
      </c>
      <c r="L83" s="38" t="s">
        <v>10</v>
      </c>
      <c r="M83" s="39"/>
    </row>
    <row r="84" spans="2:14" ht="30" customHeight="1" outlineLevel="1" x14ac:dyDescent="0.25">
      <c r="C84" s="6" t="str">
        <f>_xlfn.CONCAT($C$82,".2")</f>
        <v>Q36.2</v>
      </c>
      <c r="F84" s="62" t="s">
        <v>119</v>
      </c>
      <c r="G84" s="14" t="s">
        <v>32</v>
      </c>
      <c r="H84" s="36" t="s">
        <v>42</v>
      </c>
      <c r="I84" s="70" t="s">
        <v>120</v>
      </c>
      <c r="L84" s="38" t="s">
        <v>10</v>
      </c>
      <c r="M84" s="39"/>
    </row>
    <row r="85" spans="2:14" ht="30" customHeight="1" outlineLevel="1" x14ac:dyDescent="0.25">
      <c r="C85" s="6" t="str">
        <f>_xlfn.CONCAT($C$82,".3")</f>
        <v>Q36.3</v>
      </c>
      <c r="F85" s="62" t="s">
        <v>121</v>
      </c>
      <c r="G85" s="14" t="s">
        <v>32</v>
      </c>
      <c r="H85" s="36" t="s">
        <v>42</v>
      </c>
      <c r="I85" s="70" t="s">
        <v>122</v>
      </c>
      <c r="L85" s="38" t="s">
        <v>10</v>
      </c>
      <c r="M85" s="39"/>
    </row>
    <row r="86" spans="2:14" ht="45" customHeight="1" outlineLevel="1" x14ac:dyDescent="0.25">
      <c r="C86" s="94" t="str">
        <f>_xlfn.CONCAT($C$82,".4")</f>
        <v>Q36.4</v>
      </c>
      <c r="F86" s="73" t="s">
        <v>155</v>
      </c>
      <c r="G86" s="14" t="s">
        <v>32</v>
      </c>
      <c r="H86" s="36" t="s">
        <v>42</v>
      </c>
      <c r="I86" s="75" t="s">
        <v>178</v>
      </c>
      <c r="J86" s="14" t="s">
        <v>32</v>
      </c>
      <c r="K86" s="14" t="s">
        <v>32</v>
      </c>
      <c r="L86" s="38" t="s">
        <v>10</v>
      </c>
      <c r="M86" s="39"/>
      <c r="N86" t="s">
        <v>32</v>
      </c>
    </row>
    <row r="87" spans="2:14" ht="45" customHeight="1" outlineLevel="1" x14ac:dyDescent="0.25">
      <c r="C87" s="6" t="str">
        <f>_xlfn.CONCAT($C$82,".5")</f>
        <v>Q36.5</v>
      </c>
      <c r="F87" s="62" t="s">
        <v>123</v>
      </c>
      <c r="G87" s="14" t="s">
        <v>32</v>
      </c>
      <c r="H87" s="36" t="s">
        <v>42</v>
      </c>
      <c r="I87" s="75" t="s">
        <v>124</v>
      </c>
      <c r="J87" s="14" t="s">
        <v>32</v>
      </c>
      <c r="K87" s="14" t="s">
        <v>32</v>
      </c>
      <c r="L87" s="38" t="s">
        <v>6</v>
      </c>
      <c r="M87" s="39"/>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row>
    <row r="89" spans="2:14" ht="60" customHeight="1" outlineLevel="1" x14ac:dyDescent="0.25">
      <c r="B89" s="24">
        <v>1</v>
      </c>
      <c r="C89" s="53" t="str">
        <f>TEXT(SUM(B$7:B89),"Q#")</f>
        <v>Q37</v>
      </c>
      <c r="D89" s="24"/>
      <c r="E89" s="24"/>
      <c r="F89" s="113" t="s">
        <v>198</v>
      </c>
      <c r="G89" s="24" t="s">
        <v>32</v>
      </c>
      <c r="H89" s="26" t="s">
        <v>108</v>
      </c>
      <c r="I89" s="78" t="s">
        <v>156</v>
      </c>
      <c r="J89" s="24" t="s">
        <v>43</v>
      </c>
      <c r="K89" s="24"/>
      <c r="L89" s="27" t="s">
        <v>16</v>
      </c>
      <c r="M89" s="28"/>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13</v>
      </c>
      <c r="M93" s="72"/>
    </row>
    <row r="94" spans="2:14" ht="45" customHeight="1" outlineLevel="1" x14ac:dyDescent="0.25">
      <c r="B94">
        <v>1</v>
      </c>
      <c r="C94" s="53" t="str">
        <f>TEXT(SUM(B$7:B94),"Q#")</f>
        <v>Q41</v>
      </c>
      <c r="D94" s="24"/>
      <c r="E94" s="24"/>
      <c r="F94" s="25" t="s">
        <v>136</v>
      </c>
      <c r="G94" s="24"/>
      <c r="H94" s="26" t="s">
        <v>134</v>
      </c>
      <c r="I94" s="71" t="s">
        <v>137</v>
      </c>
      <c r="J94" s="24" t="s">
        <v>43</v>
      </c>
      <c r="K94" s="24"/>
      <c r="L94" s="27" t="s">
        <v>9</v>
      </c>
      <c r="M94" s="72"/>
    </row>
    <row r="95" spans="2:14" ht="45" customHeight="1" outlineLevel="1" x14ac:dyDescent="0.25">
      <c r="B95">
        <v>1</v>
      </c>
      <c r="C95" s="53" t="str">
        <f>TEXT(SUM(B$7:B95),"Q#")</f>
        <v>Q42</v>
      </c>
      <c r="D95" s="24"/>
      <c r="E95" s="24"/>
      <c r="F95" s="25" t="s">
        <v>138</v>
      </c>
      <c r="G95" s="24"/>
      <c r="H95" s="26" t="s">
        <v>134</v>
      </c>
      <c r="I95" s="71" t="s">
        <v>139</v>
      </c>
      <c r="J95" s="24" t="s">
        <v>43</v>
      </c>
      <c r="K95" s="24"/>
      <c r="L95" s="27" t="s">
        <v>9</v>
      </c>
      <c r="M95" s="72"/>
    </row>
    <row r="96" spans="2:14" ht="45" customHeight="1" outlineLevel="1" x14ac:dyDescent="0.25">
      <c r="B96">
        <v>1</v>
      </c>
      <c r="C96" s="53" t="str">
        <f>TEXT(SUM(B$7:B96),"Q#")</f>
        <v>Q43</v>
      </c>
      <c r="D96" s="24"/>
      <c r="E96" s="24"/>
      <c r="F96" s="25" t="s">
        <v>140</v>
      </c>
      <c r="G96" s="24"/>
      <c r="H96" s="26" t="s">
        <v>134</v>
      </c>
      <c r="I96" s="71" t="s">
        <v>141</v>
      </c>
      <c r="J96" s="24" t="s">
        <v>43</v>
      </c>
      <c r="K96" s="24"/>
      <c r="L96" s="27" t="s">
        <v>9</v>
      </c>
      <c r="M96" s="72"/>
    </row>
    <row r="97" spans="2:13" ht="45" customHeight="1" outlineLevel="1" x14ac:dyDescent="0.25">
      <c r="B97">
        <v>1</v>
      </c>
      <c r="C97" s="53" t="str">
        <f>TEXT(SUM(B$7:B97),"Q#")</f>
        <v>Q44</v>
      </c>
      <c r="D97" s="24"/>
      <c r="E97" s="24"/>
      <c r="F97" s="25" t="s">
        <v>142</v>
      </c>
      <c r="G97" s="24"/>
      <c r="H97" s="26" t="s">
        <v>134</v>
      </c>
      <c r="I97" s="71" t="s">
        <v>143</v>
      </c>
      <c r="J97" s="24" t="s">
        <v>43</v>
      </c>
      <c r="K97" s="24"/>
      <c r="L97" s="27" t="s">
        <v>9</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L38:L47 L14:L18 L63:L64 L68:L74 L77:L79 L83:L87 L90 L7 L34:L35 L54:L60 L29:L32</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2022-11-04T15:40:29Z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