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39" documentId="13_ncr:1_{3D241276-2ACC-466E-A02D-2C14D0C02021}" xr6:coauthVersionLast="47" xr6:coauthVersionMax="47" xr10:uidLastSave="{603863AD-454C-423B-B4AC-3C729EEBAB72}"/>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5" i="3"/>
  <c r="C84" i="3"/>
  <c r="C82" i="3"/>
  <c r="C87" i="3" s="1"/>
  <c r="C81" i="3"/>
  <c r="C76" i="3"/>
  <c r="C79" i="3" s="1"/>
  <c r="C73" i="3"/>
  <c r="C72" i="3"/>
  <c r="C69" i="3"/>
  <c r="C68" i="3"/>
  <c r="C67" i="3"/>
  <c r="C75" i="3" s="1"/>
  <c r="C65" i="3"/>
  <c r="C64" i="3"/>
  <c r="C63" i="3"/>
  <c r="C61" i="3"/>
  <c r="C60" i="3"/>
  <c r="C59" i="3"/>
  <c r="C58" i="3"/>
  <c r="C56" i="3"/>
  <c r="C55" i="3"/>
  <c r="C54" i="3"/>
  <c r="C53" i="3"/>
  <c r="C57" i="3" s="1"/>
  <c r="C50" i="3"/>
  <c r="C49" i="3"/>
  <c r="C48" i="3"/>
  <c r="C47" i="3"/>
  <c r="C46" i="3"/>
  <c r="C45" i="3"/>
  <c r="C44" i="3"/>
  <c r="C43" i="3"/>
  <c r="C42" i="3"/>
  <c r="C41" i="3"/>
  <c r="C40" i="3"/>
  <c r="C39" i="3"/>
  <c r="C38" i="3"/>
  <c r="C35" i="3"/>
  <c r="C34" i="3"/>
  <c r="C31" i="3"/>
  <c r="C30" i="3"/>
  <c r="C28" i="3"/>
  <c r="C33" i="3" s="1"/>
  <c r="C27" i="3"/>
  <c r="C26" i="3"/>
  <c r="C25" i="3"/>
  <c r="C24" i="3"/>
  <c r="C22" i="3"/>
  <c r="C21" i="3"/>
  <c r="C20" i="3"/>
  <c r="C16"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0" i="3" l="1"/>
  <c r="C77" i="3"/>
  <c r="C32" i="3"/>
  <c r="C70" i="3"/>
  <c r="C74" i="3"/>
  <c r="C78" i="3"/>
  <c r="C86" i="3"/>
  <c r="C17" i="3"/>
  <c r="C14" i="3"/>
  <c r="C18"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tc={D13FF63C-9143-450E-89F1-2C006F2131D7}</author>
    <author>tc={B6172501-8338-40D6-A23F-FE616B5D13A3}</author>
    <author>tc={A753A5AF-B7D1-40B0-97C8-D71090C0AD41}</author>
    <author>tc={D6261815-1928-4C16-AA01-F551C0FAD275}</author>
    <author>tc={53BCCD26-46A2-4215-A7C1-ABCD8BCD07F6}</author>
    <author>tc={764C1AD0-7CF2-4EAD-8947-50830F5DE173}</author>
    <author>tc={A736A88C-C4CD-4D23-A0A1-6D3587828685}</author>
    <author>tc={EF6B2651-CF63-4616-BD9B-C1E02AE67E7D}</author>
    <author>tc={F6B0ED58-8393-4ABE-9F77-C82F7915C834}</author>
    <author>Sebastian</author>
    <author>tc={10AD2B33-7E4C-48CE-B3E2-C0DB1C9D27FB}</author>
    <author>tc={92D950E2-24B4-4951-9A66-9307223E014A}</author>
    <author>tc={75B64CC8-3AA3-49D8-B359-24B07922F793}</author>
    <author>tc={486FB2B0-0B53-4495-BD25-85B0039F988A}</author>
    <author>tc={D650636D-6D71-44A7-BEC4-5CC6891C38C2}</author>
    <author>tc={27ED15BE-38B2-4F00-94F2-4E118FA1B306}</author>
    <author/>
  </authors>
  <commentList>
    <comment ref="C21" authorId="0" shapeId="0" xr:uid="{D13FF63C-9143-450E-89F1-2C006F2131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B6172501-8338-40D6-A23F-FE616B5D13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A753A5AF-B7D1-40B0-97C8-D71090C0AD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D6261815-1928-4C16-AA01-F551C0FAD27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53BCCD26-46A2-4215-A7C1-ABCD8BCD07F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764C1AD0-7CF2-4EAD-8947-50830F5DE17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A736A88C-C4CD-4D23-A0A1-6D358782868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EF6B2651-CF63-4616-BD9B-C1E02AE67E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F6B0ED58-8393-4ABE-9F77-C82F7915C83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4A686342-99A7-490D-90D3-BF07AAF9A5C3}">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10AD2B33-7E4C-48CE-B3E2-C0DB1C9D27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73EAFDE-6746-4B3C-A6E2-03874BBE4ABE}">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92D950E2-24B4-4951-9A66-9307223E014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5B64CC8-3AA3-49D8-B359-24B07922F7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5028D99E-FEB5-430E-9EFF-55D87EB0CA12}">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486FB2B0-0B53-4495-BD25-85B0039F988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BA97B92F-0E47-4B92-807F-BBC450E40E77}">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D650636D-6D71-44A7-BEC4-5CC6891C38C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27ED15BE-38B2-4F00-94F2-4E118FA1B30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FC61FDAA-F301-491A-83E1-913E99BCD34D}">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<sst xmlns="http://schemas.openxmlformats.org/spreadsheetml/2006/main" count="1104" uniqueCount="227">
  <si>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</si>
  <si>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</si>
  <si>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</si>
  <si>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</si>
  <si>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</si>
  <si>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</si>
  <si>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</si>
  <si>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</si>
  <si>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</si>
  <si>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</si>
  <si>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</si>
  <si>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</si>
  <si>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</si>
  <si>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</si>
  <si>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</si>
  <si>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</si>
  <si>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</si>
  <si>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</si>
  <si>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</si>
  <si>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</si>
  <si>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</si>
  <si>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</si>
  <si>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</si>
  <si>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</si>
  <si>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</si>
  <si>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</si>
  <si>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</si>
  <si>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</si>
  <si>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</si>
  <si>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</si>
  <si>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</si>
  <si>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</si>
  <si>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</si>
  <si>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</si>
  <si>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</si>
  <si>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</si>
  <si>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</si>
  <si>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</si>
  <si>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</si>
  <si>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</si>
  <si>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</si>
  <si>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</si>
  <si>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</si>
  <si>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</si>
  <si>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</si>
  <si>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</si>
  <si>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</si>
  <si>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</si>
  <si>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</si>
  <si>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</si>
  <si>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</si>
  <si>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</si>
  <si>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</si>
  <si>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</si>
  <si>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</si>
  <si>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</si>
  <si>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</si>
  <si>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</si>
  <si>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</si>
  <si>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</si>
  <si>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</si>
  <si>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</si>
  <si>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</si>
  <si>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</si>
  <si>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</si>
  <si>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</si>
  <si>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</si>
  <si>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</si>
  <si>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</si>
  <si>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</si>
  <si>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</si>
  <si>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</si>
  <si>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</si>
  <si>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</si>
  <si>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</si>
  <si>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</si>
  <si>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</si>
  <si>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</si>
  <si>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</si>
  <si>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</si>
  <si>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</si>
  <si>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</si>
  <si>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</si>
  <si>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</si>
  <si>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</si>
  <si>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</si>
  <si>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</si>
  <si>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</si>
  <si>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</si>
  <si>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</si>
  <si>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</si>
  <si>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</si>
  <si>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</si>
  <si>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</si>
  <si>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</si>
  <si>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</si>
  <si>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</si>
  <si>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</si>
  <si>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</si>
  <si>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</si>
  <si>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</si>
  <si>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</si>
  <si>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</si>
  <si>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</si>
  <si>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</si>
  <si>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</si>
  <si>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</si>
  <si>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</si>
  <si>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</si>
  <si>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</si>
  <si>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</si>
  <si>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</si>
  <si>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</si>
  <si>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</si>
  <si>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</si>
  <si>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</si>
  <si>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</si>
  <si>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</si>
  <si>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</si>
  <si>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</si>
  <si>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</si>
  <si>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</si>
  <si>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</si>
  <si>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</si>
  <si>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</si>
  <si>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</si>
  <si>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</si>
  <si>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</si>
  <si>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</si>
  <si>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</si>
  <si>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</si>
  <si>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</si>
  <si>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</si>
  <si>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</si>
  <si>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</si>
  <si>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</si>
  <si>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</si>
  <si>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</si>
  <si>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</si>
  <si>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</si>
  <si>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</si>
  <si>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</si>
  <si>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</si>
  <si>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</si>
  <si>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</si>
  <si>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</si>
  <si>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</si>
  <si>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</si>
  <si>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</si>
  <si>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</si>
  <si>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</si>
  <si>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</si>
  <si>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</si>
  <si>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</si>
  <si>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</si>
  <si>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</si>
  <si>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</si>
  <si>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</si>
  <si>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</si>
  <si>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</si>
  <si>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</si>
  <si>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</si>
  <si>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</si>
  <si>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</si>
  <si>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</si>
  <si>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</si>
  <si>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</si>
  <si>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</si>
  <si>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</si>
  <si>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</si>
  <si>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</si>
  <si>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</si>
  <si>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</si>
  <si>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</si>
  <si>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</si>
  <si>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</si>
  <si>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</si>
  <si>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</si>
  <si>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</si>
  <si>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</si>
  <si>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</si>
  <si>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</si>
  <si>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</si>
  <si>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</si>
  <si>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</si>
  <si>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</si>
  <si>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</si>
  <si>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</si>
  <si>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</si>
  <si>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</si>
  <si>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</si>
  <si>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</si>
  <si>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</si>
  <si>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</si>
  <si>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</si>
  <si>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</si>
  <si>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</si>
  <si>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</si>
  <si>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</si>
  <si>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</si>
  <si>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role of agent-based models in wildlife ecology and management</t>
  </si>
  <si>
    <t>SA</t>
  </si>
  <si>
    <t>Chapter 5</t>
  </si>
  <si>
    <t>Chapter 3 to 6</t>
  </si>
  <si>
    <t>Locates the possibilities of ABMs within the needs of the field of wildlife management and scenario planning</t>
  </si>
  <si>
    <t>Q35</t>
  </si>
  <si>
    <t>Another good example what a review can be good for. Consider that together with the "design perspective" which therefore is useful beyond describing a status-quo.</t>
  </si>
  <si>
    <t>table 1</t>
  </si>
  <si>
    <t>Random walk theory. Need to discuss if this counts as "theory" we are interested in.</t>
  </si>
  <si>
    <t>Comparison appears credible but it is completely intranparent how they arrived at the presented information.</t>
  </si>
  <si>
    <t>MB</t>
  </si>
  <si>
    <t>{Flag as important and specify the question-ID. Seperate multiplie IDs with ";"}</t>
  </si>
  <si>
    <t>Not sure what to code here as the article does not mention anything about the strategy used to identifythe items included in the review. This applies to many of the questions below.</t>
  </si>
  <si>
    <t/>
  </si>
  <si>
    <t>SA: MB: Not sure what to code here as the article does not mention anything about the strategy used to identifythe items included in the review. This applies to many of the questions below.</t>
  </si>
  <si>
    <t>SA: {report uncertainty or other specifics here} MB:</t>
  </si>
  <si>
    <t>SA: {add which intercoder-rater measure was used} MB:</t>
  </si>
  <si>
    <t>SA: {Use this cell for general comments on the reviews ability of theory development} MB:</t>
  </si>
  <si>
    <t>SA: table 1 MB:</t>
  </si>
  <si>
    <t>SA: Chapter 5 MB:</t>
  </si>
  <si>
    <t>SA: Chapter 3 to 6 MB:</t>
  </si>
  <si>
    <t>SA: Random walk theory. Need to discuss if this counts as "theory" we are interested in. MB:</t>
  </si>
  <si>
    <t>SA: Another good example what a review can be good for. Consider that together with the "design perspective" which therefore is useful beyond describing a status-quo. MB:</t>
  </si>
  <si>
    <t>SA: Comparison appears credible but it is completely intranparent how they arrived at the presented information. MB:</t>
  </si>
  <si>
    <t>Comparison</t>
  </si>
  <si>
    <t>Remark</t>
  </si>
  <si>
    <t>manuel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</si>
</sst>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FF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1">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8" xfId="0" applyFont="1" applyBorder="1" applyAlignment="1">
      <alignment horizontal="center" vertical="center"/>
    </xf>
    <xf numFmtId="0" fontId="0" fillId="0" borderId="8" xfId="0"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Border="1"/>
    <xf numFmtId="0" fontId="0" fillId="0" borderId="7"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2" xfId="0" applyFill="1" applyBorder="1"/>
    <xf numFmtId="0" fontId="14"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4"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3" fillId="0" borderId="18" xfId="0" applyFont="1" applyBorder="1" applyAlignment="1">
      <alignment horizontal="center" vertical="center" wrapText="1"/>
    </xf>
    <xf numFmtId="0" fontId="0" fillId="5" borderId="19" xfId="0" applyFill="1" applyBorder="1"/>
    <xf numFmtId="0" fontId="14" fillId="7" borderId="20"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2" xfId="0" applyFill="1" applyBorder="1"/>
    <xf numFmtId="0" fontId="14" fillId="7" borderId="13"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2" xfId="0" applyFill="1" applyBorder="1"/>
    <xf numFmtId="0" fontId="14" fillId="8" borderId="13"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2" xfId="0" applyFill="1" applyBorder="1"/>
    <xf numFmtId="0" fontId="14" fillId="9" borderId="13" xfId="0" applyFont="1" applyFill="1" applyBorder="1" applyAlignment="1">
      <alignment horizontal="center" vertical="center" wrapText="1"/>
    </xf>
    <xf numFmtId="0" fontId="0" fillId="0" borderId="15" xfId="0" applyBorder="1" applyAlignment="1">
      <alignment horizontal="center" vertical="center"/>
    </xf>
    <xf numFmtId="0" fontId="13"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3" fillId="0" borderId="21" xfId="0" applyFont="1" applyBorder="1" applyAlignment="1">
      <alignment horizontal="center" vertical="center" wrapText="1"/>
    </xf>
    <xf numFmtId="0" fontId="0" fillId="0" borderId="22" xfId="0" applyBorder="1"/>
    <xf numFmtId="0" fontId="14"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4"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5" xfId="0" applyFont="1" applyBorder="1" applyAlignment="1">
      <alignment wrapText="1"/>
    </xf>
    <xf numFmtId="0" fontId="14" fillId="0" borderId="18" xfId="0" applyFont="1" applyBorder="1" applyAlignment="1">
      <alignment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Border="1"/>
    <xf numFmtId="0" fontId="14"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5" fillId="0" borderId="15"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14" xfId="0" applyBorder="1"/>
    <xf numFmtId="0" fontId="14" fillId="8" borderId="14" xfId="0" applyFont="1" applyFill="1" applyBorder="1" applyAlignment="1">
      <alignment horizontal="center" vertical="center" wrapText="1"/>
    </xf>
    <xf numFmtId="0" fontId="0" fillId="12" borderId="0" xfId="0" applyFill="1"/>
    <xf numFmtId="0" fontId="14" fillId="9" borderId="14" xfId="0" applyFont="1" applyFill="1" applyBorder="1" applyAlignment="1">
      <alignment horizontal="center" vertical="center" wrapText="1"/>
    </xf>
    <xf numFmtId="0" fontId="0" fillId="7" borderId="25" xfId="0" applyFill="1" applyBorder="1"/>
    <xf numFmtId="0" fontId="9" fillId="0" borderId="4" xfId="0" applyFont="1" applyBorder="1"/>
    <xf numFmtId="0" fontId="9" fillId="0" borderId="0" xfId="0" applyFont="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ill="1" applyBorder="1" applyAlignment="1">
      <alignment horizontal="center"/>
    </xf>
    <xf numFmtId="0" fontId="11" fillId="0" borderId="6" xfId="0" applyFont="1" applyBorder="1"/>
    <xf numFmtId="0" fontId="0" fillId="5" borderId="5" xfId="0"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12" xfId="0" applyFill="1" applyBorder="1" applyAlignment="1">
      <alignment horizontal="left"/>
    </xf>
    <xf numFmtId="0" fontId="24" fillId="0" borderId="14" xfId="0" applyFont="1" applyBorder="1" applyAlignment="1">
      <alignment horizontal="left"/>
    </xf>
    <xf numFmtId="0" fontId="0" fillId="5" borderId="12" xfId="0" applyFill="1" applyBorder="1" applyAlignment="1">
      <alignment horizontal="center"/>
    </xf>
    <xf numFmtId="0" fontId="24" fillId="0" borderId="14" xfId="0" applyFont="1" applyBorder="1"/>
    <xf numFmtId="0" fontId="0" fillId="5" borderId="12" xfId="0" applyFill="1" applyBorder="1" applyAlignment="1">
      <alignment horizontal="center" vertical="center" wrapText="1"/>
    </xf>
    <xf numFmtId="0" fontId="24" fillId="0" borderId="14" xfId="0" applyFont="1" applyBorder="1" applyAlignment="1">
      <alignment vertical="center" wrapText="1"/>
    </xf>
    <xf numFmtId="0" fontId="0" fillId="13" borderId="24" xfId="0" applyFill="1" applyBorder="1"/>
    <xf numFmtId="0" fontId="0" fillId="13" borderId="16" xfId="0" applyFill="1" applyBorder="1"/>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D13FF63C-9143-450E-89F1-2C006F2131D7}">
    <text>When does it count as "varying"? Use paper 105 as lower limit example? Here the keyword search uses "agent-based" and "mulit-agent", is that varying enough?</text>
  </threadedComment>
  <threadedComment ref="C21" dT="2022-07-29T06:26:38.19" personId="{7E3A1C85-06E8-46C0-83AC-8D7DCE8212F2}" id="{CC29A339-648A-4C79-B01B-2ADAE220F3FE}" parentId="{D13FF63C-9143-450E-89F1-2C006F2131D7}">
    <text>Yes, this is enough. Add that to the description.</text>
  </threadedComment>
  <threadedComment ref="C35" dT="2022-08-12T14:09:41.88" personId="{7E3A1C85-06E8-46C0-83AC-8D7DCE8212F2}" id="{B6172501-8338-40D6-A23F-FE616B5D13A3}">
    <text>New in update from 02.08.22</text>
  </threadedComment>
  <threadedComment ref="C39" dT="2022-07-26T16:21:49.72" personId="{7E3A1C85-06E8-46C0-83AC-8D7DCE8212F2}" id="{A753A5AF-B7D1-40B0-97C8-D71090C0AD41}">
    <text>Previously labeled "not indicated" becomes "no".</text>
  </threadedComment>
  <threadedComment ref="C39" dT="2022-07-26T16:42:35.75" personId="{7E3A1C85-06E8-46C0-83AC-8D7DCE8212F2}" id="{07A6B69D-2686-4CD3-A405-7DC052D41CC3}" parentId="{A753A5AF-B7D1-40B0-97C8-D71090C0AD41}">
    <text>Formulation adjusted</text>
  </threadedComment>
  <threadedComment ref="C49" dT="2022-07-26T16:42:46.82" personId="{7E3A1C85-06E8-46C0-83AC-8D7DCE8212F2}" id="{D6261815-1928-4C16-AA01-F551C0FAD275}">
    <text>Example adjusted</text>
  </threadedComment>
  <threadedComment ref="C50" dT="2022-08-02T17:18:36.73" personId="{7E3A1C85-06E8-46C0-83AC-8D7DCE8212F2}" id="{53BCCD26-46A2-4215-A7C1-ABCD8BCD07F6}">
    <text>changed answer options</text>
  </threadedComment>
  <threadedComment ref="C53" dT="2022-07-26T16:45:55.25" personId="{7E3A1C85-06E8-46C0-83AC-8D7DCE8212F2}" id="{764C1AD0-7CF2-4EAD-8947-50830F5DE173}">
    <text>Melania had the issue that it was disclosed in two parts. Should we make it a multiple-choice question?
Or ask "where has it been mainly disclosed"?</text>
  </threadedComment>
  <threadedComment ref="C53" dT="2022-07-29T07:02:18.18" personId="{7E3A1C85-06E8-46C0-83AC-8D7DCE8212F2}" id="{3EBDFD91-6503-4FE8-967F-DFA39E2358D7}" parentId="{764C1AD0-7CF2-4EAD-8947-50830F5DE173}">
    <text>MAke it a multi-select questions. Decided together with Melania</text>
  </threadedComment>
  <threadedComment ref="C60" dT="2022-08-02T17:18:24.47" personId="{7E3A1C85-06E8-46C0-83AC-8D7DCE8212F2}" id="{A736A88C-C4CD-4D23-A0A1-6D3587828685}">
    <text>changed answer options</text>
  </threadedComment>
  <threadedComment ref="C61" dT="2022-08-12T14:06:04.99" personId="{7E3A1C85-06E8-46C0-83AC-8D7DCE8212F2}" id="{EF6B2651-CF63-4616-BD9B-C1E02AE67E7D}">
    <text>Deleted the question that was previously here (Q29) and replaced it what was previously Q20 but reformulated.</text>
  </threadedComment>
  <threadedComment ref="F68" dT="2022-08-16T14:21:51.48" personId="{7E3A1C85-06E8-46C0-83AC-8D7DCE8212F2}" id="{F6B0ED58-8393-4ABE-9F77-C82F7915C834}">
    <text>Focus on mechanism / or focus on interaction/ Can we integrate Q33.1 with Q33.2?</text>
  </threadedComment>
  <threadedComment ref="F69" dT="2022-08-16T14:21:08.10" personId="{7E3A1C85-06E8-46C0-83AC-8D7DCE8212F2}" id="{10AD2B33-7E4C-48CE-B3E2-C0DB1C9D27FB}">
    <text>Focus is on comparison</text>
  </threadedComment>
  <threadedComment ref="C71" dT="2022-08-22T12:52:40.15" personId="{7E3A1C85-06E8-46C0-83AC-8D7DCE8212F2}" id="{92D950E2-24B4-4951-9A66-9307223E014A}">
    <text>formulation extended by challenges and recommendations.</text>
  </threadedComment>
  <threadedComment ref="F71" dT="2022-08-16T14:27:52.40" personId="{7E3A1C85-06E8-46C0-83AC-8D7DCE8212F2}" id="{75B64CC8-3AA3-49D8-B359-24B07922F793}">
    <text>Be strikt what to include here. Only when it is a focus of the study, more then one paragraph.</text>
  </threadedComment>
  <threadedComment ref="F72" dT="2022-08-16T14:23:28.14" personId="{7E3A1C85-06E8-46C0-83AC-8D7DCE8212F2}" id="{486FB2B0-0B53-4495-BD25-85B0039F988A}">
    <text>Focus purely on formalization. Different from focus on "representation" in Q33.2</text>
  </threadedComment>
  <threadedComment ref="F78" dT="2022-08-16T15:42:08.36" personId="{7E3A1C85-06E8-46C0-83AC-8D7DCE8212F2}" id="{D650636D-6D71-44A7-BEC4-5CC6891C38C2}">
    <text>Apart from how something is modeled.</text>
  </threadedComment>
  <threadedComment ref="C86" dT="2022-07-29T08:27:52.27" personId="{7E3A1C85-06E8-46C0-83AC-8D7DCE8212F2}" id="{27ED15BE-38B2-4F00-94F2-4E118FA1B30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23" t="s">
        <v>5</v>
      </c>
      <c r="C10" s="124"/>
      <c r="D10" s="124"/>
      <c r="E10" s="124"/>
      <c r="F10" s="124"/>
      <c r="G10" s="124"/>
      <c r="H10" s="124"/>
      <c r="I10" s="124"/>
      <c r="J10" s="125"/>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185</v>
      </c>
    </row>
    <row r="12" spans="2:13" ht="14.4" outlineLevel="1">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c r="B13" s="5"/>
      <c r="C13" s="5" t="s">
        <v>14</v>
      </c>
      <c r="D13" s="5" t="s">
        <v>15</v>
      </c>
      <c r="E13" s="5" t="s">
        <v>16</v>
      </c>
      <c r="F13" s="5" t="s">
        <v>17</v>
      </c>
      <c r="G13" s="5" t="s">
        <v>18</v>
      </c>
      <c r="H13" s="5" t="s">
        <v>19</v>
      </c>
      <c r="I13" s="5" t="s">
        <v>20</v>
      </c>
      <c r="J13" s="5" t="s">
        <v>21</v>
      </c>
      <c r="K13" s="5" t="s">
        <v>22</v>
      </c>
      <c r="L13" s="5" t="s">
        <v>143</v>
      </c>
      <c r="M13" s="5" t="s">
        <v>187</v>
      </c>
    </row>
    <row r="14" spans="2:13" ht="14.4" outlineLevel="1">
      <c r="B14" s="5"/>
      <c r="C14" s="5" t="s">
        <v>23</v>
      </c>
      <c r="D14" s="5"/>
      <c r="E14" s="5" t="s">
        <v>24</v>
      </c>
      <c r="F14" s="5" t="s">
        <v>25</v>
      </c>
      <c r="G14" s="104" t="s">
        <v>188</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81"/>
      <c r="C20" s="81" t="s">
        <v>158</v>
      </c>
      <c r="D20" s="81"/>
      <c r="E20" s="82" t="s">
        <v>157</v>
      </c>
      <c r="F20" s="81"/>
      <c r="G20" s="81"/>
      <c r="H20" s="81"/>
      <c r="I20" s="81"/>
      <c r="J20" s="81"/>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M7" sqref="M7:M97"/>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c r="C1" s="6"/>
      <c r="F1" s="7"/>
    </row>
    <row r="2" spans="2:14" ht="14.4">
      <c r="C2" s="6"/>
      <c r="F2" s="115" t="s">
        <v>199</v>
      </c>
      <c r="H2" s="132" t="s">
        <v>164</v>
      </c>
      <c r="I2" s="132"/>
      <c r="J2" s="132"/>
      <c r="L2" s="128" t="s">
        <v>200</v>
      </c>
      <c r="M2" s="129"/>
    </row>
    <row r="3" spans="2:14" ht="14.4">
      <c r="C3" s="6"/>
      <c r="F3" s="7"/>
      <c r="H3" s="132"/>
      <c r="I3" s="132"/>
      <c r="J3" s="132"/>
      <c r="L3" s="128" t="s">
        <v>201</v>
      </c>
      <c r="M3" s="129"/>
    </row>
    <row r="4" spans="2:14" ht="30.75" customHeight="1">
      <c r="C4" s="6"/>
      <c r="F4" s="7"/>
      <c r="L4" s="130" t="s">
        <v>205</v>
      </c>
      <c r="M4" s="131"/>
    </row>
    <row r="5" spans="2:14" thickBot="1">
      <c r="C5" s="8" t="s">
        <v>32</v>
      </c>
      <c r="D5" s="9"/>
      <c r="E5" s="9"/>
      <c r="F5" s="10" t="s">
        <v>33</v>
      </c>
      <c r="G5" s="11"/>
      <c r="H5" s="11" t="s">
        <v>34</v>
      </c>
      <c r="I5" s="11" t="s">
        <v>35</v>
      </c>
      <c r="J5" s="11" t="s">
        <v>36</v>
      </c>
      <c r="K5" s="11"/>
      <c r="L5" s="12" t="s">
        <v>37</v>
      </c>
      <c r="M5" s="13" t="s">
        <v>38</v>
      </c>
    </row>
    <row r="6" spans="2:14" ht="14.4">
      <c r="C6" s="6"/>
      <c r="F6" s="7"/>
      <c r="G6" s="14" t="s">
        <v>31</v>
      </c>
      <c r="L6" s="15"/>
      <c r="M6" s="16"/>
    </row>
    <row r="7" spans="2:14" ht="45" customHeight="1" outlineLevel="1">
      <c r="B7" s="14"/>
      <c r="C7" s="83" t="s">
        <v>159</v>
      </c>
      <c r="F7" s="84" t="s">
        <v>160</v>
      </c>
      <c r="G7" s="14" t="s">
        <v>31</v>
      </c>
      <c r="H7" s="36" t="s">
        <v>41</v>
      </c>
      <c r="I7" s="74" t="s">
        <v>45</v>
      </c>
      <c r="J7" s="14" t="s">
        <v>42</v>
      </c>
      <c r="L7" s="38" t="s">
        <v>10</v>
      </c>
      <c r="M7" s="39" t="s">
        <v>213</v>
      </c>
    </row>
    <row r="8" spans="2:14" ht="14.4">
      <c r="B8" s="17"/>
      <c r="C8" s="18" t="s">
        <v>39</v>
      </c>
      <c r="D8" s="17"/>
      <c r="E8" s="17"/>
      <c r="F8" s="19"/>
      <c r="G8" s="17" t="s">
        <v>31</v>
      </c>
      <c r="H8" s="20"/>
      <c r="I8" s="21"/>
      <c r="J8" s="17"/>
      <c r="K8" s="17" t="s">
        <v>31</v>
      </c>
      <c r="L8" s="22"/>
      <c r="M8" s="80"/>
      <c r="N8" t="s">
        <v>31</v>
      </c>
    </row>
    <row r="9" spans="2:14" ht="60" customHeight="1" outlineLevel="1">
      <c r="B9" s="24">
        <v>1</v>
      </c>
      <c r="C9" s="53" t="str">
        <f>TEXT(SUM(B$7:B9),"Q#")</f>
        <v>Q1</v>
      </c>
      <c r="D9" s="24"/>
      <c r="E9" s="24"/>
      <c r="F9" s="25" t="s">
        <v>40</v>
      </c>
      <c r="G9" s="24" t="s">
        <v>31</v>
      </c>
      <c r="H9" s="87" t="s">
        <v>162</v>
      </c>
      <c r="I9" s="76" t="s">
        <v>144</v>
      </c>
      <c r="J9" s="24" t="s">
        <v>42</v>
      </c>
      <c r="K9" s="24"/>
      <c r="L9" s="27" t="s">
        <v>10</v>
      </c>
      <c r="M9" s="65" t="s">
        <v>213</v>
      </c>
    </row>
    <row r="10" spans="2:14" ht="45" customHeight="1" outlineLevel="1">
      <c r="B10" s="29">
        <v>1</v>
      </c>
      <c r="C10" s="89" t="str">
        <f>TEXT(SUM(B$7:B10),"Q#")</f>
        <v>Q2</v>
      </c>
      <c r="D10" s="29"/>
      <c r="E10" s="29"/>
      <c r="F10" s="88" t="s">
        <v>163</v>
      </c>
      <c r="G10" s="29" t="s">
        <v>31</v>
      </c>
      <c r="H10" s="32" t="s">
        <v>41</v>
      </c>
      <c r="I10" s="79" t="s">
        <v>145</v>
      </c>
      <c r="J10" s="29" t="s">
        <v>42</v>
      </c>
      <c r="K10" s="29"/>
      <c r="L10" s="34" t="s">
        <v>20</v>
      </c>
      <c r="M10" s="35" t="s">
        <v>43</v>
      </c>
    </row>
    <row r="11" spans="2:14" ht="14.4">
      <c r="B11" s="17"/>
      <c r="C11" s="18" t="s">
        <v>44</v>
      </c>
      <c r="D11" s="17"/>
      <c r="E11" s="17"/>
      <c r="F11" s="19"/>
      <c r="G11" s="17" t="s">
        <v>31</v>
      </c>
      <c r="H11" s="20"/>
      <c r="I11" s="21"/>
      <c r="J11" s="17"/>
      <c r="K11" s="17"/>
      <c r="L11" s="22"/>
      <c r="M11" s="23"/>
    </row>
    <row r="12" spans="2:14" ht="14.4" outlineLevel="1">
      <c r="C12" s="6"/>
      <c r="D12" s="40" t="s">
        <v>46</v>
      </c>
      <c r="E12" s="41"/>
      <c r="F12" s="42"/>
      <c r="G12" s="41" t="s">
        <v>31</v>
      </c>
      <c r="H12" s="43"/>
      <c r="I12" s="44"/>
      <c r="J12" s="41"/>
      <c r="K12" s="41"/>
      <c r="L12" s="45"/>
      <c r="M12" s="46"/>
    </row>
    <row r="13" spans="2:14" ht="30" customHeight="1" outlineLevel="1">
      <c r="B13" s="14">
        <v>1</v>
      </c>
      <c r="C13" s="94" t="str">
        <f>TEXT(SUM(B$9:B13),"Q#")</f>
        <v>Q3</v>
      </c>
      <c r="F13" s="7" t="s">
        <v>47</v>
      </c>
      <c r="G13" s="14" t="s">
        <v>31</v>
      </c>
      <c r="H13" s="36"/>
      <c r="I13" s="74" t="s">
        <v>156</v>
      </c>
      <c r="J13" s="14" t="s">
        <v>48</v>
      </c>
      <c r="L13" s="92"/>
      <c r="M13" s="93"/>
    </row>
    <row r="14" spans="2:14" ht="30" customHeight="1" outlineLevel="1">
      <c r="B14" s="14"/>
      <c r="C14" s="94" t="str">
        <f>_xlfn.CONCAT($C$13,".1")</f>
        <v>Q3.1</v>
      </c>
      <c r="F14" s="7" t="s">
        <v>7</v>
      </c>
      <c r="G14" s="14"/>
      <c r="H14" s="36" t="s">
        <v>41</v>
      </c>
      <c r="I14" s="74"/>
      <c r="J14" s="14"/>
      <c r="L14" s="38" t="s">
        <v>10</v>
      </c>
      <c r="M14" s="90" t="s">
        <v>213</v>
      </c>
    </row>
    <row r="15" spans="2:14" ht="30" customHeight="1" outlineLevel="1">
      <c r="B15" s="14"/>
      <c r="C15" s="94" t="str">
        <f>_xlfn.CONCAT($C$13,".2")</f>
        <v>Q3.2</v>
      </c>
      <c r="F15" s="108" t="s">
        <v>194</v>
      </c>
      <c r="G15" s="14"/>
      <c r="H15" s="36" t="s">
        <v>41</v>
      </c>
      <c r="I15" s="74"/>
      <c r="J15" s="14"/>
      <c r="L15" s="38" t="s">
        <v>10</v>
      </c>
      <c r="M15" s="90" t="s">
        <v>213</v>
      </c>
    </row>
    <row r="16" spans="2:14" ht="30" customHeight="1" outlineLevel="1">
      <c r="B16" s="14"/>
      <c r="C16" s="94" t="str">
        <f>_xlfn.CONCAT($C$13,".3")</f>
        <v>Q3.3</v>
      </c>
      <c r="F16" s="7" t="s">
        <v>14</v>
      </c>
      <c r="G16" s="14"/>
      <c r="H16" s="36" t="s">
        <v>41</v>
      </c>
      <c r="I16" s="74"/>
      <c r="J16" s="14"/>
      <c r="L16" s="38" t="s">
        <v>10</v>
      </c>
      <c r="M16" s="90" t="s">
        <v>213</v>
      </c>
    </row>
    <row r="17" spans="2:13" ht="30" customHeight="1" outlineLevel="1">
      <c r="B17" s="14"/>
      <c r="C17" s="94" t="str">
        <f>_xlfn.CONCAT($C$13,".4")</f>
        <v>Q3.4</v>
      </c>
      <c r="F17" s="91" t="s">
        <v>27</v>
      </c>
      <c r="G17" s="14"/>
      <c r="H17" s="36" t="s">
        <v>41</v>
      </c>
      <c r="I17" s="74"/>
      <c r="J17" s="14"/>
      <c r="L17" s="38" t="s">
        <v>10</v>
      </c>
      <c r="M17" s="39" t="s">
        <v>166</v>
      </c>
    </row>
    <row r="18" spans="2:13" ht="30" customHeight="1" outlineLevel="1">
      <c r="B18" s="14"/>
      <c r="C18" s="94" t="str">
        <f>_xlfn.CONCAT($C$13,".5")</f>
        <v>Q3.5</v>
      </c>
      <c r="F18" s="91" t="s">
        <v>165</v>
      </c>
      <c r="G18" s="14"/>
      <c r="H18" s="36" t="s">
        <v>41</v>
      </c>
      <c r="I18" s="74"/>
      <c r="J18" s="14"/>
      <c r="L18" s="38" t="s">
        <v>6</v>
      </c>
      <c r="M18" s="90" t="s">
        <v>213</v>
      </c>
    </row>
    <row r="19" spans="2:13" ht="14.4" outlineLevel="1">
      <c r="C19" s="6"/>
      <c r="D19" s="47"/>
      <c r="E19" s="48" t="s">
        <v>49</v>
      </c>
      <c r="F19" s="47"/>
      <c r="G19" s="47" t="s">
        <v>31</v>
      </c>
      <c r="H19" s="49"/>
      <c r="I19" s="50"/>
      <c r="J19" s="47"/>
      <c r="K19" s="47"/>
      <c r="L19" s="51"/>
      <c r="M19" s="52"/>
    </row>
    <row r="20" spans="2:13" ht="30" customHeight="1" outlineLevel="1">
      <c r="B20" s="24">
        <v>1</v>
      </c>
      <c r="C20" s="53" t="str">
        <f>TEXT(SUM(B$7:B20),"Q#")</f>
        <v>Q4</v>
      </c>
      <c r="D20" s="24"/>
      <c r="E20" s="24"/>
      <c r="F20" s="25" t="s">
        <v>50</v>
      </c>
      <c r="G20" s="24" t="s">
        <v>31</v>
      </c>
      <c r="H20" s="26" t="s">
        <v>51</v>
      </c>
      <c r="I20" s="54" t="s">
        <v>52</v>
      </c>
      <c r="J20" s="24" t="s">
        <v>48</v>
      </c>
      <c r="K20" s="24"/>
      <c r="L20" s="27" t="s">
        <v>15</v>
      </c>
      <c r="M20" s="28" t="s">
        <v>214</v>
      </c>
    </row>
    <row r="21" spans="2:13" ht="30" customHeight="1" outlineLevel="1">
      <c r="B21" s="24">
        <v>1</v>
      </c>
      <c r="C21" s="95" t="str">
        <f>TEXT(SUM(B$7:B21),"Q#")</f>
        <v>Q5</v>
      </c>
      <c r="D21" s="24"/>
      <c r="E21" s="24"/>
      <c r="F21" s="25" t="s">
        <v>53</v>
      </c>
      <c r="G21" s="24" t="s">
        <v>31</v>
      </c>
      <c r="H21" s="26" t="s">
        <v>51</v>
      </c>
      <c r="I21" s="54" t="s">
        <v>190</v>
      </c>
      <c r="J21" s="24" t="s">
        <v>42</v>
      </c>
      <c r="K21" s="24"/>
      <c r="L21" s="27" t="s">
        <v>15</v>
      </c>
      <c r="M21" s="28" t="s">
        <v>213</v>
      </c>
    </row>
    <row r="22" spans="2:13" ht="30" customHeight="1" outlineLevel="1">
      <c r="B22" s="14">
        <v>1</v>
      </c>
      <c r="C22" s="6" t="str">
        <f>TEXT(SUM(B$7:B22),"Q#")</f>
        <v>Q6</v>
      </c>
      <c r="F22" s="7" t="s">
        <v>54</v>
      </c>
      <c r="G22" s="14" t="s">
        <v>31</v>
      </c>
      <c r="H22" s="36" t="s">
        <v>51</v>
      </c>
      <c r="I22" s="37" t="s">
        <v>189</v>
      </c>
      <c r="J22" s="14" t="s">
        <v>42</v>
      </c>
      <c r="L22" s="38" t="s">
        <v>15</v>
      </c>
      <c r="M22" s="39" t="s">
        <v>213</v>
      </c>
    </row>
    <row r="23" spans="2:13" ht="14.4" outlineLevel="1">
      <c r="C23" s="6"/>
      <c r="D23" s="47"/>
      <c r="E23" s="48" t="s">
        <v>55</v>
      </c>
      <c r="F23" s="47"/>
      <c r="G23" s="47" t="s">
        <v>31</v>
      </c>
      <c r="H23" s="49"/>
      <c r="I23" s="50"/>
      <c r="J23" s="47"/>
      <c r="K23" s="47"/>
      <c r="L23" s="51"/>
      <c r="M23" s="52"/>
    </row>
    <row r="24" spans="2:13" ht="30" customHeight="1" outlineLevel="1">
      <c r="B24" s="24">
        <v>1</v>
      </c>
      <c r="C24" s="53" t="str">
        <f>TEXT(SUM(B$7:B24),"Q#")</f>
        <v>Q7</v>
      </c>
      <c r="D24" s="24"/>
      <c r="E24" s="24"/>
      <c r="F24" s="25" t="s">
        <v>56</v>
      </c>
      <c r="G24" s="24" t="s">
        <v>31</v>
      </c>
      <c r="H24" s="26" t="s">
        <v>57</v>
      </c>
      <c r="I24" s="54"/>
      <c r="J24" s="24" t="s">
        <v>48</v>
      </c>
      <c r="K24" s="24"/>
      <c r="L24" s="27" t="s">
        <v>10</v>
      </c>
      <c r="M24" s="28" t="s">
        <v>213</v>
      </c>
    </row>
    <row r="25" spans="2:13" ht="30" customHeight="1" outlineLevel="1">
      <c r="B25" s="24">
        <v>1</v>
      </c>
      <c r="C25" s="53" t="str">
        <f>TEXT(SUM(B$7:B25),"Q#")</f>
        <v>Q8</v>
      </c>
      <c r="D25" s="24"/>
      <c r="E25" s="24"/>
      <c r="F25" s="25" t="s">
        <v>58</v>
      </c>
      <c r="G25" s="24" t="s">
        <v>31</v>
      </c>
      <c r="H25" s="26" t="s">
        <v>57</v>
      </c>
      <c r="I25" s="54" t="s">
        <v>59</v>
      </c>
      <c r="J25" s="24" t="s">
        <v>48</v>
      </c>
      <c r="K25" s="24"/>
      <c r="L25" s="27" t="s">
        <v>10</v>
      </c>
      <c r="M25" s="28" t="s">
        <v>213</v>
      </c>
    </row>
    <row r="26" spans="2:13" ht="30" customHeight="1" outlineLevel="1">
      <c r="B26" s="24">
        <v>1</v>
      </c>
      <c r="C26" s="53" t="str">
        <f>TEXT(SUM(B$7:B26),"Q#")</f>
        <v>Q9</v>
      </c>
      <c r="D26" s="24"/>
      <c r="E26" s="24"/>
      <c r="F26" s="25" t="s">
        <v>60</v>
      </c>
      <c r="G26" s="24" t="s">
        <v>31</v>
      </c>
      <c r="H26" s="26" t="s">
        <v>57</v>
      </c>
      <c r="I26" s="54" t="s">
        <v>59</v>
      </c>
      <c r="J26" s="24" t="s">
        <v>48</v>
      </c>
      <c r="K26" s="24"/>
      <c r="L26" s="27" t="s">
        <v>10</v>
      </c>
      <c r="M26" s="28" t="s">
        <v>213</v>
      </c>
    </row>
    <row r="27" spans="2:13" ht="30" customHeight="1" outlineLevel="1">
      <c r="B27" s="24">
        <v>1</v>
      </c>
      <c r="C27" s="53" t="str">
        <f>TEXT(SUM(B$7:B27),"Q#")</f>
        <v>Q10</v>
      </c>
      <c r="D27" s="24"/>
      <c r="E27" s="24"/>
      <c r="F27" s="105" t="s">
        <v>191</v>
      </c>
      <c r="G27" s="24" t="s">
        <v>31</v>
      </c>
      <c r="H27" s="26" t="s">
        <v>61</v>
      </c>
      <c r="I27" s="54"/>
      <c r="J27" s="24" t="s">
        <v>48</v>
      </c>
      <c r="K27" s="24"/>
      <c r="L27" s="27" t="s">
        <v>16</v>
      </c>
      <c r="M27" s="28" t="s">
        <v>213</v>
      </c>
    </row>
    <row r="28" spans="2:13" ht="30" customHeight="1" outlineLevel="1">
      <c r="B28" s="55">
        <v>1</v>
      </c>
      <c r="C28" s="56" t="str">
        <f>TEXT(SUM(B$7:B28),"Q#")</f>
        <v>Q11</v>
      </c>
      <c r="D28" s="55"/>
      <c r="E28" s="55"/>
      <c r="F28" s="107" t="s">
        <v>193</v>
      </c>
      <c r="G28" s="55" t="s">
        <v>31</v>
      </c>
      <c r="H28" s="58" t="s">
        <v>62</v>
      </c>
      <c r="I28" s="59"/>
      <c r="J28" s="55" t="s">
        <v>48</v>
      </c>
      <c r="K28" s="55"/>
      <c r="L28" s="60"/>
      <c r="M28" s="61"/>
    </row>
    <row r="29" spans="2:13" ht="30" customHeight="1" outlineLevel="1">
      <c r="C29" s="6" t="str">
        <f>_xlfn.CONCAT($C$28,".1")</f>
        <v>Q11.1</v>
      </c>
      <c r="F29" s="106" t="s">
        <v>192</v>
      </c>
      <c r="G29" t="s">
        <v>31</v>
      </c>
      <c r="H29" s="36" t="s">
        <v>41</v>
      </c>
      <c r="I29" s="37"/>
      <c r="L29" s="38" t="s">
        <v>10</v>
      </c>
      <c r="M29" s="39" t="s">
        <v>213</v>
      </c>
    </row>
    <row r="30" spans="2:13" ht="30" customHeight="1" outlineLevel="1">
      <c r="C30" s="6" t="str">
        <f>_xlfn.CONCAT($C$28,".2")</f>
        <v>Q11.2</v>
      </c>
      <c r="F30" s="62" t="s">
        <v>63</v>
      </c>
      <c r="G30" t="s">
        <v>31</v>
      </c>
      <c r="H30" s="36" t="s">
        <v>41</v>
      </c>
      <c r="I30" s="37"/>
      <c r="L30" s="38" t="s">
        <v>10</v>
      </c>
      <c r="M30" s="39" t="s">
        <v>213</v>
      </c>
    </row>
    <row r="31" spans="2:13" ht="30" customHeight="1" outlineLevel="1">
      <c r="C31" s="6" t="str">
        <f>_xlfn.CONCAT($C$28,".3")</f>
        <v>Q11.3</v>
      </c>
      <c r="F31" s="62" t="s">
        <v>64</v>
      </c>
      <c r="G31" t="s">
        <v>31</v>
      </c>
      <c r="H31" s="36" t="s">
        <v>41</v>
      </c>
      <c r="I31" s="37"/>
      <c r="L31" s="38" t="s">
        <v>10</v>
      </c>
      <c r="M31" s="39" t="s">
        <v>213</v>
      </c>
    </row>
    <row r="32" spans="2:13" ht="30" customHeight="1" outlineLevel="1">
      <c r="C32" s="6" t="str">
        <f>_xlfn.CONCAT($C$28,".4")</f>
        <v>Q11.4</v>
      </c>
      <c r="F32" s="62" t="s">
        <v>65</v>
      </c>
      <c r="G32" t="s">
        <v>31</v>
      </c>
      <c r="H32" s="36" t="s">
        <v>41</v>
      </c>
      <c r="I32" s="37"/>
      <c r="L32" s="38" t="s">
        <v>10</v>
      </c>
      <c r="M32" s="39" t="s">
        <v>213</v>
      </c>
    </row>
    <row r="33" spans="2:13" ht="30" customHeight="1" outlineLevel="1">
      <c r="B33" s="24"/>
      <c r="C33" s="53" t="str">
        <f>_xlfn.CONCAT($C$28,".5")</f>
        <v>Q11.5</v>
      </c>
      <c r="D33" s="24"/>
      <c r="E33" s="24"/>
      <c r="F33" s="63" t="s">
        <v>66</v>
      </c>
      <c r="G33" s="24" t="s">
        <v>31</v>
      </c>
      <c r="H33" s="26" t="s">
        <v>67</v>
      </c>
      <c r="I33" s="54"/>
      <c r="J33" s="24"/>
      <c r="K33" s="24"/>
      <c r="L33" s="27" t="s">
        <v>10</v>
      </c>
      <c r="M33" s="28" t="s">
        <v>213</v>
      </c>
    </row>
    <row r="34" spans="2:13" ht="45" customHeight="1" outlineLevel="1">
      <c r="B34" s="24">
        <v>1</v>
      </c>
      <c r="C34" s="53" t="str">
        <f>TEXT(SUM(B$7:B34),"Q#")</f>
        <v>Q12</v>
      </c>
      <c r="D34" s="24"/>
      <c r="E34" s="24"/>
      <c r="F34" s="25" t="s">
        <v>68</v>
      </c>
      <c r="G34" s="24" t="s">
        <v>31</v>
      </c>
      <c r="H34" s="26" t="s">
        <v>41</v>
      </c>
      <c r="I34" s="54"/>
      <c r="J34" s="24" t="s">
        <v>48</v>
      </c>
      <c r="K34" s="24"/>
      <c r="L34" s="27" t="s">
        <v>10</v>
      </c>
      <c r="M34" s="28" t="s">
        <v>213</v>
      </c>
    </row>
    <row r="35" spans="2:13" ht="30" customHeight="1" outlineLevel="1">
      <c r="B35" s="97">
        <v>1</v>
      </c>
      <c r="C35" s="100" t="str">
        <f>TEXT(SUM(B$7:B35),"Q#")</f>
        <v>Q13</v>
      </c>
      <c r="D35" s="97"/>
      <c r="E35" s="97"/>
      <c r="F35" s="99" t="s">
        <v>171</v>
      </c>
      <c r="G35" s="97"/>
      <c r="H35" s="36" t="s">
        <v>41</v>
      </c>
      <c r="I35" s="98" t="s">
        <v>172</v>
      </c>
      <c r="J35" s="97"/>
      <c r="K35" s="97"/>
      <c r="L35" s="38" t="s">
        <v>10</v>
      </c>
      <c r="M35" s="90" t="s">
        <v>213</v>
      </c>
    </row>
    <row r="36" spans="2:13" ht="15.75" customHeight="1" outlineLevel="1">
      <c r="C36" s="6"/>
      <c r="D36" s="40" t="s">
        <v>69</v>
      </c>
      <c r="E36" s="42"/>
      <c r="F36" s="41"/>
      <c r="G36" s="41" t="s">
        <v>31</v>
      </c>
      <c r="H36" s="43"/>
      <c r="I36" s="44"/>
      <c r="J36" s="41"/>
      <c r="K36" s="41"/>
      <c r="L36" s="45"/>
      <c r="M36" s="46"/>
    </row>
    <row r="37" spans="2:13" ht="15.75" customHeight="1" outlineLevel="1">
      <c r="C37" s="6"/>
      <c r="D37" s="47"/>
      <c r="E37" s="48" t="s">
        <v>70</v>
      </c>
      <c r="F37" s="47"/>
      <c r="G37" s="47" t="s">
        <v>31</v>
      </c>
      <c r="H37" s="49"/>
      <c r="I37" s="50"/>
      <c r="J37" s="47"/>
      <c r="K37" s="47"/>
      <c r="L37" s="51"/>
      <c r="M37" s="52"/>
    </row>
    <row r="38" spans="2:13" ht="30" customHeight="1" outlineLevel="1">
      <c r="B38" s="24">
        <v>1</v>
      </c>
      <c r="C38" s="53" t="str">
        <f>TEXT(SUM(B$9:B38),"Q#")</f>
        <v>Q14</v>
      </c>
      <c r="D38" s="24"/>
      <c r="E38" s="24"/>
      <c r="F38" s="25" t="s">
        <v>71</v>
      </c>
      <c r="G38" s="24" t="s">
        <v>31</v>
      </c>
      <c r="H38" s="85" t="s">
        <v>41</v>
      </c>
      <c r="I38" s="54"/>
      <c r="J38" s="24" t="s">
        <v>48</v>
      </c>
      <c r="K38" s="24"/>
      <c r="L38" s="27" t="s">
        <v>10</v>
      </c>
      <c r="M38" s="28" t="s">
        <v>215</v>
      </c>
    </row>
    <row r="39" spans="2:13" ht="30" customHeight="1" outlineLevel="1">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c r="B44" s="24">
        <v>1</v>
      </c>
      <c r="C44" s="95" t="str">
        <f>TEXT(SUM(B$7:B44),"Q#")</f>
        <v>Q20</v>
      </c>
      <c r="D44" s="24"/>
      <c r="E44" s="24"/>
      <c r="F44" s="25" t="s">
        <v>75</v>
      </c>
      <c r="G44" s="24" t="s">
        <v>31</v>
      </c>
      <c r="H44" s="85" t="s">
        <v>41</v>
      </c>
      <c r="I44" s="54" t="s">
        <v>76</v>
      </c>
      <c r="J44" s="24" t="s">
        <v>48</v>
      </c>
      <c r="K44" s="24"/>
      <c r="L44" s="27" t="s">
        <v>10</v>
      </c>
      <c r="M44" s="28" t="s">
        <v>213</v>
      </c>
    </row>
    <row r="45" spans="2:13" ht="30" customHeight="1" outlineLevel="1">
      <c r="B45" s="24">
        <v>1</v>
      </c>
      <c r="C45" s="30" t="str">
        <f>TEXT(SUM(B$7:B45),"Q#")</f>
        <v>Q21</v>
      </c>
      <c r="D45" s="24"/>
      <c r="E45" s="24"/>
      <c r="F45" s="31" t="s">
        <v>77</v>
      </c>
      <c r="G45" s="24"/>
      <c r="H45" s="32" t="s">
        <v>41</v>
      </c>
      <c r="I45" s="79" t="s">
        <v>195</v>
      </c>
      <c r="J45" s="29" t="s">
        <v>42</v>
      </c>
      <c r="K45" s="24"/>
      <c r="L45" s="64" t="s">
        <v>10</v>
      </c>
      <c r="M45" s="65" t="s">
        <v>213</v>
      </c>
    </row>
    <row r="46" spans="2:13" ht="30" customHeight="1" outlineLevel="1">
      <c r="B46" s="29">
        <v>1</v>
      </c>
      <c r="C46" s="30" t="str">
        <f>TEXT(SUM(B$7:B46),"Q#")</f>
        <v>Q22</v>
      </c>
      <c r="D46" s="29"/>
      <c r="E46" s="29"/>
      <c r="F46" s="31" t="s">
        <v>78</v>
      </c>
      <c r="G46" s="29" t="s">
        <v>31</v>
      </c>
      <c r="H46" s="32" t="s">
        <v>41</v>
      </c>
      <c r="I46" s="33" t="s">
        <v>147</v>
      </c>
      <c r="J46" s="29" t="s">
        <v>42</v>
      </c>
      <c r="K46" s="29"/>
      <c r="L46" s="34" t="s">
        <v>10</v>
      </c>
      <c r="M46" s="35" t="s">
        <v>213</v>
      </c>
    </row>
    <row r="47" spans="2:13" ht="30" customHeight="1" outlineLevel="1">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c r="B48" s="29">
        <v>1</v>
      </c>
      <c r="C48" s="30" t="str">
        <f>TEXT(SUM(B$7:B48),"Q#")</f>
        <v>Q24</v>
      </c>
      <c r="D48" s="29"/>
      <c r="E48" s="29"/>
      <c r="F48" s="88" t="s">
        <v>82</v>
      </c>
      <c r="G48" s="29"/>
      <c r="H48" s="86" t="s">
        <v>161</v>
      </c>
      <c r="I48" s="33" t="s">
        <v>84</v>
      </c>
      <c r="J48" s="29" t="s">
        <v>42</v>
      </c>
      <c r="K48" s="29"/>
      <c r="L48" s="66" t="s">
        <v>16</v>
      </c>
      <c r="M48" s="35" t="s">
        <v>213</v>
      </c>
    </row>
    <row r="49" spans="2:13" ht="30" customHeight="1" outlineLevel="1">
      <c r="B49" s="29">
        <v>1</v>
      </c>
      <c r="C49" s="89" t="str">
        <f>TEXT(SUM(B$7:B49),"Q#")</f>
        <v>Q25</v>
      </c>
      <c r="D49" s="29"/>
      <c r="E49" s="29"/>
      <c r="F49" s="31" t="s">
        <v>179</v>
      </c>
      <c r="G49" s="29" t="s">
        <v>31</v>
      </c>
      <c r="H49" s="32" t="s">
        <v>85</v>
      </c>
      <c r="I49" s="33" t="s">
        <v>173</v>
      </c>
      <c r="J49" s="29" t="s">
        <v>42</v>
      </c>
      <c r="K49" s="29"/>
      <c r="L49" s="27" t="s">
        <v>10</v>
      </c>
      <c r="M49" s="35" t="s">
        <v>213</v>
      </c>
    </row>
    <row r="50" spans="2:13" ht="45" customHeight="1" outlineLevel="1">
      <c r="B50" s="14">
        <v>1</v>
      </c>
      <c r="C50" s="94" t="str">
        <f>TEXT(SUM(B$7:B50),"Q#")</f>
        <v>Q26</v>
      </c>
      <c r="F50" s="91" t="s">
        <v>174</v>
      </c>
      <c r="G50" s="14" t="s">
        <v>31</v>
      </c>
      <c r="H50" s="101" t="s">
        <v>180</v>
      </c>
      <c r="I50" s="37" t="s">
        <v>181</v>
      </c>
      <c r="J50" s="14" t="s">
        <v>48</v>
      </c>
      <c r="L50" s="38" t="s">
        <v>18</v>
      </c>
      <c r="M50" s="39" t="s">
        <v>216</v>
      </c>
    </row>
    <row r="51" spans="2:13" ht="15.75" customHeight="1" outlineLevel="1">
      <c r="C51" s="6"/>
      <c r="D51" s="40" t="s">
        <v>86</v>
      </c>
      <c r="E51" s="42"/>
      <c r="F51" s="41"/>
      <c r="G51" s="41" t="s">
        <v>31</v>
      </c>
      <c r="H51" s="43"/>
      <c r="I51" s="44"/>
      <c r="J51" s="41"/>
      <c r="K51" s="41"/>
      <c r="L51" s="45"/>
      <c r="M51" s="46"/>
    </row>
    <row r="52" spans="2:13" ht="15.75" customHeight="1" outlineLevel="1">
      <c r="C52" s="6"/>
      <c r="D52" s="47"/>
      <c r="E52" s="48" t="s">
        <v>87</v>
      </c>
      <c r="F52" s="47"/>
      <c r="G52" s="47" t="s">
        <v>31</v>
      </c>
      <c r="H52" s="49"/>
      <c r="I52" s="50"/>
      <c r="J52" s="47"/>
      <c r="K52" s="47"/>
      <c r="L52" s="51"/>
      <c r="M52" s="52"/>
    </row>
    <row r="53" spans="2:13" ht="55.2" outlineLevel="1">
      <c r="B53" s="24">
        <v>1</v>
      </c>
      <c r="C53" s="109" t="str">
        <f>TEXT(SUM(B$7:B53),"Q#")</f>
        <v>Q27</v>
      </c>
      <c r="D53" s="97"/>
      <c r="E53" s="97"/>
      <c r="F53" s="110" t="s">
        <v>88</v>
      </c>
      <c r="G53" s="97" t="s">
        <v>31</v>
      </c>
      <c r="H53" s="111" t="s">
        <v>62</v>
      </c>
      <c r="I53" s="98"/>
      <c r="J53" s="97" t="s">
        <v>48</v>
      </c>
      <c r="K53" s="97"/>
      <c r="L53" s="15"/>
      <c r="M53" s="69" t="s">
        <v>217</v>
      </c>
    </row>
    <row r="54" spans="2:13" ht="30" customHeight="1" outlineLevel="1">
      <c r="B54" s="24"/>
      <c r="C54" s="112" t="str">
        <f>_xlfn.CONCAT($C$53,".1")</f>
        <v>Q27.1</v>
      </c>
      <c r="D54" s="97"/>
      <c r="E54" s="97"/>
      <c r="F54" s="110" t="s">
        <v>8</v>
      </c>
      <c r="G54" s="97"/>
      <c r="H54" s="111" t="s">
        <v>41</v>
      </c>
      <c r="I54" s="98"/>
      <c r="J54" s="97"/>
      <c r="K54" s="97"/>
      <c r="L54" s="38" t="s">
        <v>10</v>
      </c>
      <c r="M54" s="90" t="s">
        <v>213</v>
      </c>
    </row>
    <row r="55" spans="2:13" ht="30" customHeight="1" outlineLevel="1">
      <c r="B55" s="24"/>
      <c r="C55" s="112" t="str">
        <f>_xlfn.CONCAT($C$53,".2")</f>
        <v>Q27.2</v>
      </c>
      <c r="D55" s="97"/>
      <c r="E55" s="97"/>
      <c r="F55" s="110" t="s">
        <v>12</v>
      </c>
      <c r="G55" s="97"/>
      <c r="H55" s="111" t="s">
        <v>41</v>
      </c>
      <c r="I55" s="98"/>
      <c r="J55" s="97"/>
      <c r="K55" s="97"/>
      <c r="L55" s="38" t="s">
        <v>10</v>
      </c>
      <c r="M55" s="90" t="s">
        <v>213</v>
      </c>
    </row>
    <row r="56" spans="2:13" ht="30" customHeight="1" outlineLevel="1">
      <c r="B56" s="24"/>
      <c r="C56" s="109" t="str">
        <f>_xlfn.CONCAT($C$53,".3")</f>
        <v>Q27.3</v>
      </c>
      <c r="D56" s="97"/>
      <c r="E56" s="97"/>
      <c r="F56" s="110" t="s">
        <v>17</v>
      </c>
      <c r="G56" s="97"/>
      <c r="H56" s="111" t="s">
        <v>41</v>
      </c>
      <c r="I56" s="98"/>
      <c r="J56" s="97"/>
      <c r="K56" s="97"/>
      <c r="L56" s="38" t="s">
        <v>10</v>
      </c>
      <c r="M56" s="90" t="s">
        <v>213</v>
      </c>
    </row>
    <row r="57" spans="2:13" ht="30" customHeight="1" outlineLevel="1">
      <c r="B57" s="24"/>
      <c r="C57" s="109" t="str">
        <f>_xlfn.CONCAT($C$53,".4")</f>
        <v>Q27.4</v>
      </c>
      <c r="D57" s="97"/>
      <c r="E57" s="97"/>
      <c r="F57" s="110" t="s">
        <v>25</v>
      </c>
      <c r="G57" s="97"/>
      <c r="H57" s="111" t="s">
        <v>41</v>
      </c>
      <c r="I57" s="98"/>
      <c r="J57" s="97"/>
      <c r="K57" s="97"/>
      <c r="L57" s="38" t="s">
        <v>10</v>
      </c>
      <c r="M57" s="90" t="s">
        <v>213</v>
      </c>
    </row>
    <row r="58" spans="2:13" ht="30" customHeight="1" outlineLevel="1">
      <c r="B58" s="24"/>
      <c r="C58" s="109" t="str">
        <f>_xlfn.CONCAT($C$53,".5")</f>
        <v>Q27.5</v>
      </c>
      <c r="D58" s="97"/>
      <c r="E58" s="97"/>
      <c r="F58" s="110" t="s">
        <v>28</v>
      </c>
      <c r="G58" s="97"/>
      <c r="H58" s="111" t="s">
        <v>41</v>
      </c>
      <c r="I58" s="98"/>
      <c r="J58" s="97"/>
      <c r="K58" s="97"/>
      <c r="L58" s="38" t="s">
        <v>6</v>
      </c>
      <c r="M58" s="90" t="s">
        <v>213</v>
      </c>
    </row>
    <row r="59" spans="2:13" ht="30" customHeight="1" outlineLevel="1">
      <c r="B59" s="24"/>
      <c r="C59" s="95" t="str">
        <f>_xlfn.CONCAT($C$53,".6")</f>
        <v>Q27.6</v>
      </c>
      <c r="D59" s="24"/>
      <c r="E59" s="24"/>
      <c r="F59" s="102" t="s">
        <v>178</v>
      </c>
      <c r="G59" s="24"/>
      <c r="H59" s="26" t="s">
        <v>41</v>
      </c>
      <c r="I59" s="54"/>
      <c r="J59" s="24"/>
      <c r="K59" s="24"/>
      <c r="L59" s="64" t="s">
        <v>10</v>
      </c>
      <c r="M59" s="65" t="s">
        <v>213</v>
      </c>
    </row>
    <row r="60" spans="2:13" ht="45" customHeight="1" outlineLevel="1">
      <c r="B60" s="24">
        <v>1</v>
      </c>
      <c r="C60" s="95" t="str">
        <f>TEXT(SUM(B$7:B60),"Q#")</f>
        <v>Q28</v>
      </c>
      <c r="D60" s="24"/>
      <c r="E60" s="24"/>
      <c r="F60" s="25" t="s">
        <v>89</v>
      </c>
      <c r="G60" s="24" t="s">
        <v>31</v>
      </c>
      <c r="H60" s="26" t="s">
        <v>41</v>
      </c>
      <c r="I60" s="54" t="s">
        <v>90</v>
      </c>
      <c r="J60" s="24" t="s">
        <v>48</v>
      </c>
      <c r="K60" s="24"/>
      <c r="L60" s="27" t="s">
        <v>10</v>
      </c>
      <c r="M60" s="28" t="s">
        <v>213</v>
      </c>
    </row>
    <row r="61" spans="2:13" ht="45" customHeight="1" outlineLevel="1">
      <c r="B61" s="14">
        <v>1</v>
      </c>
      <c r="C61" s="94" t="str">
        <f>TEXT(SUM(B$7:B61),"Q#")</f>
        <v>Q29</v>
      </c>
      <c r="F61" s="7" t="s">
        <v>183</v>
      </c>
      <c r="G61" s="14" t="s">
        <v>31</v>
      </c>
      <c r="H61" s="103" t="s">
        <v>184</v>
      </c>
      <c r="I61" s="37" t="s">
        <v>90</v>
      </c>
      <c r="J61" s="14" t="s">
        <v>42</v>
      </c>
      <c r="L61" s="38" t="s">
        <v>186</v>
      </c>
      <c r="M61" s="39" t="s">
        <v>213</v>
      </c>
    </row>
    <row r="62" spans="2:13" ht="15.75" customHeight="1" outlineLevel="1">
      <c r="C62" s="6"/>
      <c r="D62" s="47"/>
      <c r="E62" s="48" t="s">
        <v>91</v>
      </c>
      <c r="F62" s="47"/>
      <c r="G62" s="47" t="s">
        <v>31</v>
      </c>
      <c r="H62" s="49"/>
      <c r="I62" s="50"/>
      <c r="J62" s="47"/>
      <c r="K62" s="47"/>
      <c r="L62" s="51"/>
      <c r="M62" s="52"/>
    </row>
    <row r="63" spans="2:13" ht="28.8" outlineLevel="1">
      <c r="B63" s="24">
        <v>1</v>
      </c>
      <c r="C63" s="95" t="str">
        <f>TEXT(SUM(B$7:B63),"Q#")</f>
        <v>Q30</v>
      </c>
      <c r="D63" s="24"/>
      <c r="E63" s="24"/>
      <c r="F63" s="25" t="s">
        <v>176</v>
      </c>
      <c r="G63" s="24" t="s">
        <v>31</v>
      </c>
      <c r="H63" s="26" t="s">
        <v>57</v>
      </c>
      <c r="I63" s="54" t="s">
        <v>182</v>
      </c>
      <c r="J63" s="24" t="s">
        <v>48</v>
      </c>
      <c r="K63" s="24"/>
      <c r="L63" s="27" t="s">
        <v>6</v>
      </c>
      <c r="M63" s="28" t="s">
        <v>213</v>
      </c>
    </row>
    <row r="64" spans="2:13" ht="45" customHeight="1" outlineLevel="1">
      <c r="B64" s="24">
        <v>1</v>
      </c>
      <c r="C64" s="53" t="str">
        <f>TEXT(SUM(B$7:B64),"Q#")</f>
        <v>Q31</v>
      </c>
      <c r="D64" s="24"/>
      <c r="E64" s="24"/>
      <c r="F64" s="25" t="s">
        <v>92</v>
      </c>
      <c r="G64" s="24" t="s">
        <v>31</v>
      </c>
      <c r="H64" s="26" t="s">
        <v>41</v>
      </c>
      <c r="I64" s="54" t="s">
        <v>93</v>
      </c>
      <c r="J64" s="24" t="s">
        <v>42</v>
      </c>
      <c r="K64" s="24"/>
      <c r="L64" s="27" t="s">
        <v>10</v>
      </c>
      <c r="M64" s="28" t="s">
        <v>213</v>
      </c>
    </row>
    <row r="65" spans="2:13" ht="30" customHeight="1" outlineLevel="1">
      <c r="B65" s="24">
        <v>1</v>
      </c>
      <c r="C65" s="53" t="str">
        <f>TEXT(SUM(B$7:B65),"Q#")</f>
        <v>Q32</v>
      </c>
      <c r="D65" s="24"/>
      <c r="E65" s="24"/>
      <c r="F65" s="25" t="s">
        <v>94</v>
      </c>
      <c r="G65" s="24" t="s">
        <v>31</v>
      </c>
      <c r="H65" s="26" t="s">
        <v>83</v>
      </c>
      <c r="I65" s="67"/>
      <c r="J65" s="24" t="s">
        <v>48</v>
      </c>
      <c r="K65" s="24"/>
      <c r="L65" s="27">
        <v>36</v>
      </c>
      <c r="M65" s="28" t="s">
        <v>218</v>
      </c>
    </row>
    <row r="66" spans="2:13" ht="15.75" customHeight="1">
      <c r="B66" s="17"/>
      <c r="C66" s="18" t="s">
        <v>95</v>
      </c>
      <c r="D66" s="17"/>
      <c r="E66" s="17"/>
      <c r="F66" s="19"/>
      <c r="G66" s="17" t="s">
        <v>31</v>
      </c>
      <c r="H66" s="20"/>
      <c r="I66" s="21"/>
      <c r="J66" s="17"/>
      <c r="K66" s="17"/>
      <c r="L66" s="22"/>
      <c r="M66" s="23"/>
    </row>
    <row r="67" spans="2:13" ht="75" customHeight="1" outlineLevel="1">
      <c r="B67" s="14">
        <v>1</v>
      </c>
      <c r="C67" s="6" t="str">
        <f>TEXT(SUM(B$9:B67),"Q#")</f>
        <v>Q33</v>
      </c>
      <c r="F67" s="7" t="s">
        <v>96</v>
      </c>
      <c r="G67" s="14" t="s">
        <v>31</v>
      </c>
      <c r="H67" s="36" t="s">
        <v>62</v>
      </c>
      <c r="I67" s="68" t="s">
        <v>97</v>
      </c>
      <c r="J67" s="14" t="s">
        <v>42</v>
      </c>
      <c r="L67" s="15"/>
      <c r="M67" s="69" t="s">
        <v>98</v>
      </c>
    </row>
    <row r="68" spans="2:13" ht="39.75" customHeight="1" outlineLevel="1">
      <c r="C68" s="6" t="str">
        <f>_xlfn.CONCAT($C$67,".1")</f>
        <v>Q33.1</v>
      </c>
      <c r="F68" s="62" t="s">
        <v>99</v>
      </c>
      <c r="G68" s="14" t="s">
        <v>31</v>
      </c>
      <c r="H68" s="36" t="s">
        <v>41</v>
      </c>
      <c r="I68" s="74" t="s">
        <v>148</v>
      </c>
      <c r="L68" s="38" t="s">
        <v>6</v>
      </c>
      <c r="M68" s="39" t="s">
        <v>219</v>
      </c>
    </row>
    <row r="69" spans="2:13" ht="30" customHeight="1" outlineLevel="1">
      <c r="C69" s="6" t="str">
        <f>_xlfn.CONCAT($C$67,".2")</f>
        <v>Q33.2</v>
      </c>
      <c r="F69" s="62" t="s">
        <v>100</v>
      </c>
      <c r="G69" s="14" t="s">
        <v>31</v>
      </c>
      <c r="H69" s="36" t="s">
        <v>41</v>
      </c>
      <c r="I69" s="74" t="s">
        <v>148</v>
      </c>
      <c r="L69" s="38" t="s">
        <v>6</v>
      </c>
      <c r="M69" s="39" t="s">
        <v>220</v>
      </c>
    </row>
    <row r="70" spans="2:13" ht="30" customHeight="1" outlineLevel="1">
      <c r="C70" s="6" t="str">
        <f>_xlfn.CONCAT($C$67,".3")</f>
        <v>Q33.3</v>
      </c>
      <c r="F70" s="62" t="s">
        <v>101</v>
      </c>
      <c r="G70" s="14" t="s">
        <v>31</v>
      </c>
      <c r="H70" s="36" t="s">
        <v>41</v>
      </c>
      <c r="I70" s="74" t="s">
        <v>149</v>
      </c>
      <c r="L70" s="38" t="s">
        <v>10</v>
      </c>
      <c r="M70" s="39" t="s">
        <v>213</v>
      </c>
    </row>
    <row r="71" spans="2:13" ht="30" customHeight="1" outlineLevel="1">
      <c r="C71" s="94" t="str">
        <f>_xlfn.CONCAT($C$67,".4")</f>
        <v>Q33.4</v>
      </c>
      <c r="F71" s="114" t="s">
        <v>198</v>
      </c>
      <c r="G71" s="14" t="s">
        <v>31</v>
      </c>
      <c r="H71" s="36" t="s">
        <v>41</v>
      </c>
      <c r="I71" s="74" t="s">
        <v>148</v>
      </c>
      <c r="L71" s="38" t="s">
        <v>10</v>
      </c>
      <c r="M71" s="39" t="s">
        <v>213</v>
      </c>
    </row>
    <row r="72" spans="2:13" ht="48" customHeight="1" outlineLevel="1">
      <c r="C72" s="6" t="str">
        <f>_xlfn.CONCAT($C$67,".5")</f>
        <v>Q33.5</v>
      </c>
      <c r="F72" s="62" t="s">
        <v>102</v>
      </c>
      <c r="G72" s="14" t="s">
        <v>31</v>
      </c>
      <c r="H72" s="36" t="s">
        <v>41</v>
      </c>
      <c r="I72" s="74" t="s">
        <v>150</v>
      </c>
      <c r="L72" s="38" t="s">
        <v>10</v>
      </c>
      <c r="M72" s="39" t="s">
        <v>213</v>
      </c>
    </row>
    <row r="73" spans="2:13" ht="30" customHeight="1" outlineLevel="1">
      <c r="C73" s="6" t="str">
        <f>_xlfn.CONCAT($C$67,".6")</f>
        <v>Q33.6</v>
      </c>
      <c r="F73" s="62" t="s">
        <v>103</v>
      </c>
      <c r="G73" s="14" t="s">
        <v>31</v>
      </c>
      <c r="H73" s="36" t="s">
        <v>41</v>
      </c>
      <c r="I73" s="75" t="s">
        <v>104</v>
      </c>
      <c r="L73" s="38" t="s">
        <v>6</v>
      </c>
      <c r="M73" s="39" t="s">
        <v>221</v>
      </c>
    </row>
    <row r="74" spans="2:13" ht="30" customHeight="1" outlineLevel="1">
      <c r="C74" s="6" t="str">
        <f>_xlfn.CONCAT($C$67,".7")</f>
        <v>Q33.7</v>
      </c>
      <c r="F74" s="62" t="s">
        <v>105</v>
      </c>
      <c r="G74" s="14" t="s">
        <v>31</v>
      </c>
      <c r="H74" s="36" t="s">
        <v>41</v>
      </c>
      <c r="I74" s="74" t="s">
        <v>151</v>
      </c>
      <c r="L74" s="38" t="s">
        <v>10</v>
      </c>
      <c r="M74" s="39" t="s">
        <v>213</v>
      </c>
    </row>
    <row r="75" spans="2:13" ht="30" customHeight="1" outlineLevel="1">
      <c r="B75" s="24"/>
      <c r="C75" s="53" t="str">
        <f>_xlfn.CONCAT($C$67,".8")</f>
        <v>Q33.8</v>
      </c>
      <c r="D75" s="24"/>
      <c r="E75" s="24"/>
      <c r="F75" s="63" t="s">
        <v>106</v>
      </c>
      <c r="G75" s="24" t="s">
        <v>31</v>
      </c>
      <c r="H75" s="26" t="s">
        <v>107</v>
      </c>
      <c r="I75" s="78" t="s">
        <v>152</v>
      </c>
      <c r="J75" s="24"/>
      <c r="K75" s="24"/>
      <c r="L75" s="27" t="s">
        <v>10</v>
      </c>
      <c r="M75" s="28" t="s">
        <v>213</v>
      </c>
    </row>
    <row r="76" spans="2:13" ht="45" customHeight="1" outlineLevel="1">
      <c r="B76" s="14">
        <v>1</v>
      </c>
      <c r="C76" s="6" t="str">
        <f>TEXT(SUM(B$9:B76),"Q#")</f>
        <v>Q34</v>
      </c>
      <c r="F76" s="7" t="s">
        <v>108</v>
      </c>
      <c r="G76" s="14" t="s">
        <v>31</v>
      </c>
      <c r="H76" s="36" t="s">
        <v>62</v>
      </c>
      <c r="I76" s="68" t="s">
        <v>109</v>
      </c>
      <c r="J76" s="14" t="s">
        <v>42</v>
      </c>
      <c r="L76" s="15"/>
      <c r="M76" s="69" t="s">
        <v>213</v>
      </c>
    </row>
    <row r="77" spans="2:13" ht="45" customHeight="1" outlineLevel="1">
      <c r="C77" s="6" t="str">
        <f>_xlfn.CONCAT($C$76,".1")</f>
        <v>Q34.1</v>
      </c>
      <c r="F77" s="62" t="s">
        <v>110</v>
      </c>
      <c r="G77" s="14" t="s">
        <v>31</v>
      </c>
      <c r="H77" s="36" t="s">
        <v>41</v>
      </c>
      <c r="I77" s="126" t="s">
        <v>153</v>
      </c>
      <c r="L77" s="38" t="s">
        <v>6</v>
      </c>
      <c r="M77" s="39" t="s">
        <v>213</v>
      </c>
    </row>
    <row r="78" spans="2:13" ht="45" customHeight="1" outlineLevel="1">
      <c r="C78" s="6" t="str">
        <f>_xlfn.CONCAT($C$76,".2")</f>
        <v>Q34.2</v>
      </c>
      <c r="F78" s="106" t="s">
        <v>196</v>
      </c>
      <c r="G78" s="14" t="s">
        <v>31</v>
      </c>
      <c r="H78" s="36" t="s">
        <v>41</v>
      </c>
      <c r="I78" s="127"/>
      <c r="L78" s="38" t="s">
        <v>10</v>
      </c>
      <c r="M78" s="39" t="s">
        <v>213</v>
      </c>
    </row>
    <row r="79" spans="2:13" ht="45" customHeight="1" outlineLevel="1">
      <c r="C79" s="6" t="str">
        <f>_xlfn.CONCAT($C$76,".3")</f>
        <v>Q34.3</v>
      </c>
      <c r="F79" s="62" t="s">
        <v>111</v>
      </c>
      <c r="G79" s="14" t="s">
        <v>31</v>
      </c>
      <c r="H79" s="36" t="s">
        <v>41</v>
      </c>
      <c r="I79" s="127"/>
      <c r="L79" s="38" t="s">
        <v>10</v>
      </c>
      <c r="M79" s="39" t="s">
        <v>213</v>
      </c>
    </row>
    <row r="80" spans="2:13" ht="30" customHeight="1" outlineLevel="1">
      <c r="B80" s="24"/>
      <c r="C80" s="53" t="str">
        <f>_xlfn.CONCAT($C$76,".4")</f>
        <v>Q34.4</v>
      </c>
      <c r="D80" s="24"/>
      <c r="E80" s="24"/>
      <c r="F80" s="63" t="s">
        <v>112</v>
      </c>
      <c r="G80" s="24" t="s">
        <v>31</v>
      </c>
      <c r="H80" s="26" t="s">
        <v>107</v>
      </c>
      <c r="I80" s="54"/>
      <c r="J80" s="24"/>
      <c r="K80" s="24"/>
      <c r="L80" s="27" t="s">
        <v>10</v>
      </c>
      <c r="M80" s="28" t="s">
        <v>213</v>
      </c>
    </row>
    <row r="81" spans="2:14" ht="30" customHeight="1" outlineLevel="1">
      <c r="B81" s="24">
        <v>1</v>
      </c>
      <c r="C81" s="53" t="str">
        <f>TEXT(SUM(B$7:B81),"Q#")</f>
        <v>Q35</v>
      </c>
      <c r="D81" s="24"/>
      <c r="E81" s="24"/>
      <c r="F81" s="25" t="s">
        <v>113</v>
      </c>
      <c r="G81" s="24" t="s">
        <v>31</v>
      </c>
      <c r="H81" s="26" t="s">
        <v>107</v>
      </c>
      <c r="I81" s="54" t="s">
        <v>114</v>
      </c>
      <c r="J81" s="24" t="s">
        <v>42</v>
      </c>
      <c r="K81" s="24"/>
      <c r="L81" s="27" t="s">
        <v>204</v>
      </c>
      <c r="M81" s="28" t="s">
        <v>222</v>
      </c>
    </row>
    <row r="82" spans="2:14" ht="30" customHeight="1" outlineLevel="1">
      <c r="B82" s="24">
        <v>1</v>
      </c>
      <c r="C82" s="56" t="str">
        <f>TEXT(SUM(B$7:B82),"Q#")</f>
        <v>Q36</v>
      </c>
      <c r="D82" s="55"/>
      <c r="E82" s="55"/>
      <c r="F82" s="57" t="s">
        <v>115</v>
      </c>
      <c r="G82" s="55" t="s">
        <v>31</v>
      </c>
      <c r="H82" s="58" t="s">
        <v>62</v>
      </c>
      <c r="I82" s="59"/>
      <c r="J82" s="55" t="s">
        <v>42</v>
      </c>
      <c r="K82" s="55"/>
      <c r="L82" s="60"/>
      <c r="M82" s="61" t="s">
        <v>213</v>
      </c>
    </row>
    <row r="83" spans="2:14" ht="30" customHeight="1" outlineLevel="1">
      <c r="C83" s="6" t="str">
        <f>_xlfn.CONCAT($C$82,".1")</f>
        <v>Q36.1</v>
      </c>
      <c r="F83" s="62" t="s">
        <v>116</v>
      </c>
      <c r="G83" s="14" t="s">
        <v>31</v>
      </c>
      <c r="H83" s="36" t="s">
        <v>41</v>
      </c>
      <c r="I83" s="70" t="s">
        <v>117</v>
      </c>
      <c r="L83" s="38" t="s">
        <v>10</v>
      </c>
      <c r="M83" s="39" t="s">
        <v>213</v>
      </c>
    </row>
    <row r="84" spans="2:14" ht="30" customHeight="1" outlineLevel="1">
      <c r="C84" s="6" t="str">
        <f>_xlfn.CONCAT($C$82,".2")</f>
        <v>Q36.2</v>
      </c>
      <c r="F84" s="62" t="s">
        <v>118</v>
      </c>
      <c r="G84" s="14" t="s">
        <v>31</v>
      </c>
      <c r="H84" s="36" t="s">
        <v>41</v>
      </c>
      <c r="I84" s="70" t="s">
        <v>119</v>
      </c>
      <c r="L84" s="38" t="s">
        <v>10</v>
      </c>
      <c r="M84" s="39" t="s">
        <v>213</v>
      </c>
    </row>
    <row r="85" spans="2:14" ht="30" customHeight="1" outlineLevel="1">
      <c r="C85" s="6" t="str">
        <f>_xlfn.CONCAT($C$82,".3")</f>
        <v>Q36.3</v>
      </c>
      <c r="F85" s="62" t="s">
        <v>120</v>
      </c>
      <c r="G85" s="14" t="s">
        <v>31</v>
      </c>
      <c r="H85" s="36" t="s">
        <v>41</v>
      </c>
      <c r="I85" s="70" t="s">
        <v>121</v>
      </c>
      <c r="L85" s="38" t="s">
        <v>10</v>
      </c>
      <c r="M85" s="39" t="s">
        <v>213</v>
      </c>
    </row>
    <row r="86" spans="2:14" ht="45" customHeight="1" outlineLevel="1">
      <c r="C86" s="94" t="str">
        <f>_xlfn.CONCAT($C$82,".4")</f>
        <v>Q36.4</v>
      </c>
      <c r="F86" s="73" t="s">
        <v>154</v>
      </c>
      <c r="G86" s="14" t="s">
        <v>31</v>
      </c>
      <c r="H86" s="36" t="s">
        <v>41</v>
      </c>
      <c r="I86" s="75" t="s">
        <v>177</v>
      </c>
      <c r="J86" s="14" t="s">
        <v>31</v>
      </c>
      <c r="K86" s="14" t="s">
        <v>31</v>
      </c>
      <c r="L86" s="38" t="s">
        <v>10</v>
      </c>
      <c r="M86" s="39" t="s">
        <v>213</v>
      </c>
      <c r="N86" t="s">
        <v>31</v>
      </c>
    </row>
    <row r="87" spans="2:14" ht="45" customHeight="1" outlineLevel="1">
      <c r="C87" s="6" t="str">
        <f>_xlfn.CONCAT($C$82,".5")</f>
        <v>Q36.5</v>
      </c>
      <c r="F87" s="62" t="s">
        <v>122</v>
      </c>
      <c r="G87" s="14" t="s">
        <v>31</v>
      </c>
      <c r="H87" s="36" t="s">
        <v>41</v>
      </c>
      <c r="I87" s="75" t="s">
        <v>123</v>
      </c>
      <c r="J87" s="14" t="s">
        <v>31</v>
      </c>
      <c r="K87" s="14" t="s">
        <v>31</v>
      </c>
      <c r="L87" s="38" t="s">
        <v>6</v>
      </c>
      <c r="M87" s="39" t="s">
        <v>223</v>
      </c>
      <c r="N87" t="s">
        <v>31</v>
      </c>
    </row>
    <row r="88" spans="2:14" ht="30" customHeight="1" outlineLevel="1">
      <c r="B88" s="24"/>
      <c r="C88" s="53" t="str">
        <f>_xlfn.CONCAT($C$82,".6")</f>
        <v>Q36.6</v>
      </c>
      <c r="D88" s="24"/>
      <c r="E88" s="24"/>
      <c r="F88" s="63" t="s">
        <v>66</v>
      </c>
      <c r="G88" s="24" t="s">
        <v>31</v>
      </c>
      <c r="H88" s="26" t="s">
        <v>107</v>
      </c>
      <c r="I88" s="76" t="s">
        <v>124</v>
      </c>
      <c r="J88" s="24"/>
      <c r="K88" s="24"/>
      <c r="L88" s="27" t="s">
        <v>10</v>
      </c>
      <c r="M88" s="28" t="s">
        <v>213</v>
      </c>
    </row>
    <row r="89" spans="2:14" ht="60" customHeight="1" outlineLevel="1">
      <c r="B89" s="24">
        <v>1</v>
      </c>
      <c r="C89" s="53" t="str">
        <f>TEXT(SUM(B$7:B89),"Q#")</f>
        <v>Q37</v>
      </c>
      <c r="D89" s="24"/>
      <c r="E89" s="24"/>
      <c r="F89" s="113" t="s">
        <v>197</v>
      </c>
      <c r="G89" s="24" t="s">
        <v>31</v>
      </c>
      <c r="H89" s="26" t="s">
        <v>107</v>
      </c>
      <c r="I89" s="78" t="s">
        <v>155</v>
      </c>
      <c r="J89" s="24" t="s">
        <v>42</v>
      </c>
      <c r="K89" s="24"/>
      <c r="L89" s="27" t="s">
        <v>16</v>
      </c>
      <c r="M89" s="28" t="s">
        <v>213</v>
      </c>
    </row>
    <row r="90" spans="2:14" ht="45" customHeight="1" outlineLevel="1">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c r="B91" s="24">
        <v>1</v>
      </c>
      <c r="C91" s="53" t="str">
        <f>TEXT(SUM(B$7:B91),"Q#")</f>
        <v>Q39</v>
      </c>
      <c r="D91" s="24"/>
      <c r="E91" s="24"/>
      <c r="F91" s="25" t="s">
        <v>129</v>
      </c>
      <c r="G91" s="24" t="s">
        <v>31</v>
      </c>
      <c r="H91" s="26" t="s">
        <v>125</v>
      </c>
      <c r="I91" s="54" t="s">
        <v>130</v>
      </c>
      <c r="J91" s="24" t="s">
        <v>42</v>
      </c>
      <c r="K91" s="24"/>
      <c r="L91" s="27" t="s">
        <v>16</v>
      </c>
      <c r="M91" s="28" t="s">
        <v>213</v>
      </c>
    </row>
    <row r="92" spans="2:14" ht="15.75" customHeight="1">
      <c r="B92" s="17"/>
      <c r="C92" s="18" t="s">
        <v>131</v>
      </c>
      <c r="D92" s="17"/>
      <c r="E92" s="17"/>
      <c r="F92" s="19"/>
      <c r="G92" s="17" t="s">
        <v>31</v>
      </c>
      <c r="H92" s="20"/>
      <c r="I92" s="21"/>
      <c r="J92" s="17"/>
      <c r="K92" s="17"/>
      <c r="L92" s="22"/>
      <c r="M92" s="23"/>
    </row>
    <row r="93" spans="2:14" ht="45" customHeight="1" outlineLevel="1">
      <c r="B93">
        <v>1</v>
      </c>
      <c r="C93" s="53" t="str">
        <f>TEXT(SUM(B$7:B93),"Q#")</f>
        <v>Q40</v>
      </c>
      <c r="D93" s="24"/>
      <c r="E93" s="24"/>
      <c r="F93" s="25" t="s">
        <v>132</v>
      </c>
      <c r="G93" s="24"/>
      <c r="H93" s="26" t="s">
        <v>133</v>
      </c>
      <c r="I93" s="71" t="s">
        <v>134</v>
      </c>
      <c r="J93" s="24" t="s">
        <v>42</v>
      </c>
      <c r="K93" s="24"/>
      <c r="L93" s="27" t="s">
        <v>9</v>
      </c>
      <c r="M93" s="72" t="s">
        <v>213</v>
      </c>
    </row>
    <row r="94" spans="2:14" ht="45" customHeight="1" outlineLevel="1">
      <c r="B94">
        <v>1</v>
      </c>
      <c r="C94" s="53" t="str">
        <f>TEXT(SUM(B$7:B94),"Q#")</f>
        <v>Q41</v>
      </c>
      <c r="D94" s="24"/>
      <c r="E94" s="24"/>
      <c r="F94" s="25" t="s">
        <v>135</v>
      </c>
      <c r="G94" s="24"/>
      <c r="H94" s="26" t="s">
        <v>133</v>
      </c>
      <c r="I94" s="71" t="s">
        <v>136</v>
      </c>
      <c r="J94" s="24" t="s">
        <v>42</v>
      </c>
      <c r="K94" s="24"/>
      <c r="L94" s="27" t="s">
        <v>9</v>
      </c>
      <c r="M94" s="72" t="s">
        <v>213</v>
      </c>
    </row>
    <row r="95" spans="2:14" ht="45" customHeight="1" outlineLevel="1">
      <c r="B95">
        <v>1</v>
      </c>
      <c r="C95" s="53" t="str">
        <f>TEXT(SUM(B$7:B95),"Q#")</f>
        <v>Q42</v>
      </c>
      <c r="D95" s="24"/>
      <c r="E95" s="24"/>
      <c r="F95" s="25" t="s">
        <v>137</v>
      </c>
      <c r="G95" s="24"/>
      <c r="H95" s="26" t="s">
        <v>133</v>
      </c>
      <c r="I95" s="71" t="s">
        <v>138</v>
      </c>
      <c r="J95" s="24" t="s">
        <v>42</v>
      </c>
      <c r="K95" s="24"/>
      <c r="L95" s="27" t="s">
        <v>13</v>
      </c>
      <c r="M95" s="72" t="s">
        <v>213</v>
      </c>
    </row>
    <row r="96" spans="2:14" ht="45" customHeight="1" outlineLevel="1">
      <c r="B96">
        <v>1</v>
      </c>
      <c r="C96" s="53" t="str">
        <f>TEXT(SUM(B$7:B96),"Q#")</f>
        <v>Q43</v>
      </c>
      <c r="D96" s="24"/>
      <c r="E96" s="24"/>
      <c r="F96" s="25" t="s">
        <v>139</v>
      </c>
      <c r="G96" s="24"/>
      <c r="H96" s="26" t="s">
        <v>133</v>
      </c>
      <c r="I96" s="71" t="s">
        <v>140</v>
      </c>
      <c r="J96" s="24" t="s">
        <v>42</v>
      </c>
      <c r="K96" s="24"/>
      <c r="L96" s="27" t="s">
        <v>9</v>
      </c>
      <c r="M96" s="72" t="s">
        <v>213</v>
      </c>
    </row>
    <row r="97" spans="2:13" ht="45" customHeight="1" outlineLevel="1">
      <c r="B97">
        <v>1</v>
      </c>
      <c r="C97" s="53" t="str">
        <f>TEXT(SUM(B$7:B97),"Q#")</f>
        <v>Q44</v>
      </c>
      <c r="D97" s="24"/>
      <c r="E97" s="24"/>
      <c r="F97" s="25" t="s">
        <v>141</v>
      </c>
      <c r="G97" s="24"/>
      <c r="H97" s="26" t="s">
        <v>133</v>
      </c>
      <c r="I97" s="71" t="s">
        <v>142</v>
      </c>
      <c r="J97" s="24" t="s">
        <v>42</v>
      </c>
      <c r="K97" s="24"/>
      <c r="L97" s="27" t="s">
        <v>21</v>
      </c>
      <c r="M97" s="72" t="s">
        <v>213</v>
      </c>
    </row>
    <row r="98" spans="2:13" ht="15.75" customHeight="1">
      <c r="C98" s="6"/>
      <c r="F98" s="7"/>
    </row>
    <row r="99" spans="2:13" ht="15.75" customHeight="1">
      <c r="C99" s="6"/>
      <c r="F99" s="7"/>
    </row>
    <row r="100" spans="2:13" ht="15.75" customHeight="1">
      <c r="C100" s="6"/>
      <c r="F100" s="7"/>
    </row>
    <row r="101" spans="2:13" ht="15.75" customHeight="1">
      <c r="C101" s="6"/>
      <c r="F101" s="7"/>
    </row>
    <row r="102" spans="2:13" ht="15.75" customHeight="1">
      <c r="C102" s="6"/>
      <c r="F102" s="7"/>
    </row>
    <row r="103" spans="2:13" ht="15.75" customHeight="1">
      <c r="C103" s="6"/>
      <c r="F103" s="7"/>
    </row>
    <row r="104" spans="2:13" ht="15.75" customHeight="1">
      <c r="C104" s="6"/>
      <c r="F104" s="7"/>
    </row>
    <row r="105" spans="2:13" ht="15.75" customHeight="1">
      <c r="C105" s="6"/>
      <c r="F105" s="7"/>
    </row>
    <row r="106" spans="2:13" ht="15.75" customHeight="1">
      <c r="C106" s="6"/>
      <c r="F106" s="7"/>
    </row>
    <row r="107" spans="2:13" ht="15.75" customHeight="1">
      <c r="C107" s="6"/>
      <c r="F107" s="7"/>
    </row>
    <row r="108" spans="2:13" ht="15.75" customHeight="1">
      <c r="C108" s="6"/>
      <c r="F108" s="7"/>
    </row>
    <row r="109" spans="2:13" ht="15.75" customHeight="1">
      <c r="C109" s="6"/>
      <c r="F109" s="7"/>
    </row>
    <row r="110" spans="2:13" ht="15.75" customHeight="1">
      <c r="C110" s="6"/>
      <c r="F110" s="7"/>
    </row>
    <row r="111" spans="2:13" ht="15.75" customHeight="1">
      <c r="C111" s="6"/>
      <c r="F111" s="7"/>
    </row>
    <row r="112" spans="2:13" ht="15.75" customHeight="1">
      <c r="C112" s="6"/>
      <c r="F112" s="7"/>
    </row>
    <row r="113" spans="3:6" ht="15.75" customHeight="1">
      <c r="C113" s="6"/>
      <c r="F113" s="7"/>
    </row>
    <row r="114" spans="3:6" ht="15.75" customHeight="1">
      <c r="C114" s="6"/>
      <c r="F114" s="7"/>
    </row>
    <row r="115" spans="3:6" ht="15.75" customHeight="1">
      <c r="C115" s="6"/>
      <c r="F115" s="7"/>
    </row>
    <row r="116" spans="3:6" ht="15.75" customHeight="1">
      <c r="C116" s="6"/>
      <c r="F116" s="7"/>
    </row>
    <row r="117" spans="3:6" ht="15.75" customHeight="1">
      <c r="C117" s="6"/>
      <c r="F117" s="7"/>
    </row>
    <row r="118" spans="3:6" ht="15.75" customHeight="1">
      <c r="C118" s="6"/>
      <c r="F118" s="7"/>
    </row>
    <row r="119" spans="3:6" ht="15.75" customHeight="1">
      <c r="C119" s="6"/>
      <c r="F119" s="7"/>
    </row>
    <row r="120" spans="3:6" ht="15.75" customHeight="1">
      <c r="C120" s="6"/>
      <c r="F120" s="7"/>
    </row>
    <row r="121" spans="3:6" ht="15.75" customHeight="1">
      <c r="C121" s="6"/>
      <c r="F121" s="7"/>
    </row>
    <row r="122" spans="3:6" ht="15.75" customHeight="1">
      <c r="C122" s="6"/>
      <c r="F122" s="7"/>
    </row>
    <row r="123" spans="3:6" ht="15.75" customHeight="1">
      <c r="C123" s="6"/>
      <c r="F123" s="7"/>
    </row>
    <row r="124" spans="3:6" ht="15.75" customHeight="1">
      <c r="C124" s="6"/>
      <c r="F124" s="7"/>
    </row>
    <row r="125" spans="3:6" ht="15.75" customHeight="1">
      <c r="C125" s="6"/>
      <c r="F125" s="7"/>
    </row>
    <row r="126" spans="3:6" ht="15.75" customHeight="1">
      <c r="C126" s="6"/>
      <c r="F126" s="7"/>
    </row>
    <row r="127" spans="3:6" ht="15.75" customHeight="1">
      <c r="C127" s="6"/>
      <c r="F127" s="7"/>
    </row>
    <row r="128" spans="3:6" ht="15.75" customHeight="1">
      <c r="C128" s="6"/>
      <c r="F128" s="7"/>
    </row>
    <row r="129" spans="3:6" ht="15.75" customHeight="1">
      <c r="C129" s="6"/>
      <c r="F129" s="7"/>
    </row>
    <row r="130" spans="3:6" ht="15.75" customHeight="1">
      <c r="C130" s="6"/>
      <c r="F130" s="7"/>
    </row>
    <row r="131" spans="3:6" ht="15.75" customHeight="1">
      <c r="C131" s="6"/>
      <c r="F131" s="7"/>
    </row>
    <row r="132" spans="3:6" ht="15.75" customHeight="1">
      <c r="C132" s="6"/>
      <c r="F132" s="7"/>
    </row>
    <row r="133" spans="3:6" ht="15.75" customHeight="1">
      <c r="C133" s="6"/>
      <c r="F133" s="7"/>
    </row>
    <row r="134" spans="3:6" ht="15.75" customHeight="1">
      <c r="C134" s="6"/>
      <c r="F134" s="7"/>
    </row>
    <row r="135" spans="3:6" ht="15.75" customHeight="1">
      <c r="C135" s="6"/>
      <c r="F135" s="7"/>
    </row>
    <row r="136" spans="3:6" ht="15.75" customHeight="1">
      <c r="C136" s="6"/>
      <c r="F136" s="7"/>
    </row>
    <row r="137" spans="3:6" ht="15.75" customHeight="1">
      <c r="C137" s="6"/>
      <c r="F137" s="7"/>
    </row>
    <row r="138" spans="3:6" ht="15.75" customHeight="1">
      <c r="C138" s="6"/>
      <c r="F138" s="7"/>
    </row>
    <row r="139" spans="3:6" ht="15.75" customHeight="1">
      <c r="C139" s="6"/>
      <c r="F139" s="7"/>
    </row>
    <row r="140" spans="3:6" ht="15.75" customHeight="1">
      <c r="C140" s="6"/>
      <c r="F140" s="7"/>
    </row>
    <row r="141" spans="3:6" ht="15.75" customHeight="1">
      <c r="C141" s="6"/>
      <c r="F141" s="7"/>
    </row>
    <row r="142" spans="3:6" ht="15.75" customHeight="1">
      <c r="C142" s="6"/>
      <c r="F142" s="7"/>
    </row>
    <row r="143" spans="3:6" ht="15.75" customHeight="1">
      <c r="C143" s="6"/>
      <c r="F143" s="7"/>
    </row>
    <row r="144" spans="3:6" ht="15.75" customHeight="1">
      <c r="C144" s="6"/>
      <c r="F144" s="7"/>
    </row>
    <row r="145" spans="3:6" ht="15.75" customHeight="1">
      <c r="C145" s="6"/>
      <c r="F145" s="7"/>
    </row>
    <row r="146" spans="3:6" ht="15.75" customHeight="1">
      <c r="C146" s="6"/>
      <c r="F146" s="7"/>
    </row>
    <row r="147" spans="3:6" ht="15.75" customHeight="1">
      <c r="C147" s="6"/>
      <c r="F147" s="7"/>
    </row>
    <row r="148" spans="3:6" ht="15.75" customHeight="1">
      <c r="C148" s="6"/>
      <c r="F148" s="7"/>
    </row>
    <row r="149" spans="3:6" ht="15.75" customHeight="1">
      <c r="C149" s="6"/>
      <c r="F149" s="7"/>
    </row>
    <row r="150" spans="3:6" ht="15.75" customHeight="1">
      <c r="C150" s="6"/>
      <c r="F150" s="7"/>
    </row>
    <row r="151" spans="3:6" ht="15.75" customHeight="1">
      <c r="C151" s="6"/>
      <c r="F151" s="7"/>
    </row>
    <row r="152" spans="3:6" ht="15.75" customHeight="1">
      <c r="C152" s="6"/>
      <c r="F152" s="7"/>
    </row>
    <row r="153" spans="3:6" ht="15.75" customHeight="1">
      <c r="C153" s="6"/>
      <c r="F153" s="7"/>
    </row>
    <row r="154" spans="3:6" ht="15.75" customHeight="1">
      <c r="C154" s="6"/>
      <c r="F154" s="7"/>
    </row>
    <row r="155" spans="3:6" ht="15.75" customHeight="1">
      <c r="C155" s="6"/>
      <c r="F155" s="7"/>
    </row>
    <row r="156" spans="3:6" ht="15.75" customHeight="1">
      <c r="C156" s="6"/>
      <c r="F156" s="7"/>
    </row>
    <row r="157" spans="3:6" ht="15.75" customHeight="1">
      <c r="C157" s="6"/>
      <c r="F157" s="7"/>
    </row>
    <row r="158" spans="3:6" ht="15.75" customHeight="1">
      <c r="C158" s="6"/>
      <c r="F158" s="7"/>
    </row>
    <row r="159" spans="3:6" ht="15.75" customHeight="1">
      <c r="C159" s="6"/>
      <c r="F159" s="7"/>
    </row>
    <row r="160" spans="3:6" ht="15.75" customHeight="1">
      <c r="C160" s="6"/>
      <c r="F160" s="7"/>
    </row>
    <row r="161" spans="3:6" ht="15.75" customHeight="1">
      <c r="C161" s="6"/>
      <c r="F161" s="7"/>
    </row>
    <row r="162" spans="3:6" ht="15.75" customHeight="1">
      <c r="C162" s="6"/>
      <c r="F162" s="7"/>
    </row>
    <row r="163" spans="3:6" ht="15.75" customHeight="1">
      <c r="C163" s="6"/>
      <c r="F163" s="7"/>
    </row>
    <row r="164" spans="3:6" ht="15.75" customHeight="1">
      <c r="C164" s="6"/>
      <c r="F164" s="7"/>
    </row>
    <row r="165" spans="3:6" ht="15.75" customHeight="1">
      <c r="C165" s="6"/>
      <c r="F165" s="7"/>
    </row>
    <row r="166" spans="3:6" ht="15.75" customHeight="1">
      <c r="C166" s="6"/>
      <c r="F166" s="7"/>
    </row>
    <row r="167" spans="3:6" ht="15.75" customHeight="1">
      <c r="C167" s="6"/>
      <c r="F167" s="7"/>
    </row>
    <row r="168" spans="3:6" ht="15.75" customHeight="1">
      <c r="C168" s="6"/>
      <c r="F168" s="7"/>
    </row>
    <row r="169" spans="3:6" ht="15.75" customHeight="1">
      <c r="C169" s="6"/>
      <c r="F169" s="7"/>
    </row>
    <row r="170" spans="3:6" ht="15.75" customHeight="1">
      <c r="C170" s="6"/>
      <c r="F170" s="7"/>
    </row>
    <row r="171" spans="3:6" ht="15.75" customHeight="1">
      <c r="C171" s="6"/>
      <c r="F171" s="7"/>
    </row>
    <row r="172" spans="3:6" ht="15.75" customHeight="1">
      <c r="C172" s="6"/>
      <c r="F172" s="7"/>
    </row>
    <row r="173" spans="3:6" ht="15.75" customHeight="1">
      <c r="C173" s="6"/>
      <c r="F173" s="7"/>
    </row>
    <row r="174" spans="3:6" ht="15.75" customHeight="1">
      <c r="C174" s="6"/>
      <c r="F174" s="7"/>
    </row>
    <row r="175" spans="3:6" ht="15.75" customHeight="1">
      <c r="C175" s="6"/>
      <c r="F175" s="7"/>
    </row>
    <row r="176" spans="3:6" ht="15.75" customHeight="1">
      <c r="C176" s="6"/>
      <c r="F176" s="7"/>
    </row>
    <row r="177" spans="3:6" ht="15.75" customHeight="1">
      <c r="C177" s="6"/>
      <c r="F177" s="7"/>
    </row>
    <row r="178" spans="3:6" ht="15.75" customHeight="1">
      <c r="C178" s="6"/>
      <c r="F178" s="7"/>
    </row>
    <row r="179" spans="3:6" ht="15.75" customHeight="1">
      <c r="C179" s="6"/>
      <c r="F179" s="7"/>
    </row>
    <row r="180" spans="3:6" ht="15.75" customHeight="1">
      <c r="C180" s="6"/>
      <c r="F180" s="7"/>
    </row>
    <row r="181" spans="3:6" ht="15.75" customHeight="1">
      <c r="C181" s="6"/>
      <c r="F181" s="7"/>
    </row>
    <row r="182" spans="3:6" ht="15.75" customHeight="1">
      <c r="C182" s="6"/>
      <c r="F182" s="7"/>
    </row>
    <row r="183" spans="3:6" ht="15.75" customHeight="1">
      <c r="C183" s="6"/>
      <c r="F183" s="7"/>
    </row>
    <row r="184" spans="3:6" ht="15.75" customHeight="1">
      <c r="C184" s="6"/>
      <c r="F184" s="7"/>
    </row>
    <row r="185" spans="3:6" ht="15.75" customHeight="1">
      <c r="C185" s="6"/>
      <c r="F185" s="7"/>
    </row>
    <row r="186" spans="3:6" ht="15.75" customHeight="1">
      <c r="C186" s="6"/>
      <c r="F186" s="7"/>
    </row>
    <row r="187" spans="3:6" ht="15.75" customHeight="1">
      <c r="C187" s="6"/>
      <c r="F187" s="7"/>
    </row>
    <row r="188" spans="3:6" ht="15.75" customHeight="1">
      <c r="C188" s="6"/>
      <c r="F188" s="7"/>
    </row>
    <row r="189" spans="3:6" ht="15.75" customHeight="1">
      <c r="C189" s="6"/>
      <c r="F189" s="7"/>
    </row>
    <row r="190" spans="3:6" ht="15.75" customHeight="1">
      <c r="C190" s="6"/>
      <c r="F190" s="7"/>
    </row>
    <row r="191" spans="3:6" ht="15.75" customHeight="1">
      <c r="C191" s="6"/>
      <c r="F191" s="7"/>
    </row>
    <row r="192" spans="3:6" ht="15.75" customHeight="1">
      <c r="C192" s="6"/>
      <c r="F192" s="7"/>
    </row>
    <row r="193" spans="3:6" ht="15.75" customHeight="1">
      <c r="C193" s="6"/>
      <c r="F193" s="7"/>
    </row>
    <row r="194" spans="3:6" ht="15.75" customHeight="1">
      <c r="C194" s="6"/>
      <c r="F194" s="7"/>
    </row>
    <row r="195" spans="3:6" ht="15.75" customHeight="1">
      <c r="C195" s="6"/>
      <c r="F195" s="7"/>
    </row>
    <row r="196" spans="3:6" ht="15.75" customHeight="1">
      <c r="C196" s="6"/>
      <c r="F196" s="7"/>
    </row>
    <row r="197" spans="3:6" ht="15.75" customHeight="1">
      <c r="C197" s="6"/>
      <c r="F197" s="7"/>
    </row>
    <row r="198" spans="3:6" ht="15.75" customHeight="1">
      <c r="C198" s="6"/>
      <c r="F198" s="7"/>
    </row>
    <row r="199" spans="3:6" ht="15.75" customHeight="1">
      <c r="C199" s="6"/>
      <c r="F199" s="7"/>
    </row>
    <row r="200" spans="3:6" ht="15.75" customHeight="1">
      <c r="C200" s="6"/>
      <c r="F200" s="7"/>
    </row>
    <row r="201" spans="3:6" ht="15.75" customHeight="1">
      <c r="C201" s="6"/>
      <c r="F201" s="7"/>
    </row>
    <row r="202" spans="3:6" ht="15.75" customHeight="1">
      <c r="C202" s="6"/>
      <c r="F202" s="7"/>
    </row>
    <row r="203" spans="3:6" ht="15.75" customHeight="1">
      <c r="C203" s="6"/>
      <c r="F203" s="7"/>
    </row>
    <row r="204" spans="3:6" ht="15.75" customHeight="1">
      <c r="C204" s="6"/>
      <c r="F204" s="7"/>
    </row>
    <row r="205" spans="3:6" ht="15.75" customHeight="1">
      <c r="C205" s="6"/>
      <c r="F205" s="7"/>
    </row>
    <row r="206" spans="3:6" ht="15.75" customHeight="1">
      <c r="C206" s="6"/>
      <c r="F206" s="7"/>
    </row>
    <row r="207" spans="3:6" ht="15.75" customHeight="1">
      <c r="C207" s="6"/>
      <c r="F207" s="7"/>
    </row>
    <row r="208" spans="3:6" ht="15.75" customHeight="1">
      <c r="C208" s="6"/>
      <c r="F208" s="7"/>
    </row>
    <row r="209" spans="3:6" ht="15.75" customHeight="1">
      <c r="C209" s="6"/>
      <c r="F209" s="7"/>
    </row>
    <row r="210" spans="3:6" ht="15.75" customHeight="1">
      <c r="C210" s="6"/>
      <c r="F210" s="7"/>
    </row>
    <row r="211" spans="3:6" ht="15.75" customHeight="1">
      <c r="C211" s="6"/>
      <c r="F211" s="7"/>
    </row>
    <row r="212" spans="3:6" ht="15.75" customHeight="1">
      <c r="C212" s="6"/>
      <c r="F212" s="7"/>
    </row>
    <row r="213" spans="3:6" ht="15.75" customHeight="1">
      <c r="C213" s="6"/>
      <c r="F213" s="7"/>
    </row>
    <row r="214" spans="3:6" ht="15.75" customHeight="1">
      <c r="C214" s="6"/>
      <c r="F214" s="7"/>
    </row>
    <row r="215" spans="3:6" ht="15.75" customHeight="1">
      <c r="C215" s="6"/>
      <c r="F215" s="7"/>
    </row>
    <row r="216" spans="3:6" ht="15.75" customHeight="1">
      <c r="C216" s="6"/>
      <c r="F216" s="7"/>
    </row>
    <row r="217" spans="3:6" ht="15.75" customHeight="1">
      <c r="C217" s="6"/>
      <c r="F217" s="7"/>
    </row>
    <row r="218" spans="3:6" ht="15.75" customHeight="1">
      <c r="C218" s="6"/>
      <c r="F218" s="7"/>
    </row>
    <row r="219" spans="3:6" ht="15.75" customHeight="1">
      <c r="C219" s="6"/>
      <c r="F219" s="7"/>
    </row>
    <row r="220" spans="3:6" ht="15.75" customHeight="1">
      <c r="C220" s="6"/>
      <c r="F220" s="7"/>
    </row>
    <row r="221" spans="3:6" ht="15.75" customHeight="1">
      <c r="C221" s="6"/>
      <c r="F221" s="7"/>
    </row>
    <row r="222" spans="3:6" ht="15.75" customHeight="1">
      <c r="C222" s="6"/>
      <c r="F222" s="7"/>
    </row>
    <row r="223" spans="3:6" ht="15.75" customHeight="1">
      <c r="C223" s="6"/>
      <c r="F223" s="7"/>
    </row>
    <row r="224" spans="3:6" ht="15.75" customHeight="1">
      <c r="C224" s="6"/>
      <c r="F224" s="7"/>
    </row>
    <row r="225" spans="3:6" ht="15.75" customHeight="1">
      <c r="C225" s="6"/>
      <c r="F225" s="7"/>
    </row>
    <row r="226" spans="3:6" ht="15.75" customHeight="1">
      <c r="C226" s="6"/>
      <c r="F226" s="7"/>
    </row>
    <row r="227" spans="3:6" ht="15.75" customHeight="1">
      <c r="C227" s="6"/>
      <c r="F227" s="7"/>
    </row>
    <row r="228" spans="3:6" ht="15.75" customHeight="1">
      <c r="C228" s="6"/>
      <c r="F228" s="7"/>
    </row>
    <row r="229" spans="3:6" ht="15.75" customHeight="1">
      <c r="C229" s="6"/>
      <c r="F229" s="7"/>
    </row>
    <row r="230" spans="3:6" ht="15.75" customHeight="1">
      <c r="C230" s="6"/>
      <c r="F230" s="7"/>
    </row>
    <row r="231" spans="3:6" ht="15.75" customHeight="1">
      <c r="C231" s="6"/>
      <c r="F231" s="7"/>
    </row>
    <row r="232" spans="3:6" ht="15.75" customHeight="1">
      <c r="C232" s="6"/>
      <c r="F232" s="7"/>
    </row>
    <row r="233" spans="3:6" ht="15.75" customHeight="1">
      <c r="C233" s="6"/>
      <c r="F233" s="7"/>
    </row>
    <row r="234" spans="3:6" ht="15.75" customHeight="1">
      <c r="C234" s="6"/>
      <c r="F234" s="7"/>
    </row>
    <row r="235" spans="3:6" ht="15.75" customHeight="1">
      <c r="C235" s="6"/>
      <c r="F235" s="7"/>
    </row>
    <row r="236" spans="3:6" ht="15.75" customHeight="1">
      <c r="C236" s="6"/>
      <c r="F236" s="7"/>
    </row>
    <row r="237" spans="3:6" ht="15.75" customHeight="1">
      <c r="C237" s="6"/>
      <c r="F237" s="7"/>
    </row>
    <row r="238" spans="3:6" ht="15.75" customHeight="1">
      <c r="C238" s="6"/>
      <c r="F238" s="7"/>
    </row>
    <row r="239" spans="3:6" ht="15.75" customHeight="1">
      <c r="C239" s="6"/>
      <c r="F239" s="7"/>
    </row>
    <row r="240" spans="3:6" ht="15.75" customHeight="1">
      <c r="C240" s="6"/>
      <c r="F240" s="7"/>
    </row>
    <row r="241" spans="3:6" ht="15.75" customHeight="1">
      <c r="C241" s="6"/>
      <c r="F241" s="7"/>
    </row>
    <row r="242" spans="3:6" ht="15.75" customHeight="1">
      <c r="C242" s="6"/>
      <c r="F242" s="7"/>
    </row>
    <row r="243" spans="3:6" ht="15.75" customHeight="1">
      <c r="C243" s="6"/>
      <c r="F243" s="7"/>
    </row>
    <row r="244" spans="3:6" ht="15.75" customHeight="1">
      <c r="C244" s="6"/>
      <c r="F244" s="7"/>
    </row>
    <row r="245" spans="3:6" ht="15.75" customHeight="1">
      <c r="C245" s="6"/>
      <c r="F245" s="7"/>
    </row>
    <row r="246" spans="3:6" ht="15.75" customHeight="1">
      <c r="C246" s="6"/>
      <c r="F246" s="7"/>
    </row>
    <row r="247" spans="3:6" ht="15.75" customHeight="1">
      <c r="C247" s="6"/>
      <c r="F247" s="7"/>
    </row>
    <row r="248" spans="3:6" ht="15.75" customHeight="1">
      <c r="C248" s="6"/>
      <c r="F248" s="7"/>
    </row>
    <row r="249" spans="3:6" ht="15.75" customHeight="1">
      <c r="C249" s="6"/>
      <c r="F249" s="7"/>
    </row>
    <row r="250" spans="3:6" ht="15.75" customHeight="1">
      <c r="C250" s="6"/>
      <c r="F250" s="7"/>
    </row>
    <row r="251" spans="3:6" ht="15.75" customHeight="1">
      <c r="C251" s="6"/>
      <c r="F251" s="7"/>
    </row>
    <row r="252" spans="3:6" ht="15.75" customHeight="1">
      <c r="C252" s="6"/>
      <c r="F252" s="7"/>
    </row>
    <row r="253" spans="3:6" ht="15.75" customHeight="1">
      <c r="C253" s="6"/>
      <c r="F253" s="7"/>
    </row>
    <row r="254" spans="3:6" ht="15.75" customHeight="1">
      <c r="C254" s="6"/>
      <c r="F254" s="7"/>
    </row>
    <row r="255" spans="3:6" ht="15.75" customHeight="1">
      <c r="C255" s="6"/>
      <c r="F255" s="7"/>
    </row>
    <row r="256" spans="3:6" ht="15.75" customHeight="1">
      <c r="C256" s="6"/>
      <c r="F256" s="7"/>
    </row>
    <row r="257" spans="3:6" ht="15.75" customHeight="1">
      <c r="C257" s="6"/>
      <c r="F257" s="7"/>
    </row>
    <row r="258" spans="3:6" ht="15.75" customHeight="1">
      <c r="C258" s="6"/>
      <c r="F258" s="7"/>
    </row>
    <row r="259" spans="3:6" ht="15.75" customHeight="1">
      <c r="C259" s="6"/>
      <c r="F259" s="7"/>
    </row>
    <row r="260" spans="3:6" ht="15.75" customHeight="1">
      <c r="C260" s="6"/>
      <c r="F260" s="7"/>
    </row>
    <row r="261" spans="3:6" ht="15.75" customHeight="1">
      <c r="C261" s="6"/>
      <c r="F261" s="7"/>
    </row>
    <row r="262" spans="3:6" ht="15.75" customHeight="1">
      <c r="C262" s="6"/>
      <c r="F262" s="7"/>
    </row>
    <row r="263" spans="3:6" ht="15.75" customHeight="1">
      <c r="C263" s="6"/>
      <c r="F263" s="7"/>
    </row>
    <row r="264" spans="3:6" ht="15.75" customHeight="1">
      <c r="C264" s="6"/>
      <c r="F264" s="7"/>
    </row>
    <row r="265" spans="3:6" ht="15.75" customHeight="1">
      <c r="C265" s="6"/>
      <c r="F265" s="7"/>
    </row>
    <row r="266" spans="3:6" ht="15.75" customHeight="1">
      <c r="C266" s="6"/>
      <c r="F266" s="7"/>
    </row>
    <row r="267" spans="3:6" ht="15.75" customHeight="1">
      <c r="C267" s="6"/>
      <c r="F267" s="7"/>
    </row>
    <row r="268" spans="3:6" ht="15.75" customHeight="1">
      <c r="C268" s="6"/>
      <c r="F268" s="7"/>
    </row>
    <row r="269" spans="3:6" ht="15.75" customHeight="1">
      <c r="C269" s="6"/>
      <c r="F269" s="7"/>
    </row>
    <row r="270" spans="3:6" ht="15.75" customHeight="1">
      <c r="C270" s="6"/>
      <c r="F270" s="7"/>
    </row>
    <row r="271" spans="3:6" ht="15.75" customHeight="1">
      <c r="C271" s="6"/>
      <c r="F271" s="7"/>
    </row>
    <row r="272" spans="3:6" ht="15.75" customHeight="1">
      <c r="C272" s="6"/>
      <c r="F272" s="7"/>
    </row>
    <row r="273" spans="3:6" ht="15.75" customHeight="1">
      <c r="C273" s="6"/>
      <c r="F273" s="7"/>
    </row>
    <row r="274" spans="3:6" ht="15.75" customHeight="1">
      <c r="C274" s="6"/>
      <c r="F274" s="7"/>
    </row>
    <row r="275" spans="3:6" ht="15.75" customHeight="1">
      <c r="C275" s="6"/>
      <c r="F275" s="7"/>
    </row>
    <row r="276" spans="3:6" ht="15.75" customHeight="1">
      <c r="C276" s="6"/>
      <c r="F276" s="7"/>
    </row>
    <row r="277" spans="3:6" ht="15.75" customHeight="1">
      <c r="C277" s="6"/>
      <c r="F277" s="7"/>
    </row>
    <row r="278" spans="3:6" ht="15.75" customHeight="1">
      <c r="C278" s="6"/>
      <c r="F278" s="7"/>
    </row>
    <row r="279" spans="3:6" ht="15.75" customHeight="1">
      <c r="C279" s="6"/>
      <c r="F279" s="7"/>
    </row>
    <row r="280" spans="3:6" ht="15.75" customHeight="1">
      <c r="C280" s="6"/>
      <c r="F280" s="7"/>
    </row>
    <row r="281" spans="3:6" ht="15.75" customHeight="1">
      <c r="C281" s="6"/>
      <c r="F281" s="7"/>
    </row>
    <row r="282" spans="3:6" ht="15.75" customHeight="1">
      <c r="C282" s="6"/>
      <c r="F282" s="7"/>
    </row>
    <row r="283" spans="3:6" ht="15.75" customHeight="1">
      <c r="C283" s="6"/>
      <c r="F283" s="7"/>
    </row>
    <row r="284" spans="3:6" ht="15.75" customHeight="1">
      <c r="C284" s="6"/>
      <c r="F284" s="7"/>
    </row>
    <row r="285" spans="3:6" ht="15.75" customHeight="1">
      <c r="C285" s="6"/>
      <c r="F285" s="7"/>
    </row>
    <row r="286" spans="3:6" ht="15.75" customHeight="1">
      <c r="C286" s="6"/>
      <c r="F286" s="7"/>
    </row>
    <row r="287" spans="3:6" ht="15.75" customHeight="1">
      <c r="C287" s="6"/>
      <c r="F287" s="7"/>
    </row>
    <row r="288" spans="3:6" ht="15.75" customHeight="1">
      <c r="C288" s="6"/>
      <c r="F288" s="7"/>
    </row>
    <row r="289" spans="3:6" ht="15.75" customHeight="1">
      <c r="C289" s="6"/>
      <c r="F289" s="7"/>
    </row>
    <row r="290" spans="3:6" ht="15.75" customHeight="1">
      <c r="C290" s="6"/>
      <c r="F290" s="7"/>
    </row>
    <row r="291" spans="3:6" ht="15.75" customHeight="1">
      <c r="C291" s="6"/>
      <c r="F291" s="7"/>
    </row>
    <row r="292" spans="3:6" ht="15.75" customHeight="1">
      <c r="C292" s="6"/>
      <c r="F292" s="7"/>
    </row>
    <row r="293" spans="3:6" ht="15.75" customHeight="1">
      <c r="C293" s="6"/>
      <c r="F293" s="7"/>
    </row>
    <row r="294" spans="3:6" ht="15.75" customHeight="1">
      <c r="C294" s="6"/>
      <c r="F294" s="7"/>
    </row>
    <row r="295" spans="3:6" ht="15.75" customHeight="1">
      <c r="C295" s="6"/>
      <c r="F295" s="7"/>
    </row>
    <row r="296" spans="3:6" ht="15.75" customHeight="1">
      <c r="C296" s="6"/>
      <c r="F296" s="7"/>
    </row>
    <row r="297" spans="3:6" ht="15.75" customHeight="1">
      <c r="C297" s="6"/>
      <c r="F297" s="7"/>
    </row>
    <row r="298" spans="3:6" ht="15.75" customHeight="1">
      <c r="C298" s="6"/>
      <c r="F298" s="7"/>
    </row>
    <row r="299" spans="3:6" ht="15.75" customHeight="1">
      <c r="C299" s="6"/>
      <c r="F299" s="7"/>
    </row>
    <row r="300" spans="3:6" ht="15.75" customHeight="1">
      <c r="C300" s="6"/>
      <c r="F300" s="7"/>
    </row>
    <row r="301" spans="3:6" ht="15.75" customHeight="1">
      <c r="C301" s="6"/>
      <c r="F301" s="7"/>
    </row>
    <row r="302" spans="3:6" ht="15.75" customHeight="1">
      <c r="C302" s="6"/>
      <c r="F302" s="7"/>
    </row>
    <row r="303" spans="3:6" ht="15.75" customHeight="1">
      <c r="C303" s="6"/>
      <c r="F303" s="7"/>
    </row>
    <row r="304" spans="3:6" ht="15.75" customHeight="1">
      <c r="C304" s="6"/>
      <c r="F304" s="7"/>
    </row>
    <row r="305" spans="3:6" ht="15.75" customHeight="1">
      <c r="C305" s="6"/>
      <c r="F305" s="7"/>
    </row>
    <row r="306" spans="3:6" ht="15.75" customHeight="1">
      <c r="C306" s="6"/>
      <c r="F306" s="7"/>
    </row>
    <row r="307" spans="3:6" ht="15.75" customHeight="1">
      <c r="C307" s="6"/>
      <c r="F307" s="7"/>
    </row>
    <row r="308" spans="3:6" ht="15.75" customHeight="1">
      <c r="C308" s="6"/>
      <c r="F308" s="7"/>
    </row>
    <row r="309" spans="3:6" ht="15.75" customHeight="1">
      <c r="C309" s="6"/>
      <c r="F309" s="7"/>
    </row>
    <row r="310" spans="3:6" ht="15.75" customHeight="1">
      <c r="C310" s="6"/>
      <c r="F310" s="7"/>
    </row>
    <row r="311" spans="3:6" ht="15.75" customHeight="1">
      <c r="C311" s="6"/>
      <c r="F311" s="7"/>
    </row>
    <row r="312" spans="3:6" ht="15.75" customHeight="1">
      <c r="C312" s="6"/>
      <c r="F312" s="7"/>
    </row>
    <row r="313" spans="3:6" ht="15.75" customHeight="1">
      <c r="C313" s="6"/>
      <c r="F313" s="7"/>
    </row>
    <row r="314" spans="3:6" ht="15.75" customHeight="1">
      <c r="C314" s="6"/>
      <c r="F314" s="7"/>
    </row>
    <row r="315" spans="3:6" ht="15.75" customHeight="1">
      <c r="C315" s="6"/>
      <c r="F315" s="7"/>
    </row>
    <row r="316" spans="3:6" ht="15.75" customHeight="1">
      <c r="C316" s="6"/>
      <c r="F316" s="7"/>
    </row>
    <row r="317" spans="3:6" ht="15.75" customHeight="1">
      <c r="C317" s="6"/>
      <c r="F317" s="7"/>
    </row>
    <row r="318" spans="3:6" ht="15.75" customHeight="1">
      <c r="C318" s="6"/>
      <c r="F318" s="7"/>
    </row>
    <row r="319" spans="3:6" ht="15.75" customHeight="1">
      <c r="C319" s="6"/>
      <c r="F319" s="7"/>
    </row>
    <row r="320" spans="3:6" ht="15.75" customHeight="1">
      <c r="C320" s="6"/>
      <c r="F320" s="7"/>
    </row>
    <row r="321" spans="3:6" ht="15.75" customHeight="1">
      <c r="C321" s="6"/>
      <c r="F321" s="7"/>
    </row>
    <row r="322" spans="3:6" ht="15.75" customHeight="1">
      <c r="C322" s="6"/>
      <c r="F322" s="7"/>
    </row>
    <row r="323" spans="3:6" ht="15.75" customHeight="1">
      <c r="C323" s="6"/>
      <c r="F323" s="7"/>
    </row>
    <row r="324" spans="3:6" ht="15.75" customHeight="1">
      <c r="C324" s="6"/>
      <c r="F324" s="7"/>
    </row>
    <row r="325" spans="3:6" ht="15.75" customHeight="1">
      <c r="C325" s="6"/>
      <c r="F325" s="7"/>
    </row>
    <row r="326" spans="3:6" ht="15.75" customHeight="1">
      <c r="C326" s="6"/>
      <c r="F326" s="7"/>
    </row>
    <row r="327" spans="3:6" ht="15.75" customHeight="1">
      <c r="C327" s="6"/>
      <c r="F327" s="7"/>
    </row>
    <row r="328" spans="3:6" ht="15.75" customHeight="1">
      <c r="C328" s="6"/>
      <c r="F328" s="7"/>
    </row>
    <row r="329" spans="3:6" ht="15.75" customHeight="1">
      <c r="C329" s="6"/>
      <c r="F329" s="7"/>
    </row>
    <row r="330" spans="3:6" ht="15.75" customHeight="1">
      <c r="C330" s="6"/>
      <c r="F330" s="7"/>
    </row>
    <row r="331" spans="3:6" ht="15.75" customHeight="1">
      <c r="C331" s="6"/>
      <c r="F331" s="7"/>
    </row>
    <row r="332" spans="3:6" ht="15.75" customHeight="1">
      <c r="C332" s="6"/>
      <c r="F332" s="7"/>
    </row>
    <row r="333" spans="3:6" ht="15.75" customHeight="1">
      <c r="C333" s="6"/>
      <c r="F333" s="7"/>
    </row>
    <row r="334" spans="3:6" ht="15.75" customHeight="1">
      <c r="C334" s="6"/>
      <c r="F334" s="7"/>
    </row>
    <row r="335" spans="3:6" ht="15.75" customHeight="1">
      <c r="C335" s="6"/>
      <c r="F335" s="7"/>
    </row>
    <row r="336" spans="3:6" ht="15.75" customHeight="1">
      <c r="C336" s="6"/>
      <c r="F336" s="7"/>
    </row>
    <row r="337" spans="3:6" ht="15.75" customHeight="1">
      <c r="C337" s="6"/>
      <c r="F337" s="7"/>
    </row>
    <row r="338" spans="3:6" ht="15.75" customHeight="1">
      <c r="C338" s="6"/>
      <c r="F338" s="7"/>
    </row>
    <row r="339" spans="3:6" ht="15.75" customHeight="1">
      <c r="C339" s="6"/>
      <c r="F339" s="7"/>
    </row>
    <row r="340" spans="3:6" ht="15.75" customHeight="1">
      <c r="C340" s="6"/>
      <c r="F340" s="7"/>
    </row>
    <row r="341" spans="3:6" ht="15.75" customHeight="1">
      <c r="C341" s="6"/>
      <c r="F341" s="7"/>
    </row>
    <row r="342" spans="3:6" ht="15.75" customHeight="1">
      <c r="C342" s="6"/>
      <c r="F342" s="7"/>
    </row>
    <row r="343" spans="3:6" ht="15.75" customHeight="1">
      <c r="C343" s="6"/>
      <c r="F343" s="7"/>
    </row>
    <row r="344" spans="3:6" ht="15.75" customHeight="1">
      <c r="C344" s="6"/>
      <c r="F344" s="7"/>
    </row>
    <row r="345" spans="3:6" ht="15.75" customHeight="1">
      <c r="C345" s="6"/>
      <c r="F345" s="7"/>
    </row>
    <row r="346" spans="3:6" ht="15.75" customHeight="1">
      <c r="C346" s="6"/>
      <c r="F346" s="7"/>
    </row>
    <row r="347" spans="3:6" ht="15.75" customHeight="1">
      <c r="C347" s="6"/>
      <c r="F347" s="7"/>
    </row>
    <row r="348" spans="3:6" ht="15.75" customHeight="1">
      <c r="C348" s="6"/>
      <c r="F348" s="7"/>
    </row>
    <row r="349" spans="3:6" ht="15.75" customHeight="1">
      <c r="C349" s="6"/>
      <c r="F349" s="7"/>
    </row>
    <row r="350" spans="3:6" ht="15.75" customHeight="1">
      <c r="C350" s="6"/>
      <c r="F350" s="7"/>
    </row>
    <row r="351" spans="3:6" ht="15.75" customHeight="1">
      <c r="C351" s="6"/>
      <c r="F351" s="7"/>
    </row>
    <row r="352" spans="3:6" ht="15.75" customHeight="1">
      <c r="C352" s="6"/>
      <c r="F352" s="7"/>
    </row>
    <row r="353" spans="3:6" ht="15.75" customHeight="1">
      <c r="C353" s="6"/>
      <c r="F353" s="7"/>
    </row>
    <row r="354" spans="3:6" ht="15.75" customHeight="1">
      <c r="C354" s="6"/>
      <c r="F354" s="7"/>
    </row>
    <row r="355" spans="3:6" ht="15.75" customHeight="1">
      <c r="C355" s="6"/>
      <c r="F355" s="7"/>
    </row>
    <row r="356" spans="3:6" ht="15.75" customHeight="1">
      <c r="C356" s="6"/>
      <c r="F356" s="7"/>
    </row>
    <row r="357" spans="3:6" ht="15.75" customHeight="1">
      <c r="C357" s="6"/>
      <c r="F357" s="7"/>
    </row>
    <row r="358" spans="3:6" ht="15.75" customHeight="1">
      <c r="C358" s="6"/>
      <c r="F358" s="7"/>
    </row>
    <row r="359" spans="3:6" ht="15.75" customHeight="1">
      <c r="C359" s="6"/>
      <c r="F359" s="7"/>
    </row>
    <row r="360" spans="3:6" ht="15.75" customHeight="1">
      <c r="C360" s="6"/>
      <c r="F360" s="7"/>
    </row>
    <row r="361" spans="3:6" ht="15.75" customHeight="1">
      <c r="C361" s="6"/>
      <c r="F361" s="7"/>
    </row>
    <row r="362" spans="3:6" ht="15.75" customHeight="1">
      <c r="C362" s="6"/>
      <c r="F362" s="7"/>
    </row>
    <row r="363" spans="3:6" ht="15.75" customHeight="1">
      <c r="C363" s="6"/>
      <c r="F363" s="7"/>
    </row>
    <row r="364" spans="3:6" ht="15.75" customHeight="1">
      <c r="C364" s="6"/>
      <c r="F364" s="7"/>
    </row>
    <row r="365" spans="3:6" ht="15.75" customHeight="1">
      <c r="C365" s="6"/>
      <c r="F365" s="7"/>
    </row>
    <row r="366" spans="3:6" ht="15.75" customHeight="1">
      <c r="C366" s="6"/>
      <c r="F366" s="7"/>
    </row>
    <row r="367" spans="3:6" ht="15.75" customHeight="1">
      <c r="C367" s="6"/>
      <c r="F367" s="7"/>
    </row>
    <row r="368" spans="3:6" ht="15.75" customHeight="1">
      <c r="C368" s="6"/>
      <c r="F368" s="7"/>
    </row>
    <row r="369" spans="3:6" ht="15.75" customHeight="1">
      <c r="C369" s="6"/>
      <c r="F369" s="7"/>
    </row>
    <row r="370" spans="3:6" ht="15.75" customHeight="1">
      <c r="C370" s="6"/>
      <c r="F370" s="7"/>
    </row>
    <row r="371" spans="3:6" ht="15.75" customHeight="1">
      <c r="C371" s="6"/>
      <c r="F371" s="7"/>
    </row>
    <row r="372" spans="3:6" ht="15.75" customHeight="1">
      <c r="C372" s="6"/>
      <c r="F372" s="7"/>
    </row>
    <row r="373" spans="3:6" ht="15.75" customHeight="1">
      <c r="C373" s="6"/>
      <c r="F373" s="7"/>
    </row>
    <row r="374" spans="3:6" ht="15.75" customHeight="1">
      <c r="C374" s="6"/>
      <c r="F374" s="7"/>
    </row>
    <row r="375" spans="3:6" ht="15.75" customHeight="1">
      <c r="C375" s="6"/>
      <c r="F375" s="7"/>
    </row>
    <row r="376" spans="3:6" ht="15.75" customHeight="1">
      <c r="C376" s="6"/>
      <c r="F376" s="7"/>
    </row>
    <row r="377" spans="3:6" ht="15.75" customHeight="1">
      <c r="C377" s="6"/>
      <c r="F377" s="7"/>
    </row>
    <row r="378" spans="3:6" ht="15.75" customHeight="1">
      <c r="C378" s="6"/>
      <c r="F378" s="7"/>
    </row>
    <row r="379" spans="3:6" ht="15.75" customHeight="1">
      <c r="C379" s="6"/>
      <c r="F379" s="7"/>
    </row>
    <row r="380" spans="3:6" ht="15.75" customHeight="1">
      <c r="C380" s="6"/>
      <c r="F380" s="7"/>
    </row>
    <row r="381" spans="3:6" ht="15.75" customHeight="1">
      <c r="C381" s="6"/>
      <c r="F381" s="7"/>
    </row>
    <row r="382" spans="3:6" ht="15.75" customHeight="1">
      <c r="C382" s="6"/>
      <c r="F382" s="7"/>
    </row>
    <row r="383" spans="3:6" ht="15.75" customHeight="1">
      <c r="C383" s="6"/>
      <c r="F383" s="7"/>
    </row>
    <row r="384" spans="3:6" ht="15.75" customHeight="1">
      <c r="C384" s="6"/>
      <c r="F384" s="7"/>
    </row>
    <row r="385" spans="3:6" ht="15.75" customHeight="1">
      <c r="C385" s="6"/>
      <c r="F385" s="7"/>
    </row>
    <row r="386" spans="3:6" ht="15.75" customHeight="1">
      <c r="C386" s="6"/>
      <c r="F386" s="7"/>
    </row>
    <row r="387" spans="3:6" ht="15.75" customHeight="1">
      <c r="C387" s="6"/>
      <c r="F387" s="7"/>
    </row>
    <row r="388" spans="3:6" ht="15.75" customHeight="1">
      <c r="C388" s="6"/>
      <c r="F388" s="7"/>
    </row>
    <row r="389" spans="3:6" ht="15.75" customHeight="1">
      <c r="C389" s="6"/>
      <c r="F389" s="7"/>
    </row>
    <row r="390" spans="3:6" ht="15.75" customHeight="1">
      <c r="C390" s="6"/>
      <c r="F390" s="7"/>
    </row>
    <row r="391" spans="3:6" ht="15.75" customHeight="1">
      <c r="C391" s="6"/>
      <c r="F391" s="7"/>
    </row>
    <row r="392" spans="3:6" ht="15.75" customHeight="1">
      <c r="C392" s="6"/>
      <c r="F392" s="7"/>
    </row>
    <row r="393" spans="3:6" ht="15.75" customHeight="1">
      <c r="C393" s="6"/>
      <c r="F393" s="7"/>
    </row>
    <row r="394" spans="3:6" ht="15.75" customHeight="1">
      <c r="C394" s="6"/>
      <c r="F394" s="7"/>
    </row>
    <row r="395" spans="3:6" ht="15.75" customHeight="1">
      <c r="C395" s="6"/>
      <c r="F395" s="7"/>
    </row>
    <row r="396" spans="3:6" ht="15.75" customHeight="1">
      <c r="C396" s="6"/>
      <c r="F396" s="7"/>
    </row>
    <row r="397" spans="3:6" ht="15.75" customHeight="1">
      <c r="C397" s="6"/>
      <c r="F397" s="7"/>
    </row>
    <row r="398" spans="3:6" ht="15.75" customHeight="1">
      <c r="C398" s="6"/>
      <c r="F398" s="7"/>
    </row>
    <row r="399" spans="3:6" ht="15.75" customHeight="1">
      <c r="C399" s="6"/>
      <c r="F399" s="7"/>
    </row>
    <row r="400" spans="3:6" ht="15.75" customHeight="1">
      <c r="C400" s="6"/>
      <c r="F400" s="7"/>
    </row>
    <row r="401" spans="3:6" ht="15.75" customHeight="1">
      <c r="C401" s="6"/>
      <c r="F401" s="7"/>
    </row>
    <row r="402" spans="3:6" ht="15.75" customHeight="1">
      <c r="C402" s="6"/>
      <c r="F402" s="7"/>
    </row>
    <row r="403" spans="3:6" ht="15.75" customHeight="1">
      <c r="C403" s="6"/>
      <c r="F403" s="7"/>
    </row>
    <row r="404" spans="3:6" ht="15.75" customHeight="1">
      <c r="C404" s="6"/>
      <c r="F404" s="7"/>
    </row>
    <row r="405" spans="3:6" ht="15.75" customHeight="1">
      <c r="C405" s="6"/>
      <c r="F405" s="7"/>
    </row>
    <row r="406" spans="3:6" ht="15.75" customHeight="1">
      <c r="C406" s="6"/>
      <c r="F406" s="7"/>
    </row>
    <row r="407" spans="3:6" ht="15.75" customHeight="1">
      <c r="C407" s="6"/>
      <c r="F407" s="7"/>
    </row>
    <row r="408" spans="3:6" ht="15.75" customHeight="1">
      <c r="C408" s="6"/>
      <c r="F408" s="7"/>
    </row>
    <row r="409" spans="3:6" ht="15.75" customHeight="1">
      <c r="C409" s="6"/>
      <c r="F409" s="7"/>
    </row>
    <row r="410" spans="3:6" ht="15.75" customHeight="1">
      <c r="C410" s="6"/>
      <c r="F410" s="7"/>
    </row>
    <row r="411" spans="3:6" ht="15.75" customHeight="1">
      <c r="C411" s="6"/>
      <c r="F411" s="7"/>
    </row>
    <row r="412" spans="3:6" ht="15.75" customHeight="1">
      <c r="C412" s="6"/>
      <c r="F412" s="7"/>
    </row>
    <row r="413" spans="3:6" ht="15.75" customHeight="1">
      <c r="C413" s="6"/>
      <c r="F413" s="7"/>
    </row>
    <row r="414" spans="3:6" ht="15.75" customHeight="1">
      <c r="C414" s="6"/>
      <c r="F414" s="7"/>
    </row>
    <row r="415" spans="3:6" ht="15.75" customHeight="1">
      <c r="C415" s="6"/>
      <c r="F415" s="7"/>
    </row>
    <row r="416" spans="3:6" ht="15.75" customHeight="1">
      <c r="C416" s="6"/>
      <c r="F416" s="7"/>
    </row>
    <row r="417" spans="3:6" ht="15.75" customHeight="1">
      <c r="C417" s="6"/>
      <c r="F417" s="7"/>
    </row>
    <row r="418" spans="3:6" ht="15.75" customHeight="1">
      <c r="C418" s="6"/>
      <c r="F418" s="7"/>
    </row>
    <row r="419" spans="3:6" ht="15.75" customHeight="1">
      <c r="C419" s="6"/>
      <c r="F419" s="7"/>
    </row>
    <row r="420" spans="3:6" ht="15.75" customHeight="1">
      <c r="C420" s="6"/>
      <c r="F420" s="7"/>
    </row>
    <row r="421" spans="3:6" ht="15.75" customHeight="1">
      <c r="C421" s="6"/>
      <c r="F421" s="7"/>
    </row>
    <row r="422" spans="3:6" ht="15.75" customHeight="1">
      <c r="C422" s="6"/>
      <c r="F422" s="7"/>
    </row>
    <row r="423" spans="3:6" ht="15.75" customHeight="1">
      <c r="C423" s="6"/>
      <c r="F423" s="7"/>
    </row>
    <row r="424" spans="3:6" ht="15.75" customHeight="1">
      <c r="C424" s="6"/>
      <c r="F424" s="7"/>
    </row>
    <row r="425" spans="3:6" ht="15.75" customHeight="1">
      <c r="C425" s="6"/>
      <c r="F425" s="7"/>
    </row>
    <row r="426" spans="3:6" ht="15.75" customHeight="1">
      <c r="C426" s="6"/>
      <c r="F426" s="7"/>
    </row>
    <row r="427" spans="3:6" ht="15.75" customHeight="1">
      <c r="C427" s="6"/>
      <c r="F427" s="7"/>
    </row>
    <row r="428" spans="3:6" ht="15.75" customHeight="1">
      <c r="C428" s="6"/>
      <c r="F428" s="7"/>
    </row>
    <row r="429" spans="3:6" ht="15.75" customHeight="1">
      <c r="C429" s="6"/>
      <c r="F429" s="7"/>
    </row>
    <row r="430" spans="3:6" ht="15.75" customHeight="1">
      <c r="C430" s="6"/>
      <c r="F430" s="7"/>
    </row>
    <row r="431" spans="3:6" ht="15.75" customHeight="1">
      <c r="C431" s="6"/>
      <c r="F431" s="7"/>
    </row>
    <row r="432" spans="3:6" ht="15.75" customHeight="1">
      <c r="C432" s="6"/>
      <c r="F432" s="7"/>
    </row>
    <row r="433" spans="3:6" ht="15.75" customHeight="1">
      <c r="C433" s="6"/>
      <c r="F433" s="7"/>
    </row>
    <row r="434" spans="3:6" ht="15.75" customHeight="1">
      <c r="C434" s="6"/>
      <c r="F434" s="7"/>
    </row>
    <row r="435" spans="3:6" ht="15.75" customHeight="1">
      <c r="C435" s="6"/>
      <c r="F435" s="7"/>
    </row>
    <row r="436" spans="3:6" ht="15.75" customHeight="1">
      <c r="C436" s="6"/>
      <c r="F436" s="7"/>
    </row>
    <row r="437" spans="3:6" ht="15.75" customHeight="1">
      <c r="C437" s="6"/>
      <c r="F437" s="7"/>
    </row>
    <row r="438" spans="3:6" ht="15.75" customHeight="1">
      <c r="C438" s="6"/>
      <c r="F438" s="7"/>
    </row>
    <row r="439" spans="3:6" ht="15.75" customHeight="1">
      <c r="C439" s="6"/>
      <c r="F439" s="7"/>
    </row>
    <row r="440" spans="3:6" ht="15.75" customHeight="1">
      <c r="C440" s="6"/>
      <c r="F440" s="7"/>
    </row>
    <row r="441" spans="3:6" ht="15.75" customHeight="1">
      <c r="C441" s="6"/>
      <c r="F441" s="7"/>
    </row>
    <row r="442" spans="3:6" ht="15.75" customHeight="1">
      <c r="C442" s="6"/>
      <c r="F442" s="7"/>
    </row>
    <row r="443" spans="3:6" ht="15.75" customHeight="1">
      <c r="C443" s="6"/>
      <c r="F443" s="7"/>
    </row>
    <row r="444" spans="3:6" ht="15.75" customHeight="1">
      <c r="C444" s="6"/>
      <c r="F444" s="7"/>
    </row>
    <row r="445" spans="3:6" ht="15.75" customHeight="1">
      <c r="C445" s="6"/>
      <c r="F445" s="7"/>
    </row>
    <row r="446" spans="3:6" ht="15.75" customHeight="1">
      <c r="C446" s="6"/>
      <c r="F446" s="7"/>
    </row>
    <row r="447" spans="3:6" ht="15.75" customHeight="1">
      <c r="C447" s="6"/>
      <c r="F447" s="7"/>
    </row>
    <row r="448" spans="3:6" ht="15.75" customHeight="1">
      <c r="C448" s="6"/>
      <c r="F448" s="7"/>
    </row>
    <row r="449" spans="3:6" ht="15.75" customHeight="1">
      <c r="C449" s="6"/>
      <c r="F449" s="7"/>
    </row>
    <row r="450" spans="3:6" ht="15.75" customHeight="1">
      <c r="C450" s="6"/>
      <c r="F450" s="7"/>
    </row>
    <row r="451" spans="3:6" ht="15.75" customHeight="1">
      <c r="C451" s="6"/>
      <c r="F451" s="7"/>
    </row>
    <row r="452" spans="3:6" ht="15.75" customHeight="1">
      <c r="C452" s="6"/>
      <c r="F452" s="7"/>
    </row>
    <row r="453" spans="3:6" ht="15.75" customHeight="1">
      <c r="C453" s="6"/>
      <c r="F453" s="7"/>
    </row>
    <row r="454" spans="3:6" ht="15.75" customHeight="1">
      <c r="C454" s="6"/>
      <c r="F454" s="7"/>
    </row>
    <row r="455" spans="3:6" ht="15.75" customHeight="1">
      <c r="C455" s="6"/>
      <c r="F455" s="7"/>
    </row>
    <row r="456" spans="3:6" ht="15.75" customHeight="1">
      <c r="C456" s="6"/>
      <c r="F456" s="7"/>
    </row>
    <row r="457" spans="3:6" ht="15.75" customHeight="1">
      <c r="C457" s="6"/>
      <c r="F457" s="7"/>
    </row>
    <row r="458" spans="3:6" ht="15.75" customHeight="1">
      <c r="C458" s="6"/>
      <c r="F458" s="7"/>
    </row>
    <row r="459" spans="3:6" ht="15.75" customHeight="1">
      <c r="C459" s="6"/>
      <c r="F459" s="7"/>
    </row>
    <row r="460" spans="3:6" ht="15.75" customHeight="1">
      <c r="C460" s="6"/>
      <c r="F460" s="7"/>
    </row>
    <row r="461" spans="3:6" ht="15.75" customHeight="1">
      <c r="C461" s="6"/>
      <c r="F461" s="7"/>
    </row>
    <row r="462" spans="3:6" ht="15.75" customHeight="1">
      <c r="C462" s="6"/>
      <c r="F462" s="7"/>
    </row>
    <row r="463" spans="3:6" ht="15.75" customHeight="1">
      <c r="C463" s="6"/>
      <c r="F463" s="7"/>
    </row>
    <row r="464" spans="3:6" ht="15.75" customHeight="1">
      <c r="C464" s="6"/>
      <c r="F464" s="7"/>
    </row>
    <row r="465" spans="3:6" ht="15.75" customHeight="1">
      <c r="C465" s="6"/>
      <c r="F465" s="7"/>
    </row>
    <row r="466" spans="3:6" ht="15.75" customHeight="1">
      <c r="C466" s="6"/>
      <c r="F466" s="7"/>
    </row>
    <row r="467" spans="3:6" ht="15.75" customHeight="1">
      <c r="C467" s="6"/>
      <c r="F467" s="7"/>
    </row>
    <row r="468" spans="3:6" ht="15.75" customHeight="1">
      <c r="C468" s="6"/>
      <c r="F468" s="7"/>
    </row>
    <row r="469" spans="3:6" ht="15.75" customHeight="1">
      <c r="C469" s="6"/>
      <c r="F469" s="7"/>
    </row>
    <row r="470" spans="3:6" ht="15.75" customHeight="1">
      <c r="C470" s="6"/>
      <c r="F470" s="7"/>
    </row>
    <row r="471" spans="3:6" ht="15.75" customHeight="1">
      <c r="C471" s="6"/>
      <c r="F471" s="7"/>
    </row>
    <row r="472" spans="3:6" ht="15.75" customHeight="1">
      <c r="C472" s="6"/>
      <c r="F472" s="7"/>
    </row>
    <row r="473" spans="3:6" ht="15.75" customHeight="1">
      <c r="C473" s="6"/>
      <c r="F473" s="7"/>
    </row>
    <row r="474" spans="3:6" ht="15.75" customHeight="1">
      <c r="C474" s="6"/>
      <c r="F474" s="7"/>
    </row>
    <row r="475" spans="3:6" ht="15.75" customHeight="1">
      <c r="C475" s="6"/>
      <c r="F475" s="7"/>
    </row>
    <row r="476" spans="3:6" ht="15.75" customHeight="1">
      <c r="C476" s="6"/>
      <c r="F476" s="7"/>
    </row>
    <row r="477" spans="3:6" ht="15.75" customHeight="1">
      <c r="C477" s="6"/>
      <c r="F477" s="7"/>
    </row>
    <row r="478" spans="3:6" ht="15.75" customHeight="1">
      <c r="C478" s="6"/>
      <c r="F478" s="7"/>
    </row>
    <row r="479" spans="3:6" ht="15.75" customHeight="1">
      <c r="C479" s="6"/>
      <c r="F479" s="7"/>
    </row>
    <row r="480" spans="3:6" ht="15.75" customHeight="1">
      <c r="C480" s="6"/>
      <c r="F480" s="7"/>
    </row>
    <row r="481" spans="3:6" ht="15.75" customHeight="1">
      <c r="C481" s="6"/>
      <c r="F481" s="7"/>
    </row>
    <row r="482" spans="3:6" ht="15.75" customHeight="1">
      <c r="C482" s="6"/>
      <c r="F482" s="7"/>
    </row>
    <row r="483" spans="3:6" ht="15.75" customHeight="1">
      <c r="C483" s="6"/>
      <c r="F483" s="7"/>
    </row>
    <row r="484" spans="3:6" ht="15.75" customHeight="1">
      <c r="C484" s="6"/>
      <c r="F484" s="7"/>
    </row>
    <row r="485" spans="3:6" ht="15.75" customHeight="1">
      <c r="C485" s="6"/>
      <c r="F485" s="7"/>
    </row>
    <row r="486" spans="3:6" ht="15.75" customHeight="1">
      <c r="C486" s="6"/>
      <c r="F486" s="7"/>
    </row>
    <row r="487" spans="3:6" ht="15.75" customHeight="1">
      <c r="C487" s="6"/>
      <c r="F487" s="7"/>
    </row>
    <row r="488" spans="3:6" ht="15.75" customHeight="1">
      <c r="C488" s="6"/>
      <c r="F488" s="7"/>
    </row>
    <row r="489" spans="3:6" ht="15.75" customHeight="1">
      <c r="C489" s="6"/>
      <c r="F489" s="7"/>
    </row>
    <row r="490" spans="3:6" ht="15.75" customHeight="1">
      <c r="C490" s="6"/>
      <c r="F490" s="7"/>
    </row>
    <row r="491" spans="3:6" ht="15.75" customHeight="1">
      <c r="C491" s="6"/>
      <c r="F491" s="7"/>
    </row>
    <row r="492" spans="3:6" ht="15.75" customHeight="1">
      <c r="C492" s="6"/>
      <c r="F492" s="7"/>
    </row>
    <row r="493" spans="3:6" ht="15.75" customHeight="1">
      <c r="C493" s="6"/>
      <c r="F493" s="7"/>
    </row>
    <row r="494" spans="3:6" ht="15.75" customHeight="1">
      <c r="C494" s="6"/>
      <c r="F494" s="7"/>
    </row>
    <row r="495" spans="3:6" ht="15.75" customHeight="1">
      <c r="C495" s="6"/>
      <c r="F495" s="7"/>
    </row>
    <row r="496" spans="3:6" ht="15.75" customHeight="1">
      <c r="C496" s="6"/>
      <c r="F496" s="7"/>
    </row>
    <row r="497" spans="3:6" ht="15.75" customHeight="1">
      <c r="C497" s="6"/>
      <c r="F497" s="7"/>
    </row>
    <row r="498" spans="3:6" ht="15.75" customHeight="1">
      <c r="C498" s="6"/>
      <c r="F498" s="7"/>
    </row>
    <row r="499" spans="3:6" ht="15.75" customHeight="1">
      <c r="C499" s="6"/>
      <c r="F499" s="7"/>
    </row>
    <row r="500" spans="3:6" ht="15.75" customHeight="1">
      <c r="C500" s="6"/>
      <c r="F500" s="7"/>
    </row>
    <row r="501" spans="3:6" ht="15.75" customHeight="1">
      <c r="C501" s="6"/>
      <c r="F501" s="7"/>
    </row>
    <row r="502" spans="3:6" ht="15.75" customHeight="1">
      <c r="C502" s="6"/>
      <c r="F502" s="7"/>
    </row>
    <row r="503" spans="3:6" ht="15.75" customHeight="1">
      <c r="C503" s="6"/>
      <c r="F503" s="7"/>
    </row>
    <row r="504" spans="3:6" ht="15.75" customHeight="1">
      <c r="C504" s="6"/>
      <c r="F504" s="7"/>
    </row>
    <row r="505" spans="3:6" ht="15.75" customHeight="1">
      <c r="C505" s="6"/>
      <c r="F505" s="7"/>
    </row>
    <row r="506" spans="3:6" ht="15.75" customHeight="1">
      <c r="C506" s="6"/>
      <c r="F506" s="7"/>
    </row>
    <row r="507" spans="3:6" ht="15.75" customHeight="1">
      <c r="C507" s="6"/>
      <c r="F507" s="7"/>
    </row>
    <row r="508" spans="3:6" ht="15.75" customHeight="1">
      <c r="C508" s="6"/>
      <c r="F508" s="7"/>
    </row>
    <row r="509" spans="3:6" ht="15.75" customHeight="1">
      <c r="C509" s="6"/>
      <c r="F509" s="7"/>
    </row>
    <row r="510" spans="3:6" ht="15.75" customHeight="1">
      <c r="C510" s="6"/>
      <c r="F510" s="7"/>
    </row>
    <row r="511" spans="3:6" ht="15.75" customHeight="1">
      <c r="C511" s="6"/>
      <c r="F511" s="7"/>
    </row>
    <row r="512" spans="3:6" ht="15.75" customHeight="1">
      <c r="C512" s="6"/>
      <c r="F512" s="7"/>
    </row>
    <row r="513" spans="3:6" ht="15.75" customHeight="1">
      <c r="C513" s="6"/>
      <c r="F513" s="7"/>
    </row>
    <row r="514" spans="3:6" ht="15.75" customHeight="1">
      <c r="C514" s="6"/>
      <c r="F514" s="7"/>
    </row>
    <row r="515" spans="3:6" ht="15.75" customHeight="1">
      <c r="C515" s="6"/>
      <c r="F515" s="7"/>
    </row>
    <row r="516" spans="3:6" ht="15.75" customHeight="1">
      <c r="C516" s="6"/>
      <c r="F516" s="7"/>
    </row>
    <row r="517" spans="3:6" ht="15.75" customHeight="1">
      <c r="C517" s="6"/>
      <c r="F517" s="7"/>
    </row>
    <row r="518" spans="3:6" ht="15.75" customHeight="1">
      <c r="C518" s="6"/>
      <c r="F518" s="7"/>
    </row>
    <row r="519" spans="3:6" ht="15.75" customHeight="1">
      <c r="C519" s="6"/>
      <c r="F519" s="7"/>
    </row>
    <row r="520" spans="3:6" ht="15.75" customHeight="1">
      <c r="C520" s="6"/>
      <c r="F520" s="7"/>
    </row>
    <row r="521" spans="3:6" ht="15.75" customHeight="1">
      <c r="C521" s="6"/>
      <c r="F521" s="7"/>
    </row>
    <row r="522" spans="3:6" ht="15.75" customHeight="1">
      <c r="C522" s="6"/>
      <c r="F522" s="7"/>
    </row>
    <row r="523" spans="3:6" ht="15.75" customHeight="1">
      <c r="C523" s="6"/>
      <c r="F523" s="7"/>
    </row>
    <row r="524" spans="3:6" ht="15.75" customHeight="1">
      <c r="C524" s="6"/>
      <c r="F524" s="7"/>
    </row>
    <row r="525" spans="3:6" ht="15.75" customHeight="1">
      <c r="C525" s="6"/>
      <c r="F525" s="7"/>
    </row>
    <row r="526" spans="3:6" ht="15.75" customHeight="1">
      <c r="C526" s="6"/>
      <c r="F526" s="7"/>
    </row>
    <row r="527" spans="3:6" ht="15.75" customHeight="1">
      <c r="C527" s="6"/>
      <c r="F527" s="7"/>
    </row>
    <row r="528" spans="3:6" ht="15.75" customHeight="1">
      <c r="C528" s="6"/>
      <c r="F528" s="7"/>
    </row>
    <row r="529" spans="3:6" ht="15.75" customHeight="1">
      <c r="C529" s="6"/>
      <c r="F529" s="7"/>
    </row>
    <row r="530" spans="3:6" ht="15.75" customHeight="1">
      <c r="C530" s="6"/>
      <c r="F530" s="7"/>
    </row>
    <row r="531" spans="3:6" ht="15.75" customHeight="1">
      <c r="C531" s="6"/>
      <c r="F531" s="7"/>
    </row>
    <row r="532" spans="3:6" ht="15.75" customHeight="1">
      <c r="C532" s="6"/>
      <c r="F532" s="7"/>
    </row>
    <row r="533" spans="3:6" ht="15.75" customHeight="1">
      <c r="C533" s="6"/>
      <c r="F533" s="7"/>
    </row>
    <row r="534" spans="3:6" ht="15.75" customHeight="1">
      <c r="C534" s="6"/>
      <c r="F534" s="7"/>
    </row>
    <row r="535" spans="3:6" ht="15.75" customHeight="1">
      <c r="C535" s="6"/>
      <c r="F535" s="7"/>
    </row>
    <row r="536" spans="3:6" ht="15.75" customHeight="1">
      <c r="C536" s="6"/>
      <c r="F536" s="7"/>
    </row>
    <row r="537" spans="3:6" ht="15.75" customHeight="1">
      <c r="C537" s="6"/>
      <c r="F537" s="7"/>
    </row>
    <row r="538" spans="3:6" ht="15.75" customHeight="1">
      <c r="C538" s="6"/>
      <c r="F538" s="7"/>
    </row>
    <row r="539" spans="3:6" ht="15.75" customHeight="1">
      <c r="C539" s="6"/>
      <c r="F539" s="7"/>
    </row>
    <row r="540" spans="3:6" ht="15.75" customHeight="1">
      <c r="C540" s="6"/>
      <c r="F540" s="7"/>
    </row>
    <row r="541" spans="3:6" ht="15.75" customHeight="1">
      <c r="C541" s="6"/>
      <c r="F541" s="7"/>
    </row>
    <row r="542" spans="3:6" ht="15.75" customHeight="1">
      <c r="C542" s="6"/>
      <c r="F542" s="7"/>
    </row>
    <row r="543" spans="3:6" ht="15.75" customHeight="1">
      <c r="C543" s="6"/>
      <c r="F543" s="7"/>
    </row>
    <row r="544" spans="3:6" ht="15.75" customHeight="1">
      <c r="C544" s="6"/>
      <c r="F544" s="7"/>
    </row>
    <row r="545" spans="3:6" ht="15.75" customHeight="1">
      <c r="C545" s="6"/>
      <c r="F545" s="7"/>
    </row>
    <row r="546" spans="3:6" ht="15.75" customHeight="1">
      <c r="C546" s="6"/>
      <c r="F546" s="7"/>
    </row>
    <row r="547" spans="3:6" ht="15.75" customHeight="1">
      <c r="C547" s="6"/>
      <c r="F547" s="7"/>
    </row>
    <row r="548" spans="3:6" ht="15.75" customHeight="1">
      <c r="C548" s="6"/>
      <c r="F548" s="7"/>
    </row>
    <row r="549" spans="3:6" ht="15.75" customHeight="1">
      <c r="C549" s="6"/>
      <c r="F549" s="7"/>
    </row>
    <row r="550" spans="3:6" ht="15.75" customHeight="1">
      <c r="C550" s="6"/>
      <c r="F550" s="7"/>
    </row>
    <row r="551" spans="3:6" ht="15.75" customHeight="1">
      <c r="C551" s="6"/>
      <c r="F551" s="7"/>
    </row>
    <row r="552" spans="3:6" ht="15.75" customHeight="1">
      <c r="C552" s="6"/>
      <c r="F552" s="7"/>
    </row>
    <row r="553" spans="3:6" ht="15.75" customHeight="1">
      <c r="C553" s="6"/>
      <c r="F553" s="7"/>
    </row>
    <row r="554" spans="3:6" ht="15.75" customHeight="1">
      <c r="C554" s="6"/>
      <c r="F554" s="7"/>
    </row>
    <row r="555" spans="3:6" ht="15.75" customHeight="1">
      <c r="C555" s="6"/>
      <c r="F555" s="7"/>
    </row>
    <row r="556" spans="3:6" ht="15.75" customHeight="1">
      <c r="C556" s="6"/>
      <c r="F556" s="7"/>
    </row>
    <row r="557" spans="3:6" ht="15.75" customHeight="1">
      <c r="C557" s="6"/>
      <c r="F557" s="7"/>
    </row>
    <row r="558" spans="3:6" ht="15.75" customHeight="1">
      <c r="C558" s="6"/>
      <c r="F558" s="7"/>
    </row>
    <row r="559" spans="3:6" ht="15.75" customHeight="1">
      <c r="C559" s="6"/>
      <c r="F559" s="7"/>
    </row>
    <row r="560" spans="3:6" ht="15.75" customHeight="1">
      <c r="C560" s="6"/>
      <c r="F560" s="7"/>
    </row>
    <row r="561" spans="3:6" ht="15.75" customHeight="1">
      <c r="C561" s="6"/>
      <c r="F561" s="7"/>
    </row>
    <row r="562" spans="3:6" ht="15.75" customHeight="1">
      <c r="C562" s="6"/>
      <c r="F562" s="7"/>
    </row>
    <row r="563" spans="3:6" ht="15.75" customHeight="1">
      <c r="C563" s="6"/>
      <c r="F563" s="7"/>
    </row>
    <row r="564" spans="3:6" ht="15.75" customHeight="1">
      <c r="C564" s="6"/>
      <c r="F564" s="7"/>
    </row>
    <row r="565" spans="3:6" ht="15.75" customHeight="1">
      <c r="C565" s="6"/>
      <c r="F565" s="7"/>
    </row>
    <row r="566" spans="3:6" ht="15.75" customHeight="1">
      <c r="C566" s="6"/>
      <c r="F566" s="7"/>
    </row>
    <row r="567" spans="3:6" ht="15.75" customHeight="1">
      <c r="C567" s="6"/>
      <c r="F567" s="7"/>
    </row>
    <row r="568" spans="3:6" ht="15.75" customHeight="1">
      <c r="C568" s="6"/>
      <c r="F568" s="7"/>
    </row>
    <row r="569" spans="3:6" ht="15.75" customHeight="1">
      <c r="C569" s="6"/>
      <c r="F569" s="7"/>
    </row>
    <row r="570" spans="3:6" ht="15.75" customHeight="1">
      <c r="C570" s="6"/>
      <c r="F570" s="7"/>
    </row>
    <row r="571" spans="3:6" ht="15.75" customHeight="1">
      <c r="C571" s="6"/>
      <c r="F571" s="7"/>
    </row>
    <row r="572" spans="3:6" ht="15.75" customHeight="1">
      <c r="C572" s="6"/>
      <c r="F572" s="7"/>
    </row>
    <row r="573" spans="3:6" ht="15.75" customHeight="1">
      <c r="C573" s="6"/>
      <c r="F573" s="7"/>
    </row>
    <row r="574" spans="3:6" ht="15.75" customHeight="1">
      <c r="C574" s="6"/>
      <c r="F574" s="7"/>
    </row>
    <row r="575" spans="3:6" ht="15.75" customHeight="1">
      <c r="C575" s="6"/>
      <c r="F575" s="7"/>
    </row>
    <row r="576" spans="3:6" ht="15.75" customHeight="1">
      <c r="C576" s="6"/>
      <c r="F576" s="7"/>
    </row>
    <row r="577" spans="3:6" ht="15.75" customHeight="1">
      <c r="C577" s="6"/>
      <c r="F577" s="7"/>
    </row>
    <row r="578" spans="3:6" ht="15.75" customHeight="1">
      <c r="C578" s="6"/>
      <c r="F578" s="7"/>
    </row>
    <row r="579" spans="3:6" ht="15.75" customHeight="1">
      <c r="C579" s="6"/>
      <c r="F579" s="7"/>
    </row>
    <row r="580" spans="3:6" ht="15.75" customHeight="1">
      <c r="C580" s="6"/>
      <c r="F580" s="7"/>
    </row>
    <row r="581" spans="3:6" ht="15.75" customHeight="1">
      <c r="C581" s="6"/>
      <c r="F581" s="7"/>
    </row>
    <row r="582" spans="3:6" ht="15.75" customHeight="1">
      <c r="C582" s="6"/>
      <c r="F582" s="7"/>
    </row>
    <row r="583" spans="3:6" ht="15.75" customHeight="1">
      <c r="C583" s="6"/>
      <c r="F583" s="7"/>
    </row>
    <row r="584" spans="3:6" ht="15.75" customHeight="1">
      <c r="C584" s="6"/>
      <c r="F584" s="7"/>
    </row>
    <row r="585" spans="3:6" ht="15.75" customHeight="1">
      <c r="C585" s="6"/>
      <c r="F585" s="7"/>
    </row>
    <row r="586" spans="3:6" ht="15.75" customHeight="1">
      <c r="C586" s="6"/>
      <c r="F586" s="7"/>
    </row>
    <row r="587" spans="3:6" ht="15.75" customHeight="1">
      <c r="C587" s="6"/>
      <c r="F587" s="7"/>
    </row>
    <row r="588" spans="3:6" ht="15.75" customHeight="1">
      <c r="C588" s="6"/>
      <c r="F588" s="7"/>
    </row>
    <row r="589" spans="3:6" ht="15.75" customHeight="1">
      <c r="C589" s="6"/>
      <c r="F589" s="7"/>
    </row>
    <row r="590" spans="3:6" ht="15.75" customHeight="1">
      <c r="C590" s="6"/>
      <c r="F590" s="7"/>
    </row>
    <row r="591" spans="3:6" ht="15.75" customHeight="1">
      <c r="C591" s="6"/>
      <c r="F591" s="7"/>
    </row>
    <row r="592" spans="3:6" ht="15.75" customHeight="1">
      <c r="C592" s="6"/>
      <c r="F592" s="7"/>
    </row>
    <row r="593" spans="3:6" ht="15.75" customHeight="1">
      <c r="C593" s="6"/>
      <c r="F593" s="7"/>
    </row>
    <row r="594" spans="3:6" ht="15.75" customHeight="1">
      <c r="C594" s="6"/>
      <c r="F594" s="7"/>
    </row>
    <row r="595" spans="3:6" ht="15.75" customHeight="1">
      <c r="C595" s="6"/>
      <c r="F595" s="7"/>
    </row>
    <row r="596" spans="3:6" ht="15.75" customHeight="1">
      <c r="C596" s="6"/>
      <c r="F596" s="7"/>
    </row>
    <row r="597" spans="3:6" ht="15.75" customHeight="1">
      <c r="C597" s="6"/>
      <c r="F597" s="7"/>
    </row>
    <row r="598" spans="3:6" ht="15.75" customHeight="1">
      <c r="C598" s="6"/>
      <c r="F598" s="7"/>
    </row>
    <row r="599" spans="3:6" ht="15.75" customHeight="1">
      <c r="C599" s="6"/>
      <c r="F599" s="7"/>
    </row>
    <row r="600" spans="3:6" ht="15.75" customHeight="1">
      <c r="C600" s="6"/>
      <c r="F600" s="7"/>
    </row>
    <row r="601" spans="3:6" ht="15.75" customHeight="1">
      <c r="C601" s="6"/>
      <c r="F601" s="7"/>
    </row>
    <row r="602" spans="3:6" ht="15.75" customHeight="1">
      <c r="C602" s="6"/>
      <c r="F602" s="7"/>
    </row>
    <row r="603" spans="3:6" ht="15.75" customHeight="1">
      <c r="C603" s="6"/>
      <c r="F603" s="7"/>
    </row>
    <row r="604" spans="3:6" ht="15.75" customHeight="1">
      <c r="C604" s="6"/>
      <c r="F604" s="7"/>
    </row>
    <row r="605" spans="3:6" ht="15.75" customHeight="1">
      <c r="C605" s="6"/>
      <c r="F605" s="7"/>
    </row>
    <row r="606" spans="3:6" ht="15.75" customHeight="1">
      <c r="C606" s="6"/>
      <c r="F606" s="7"/>
    </row>
    <row r="607" spans="3:6" ht="15.75" customHeight="1">
      <c r="C607" s="6"/>
      <c r="F607" s="7"/>
    </row>
    <row r="608" spans="3:6" ht="15.75" customHeight="1">
      <c r="C608" s="6"/>
      <c r="F608" s="7"/>
    </row>
    <row r="609" spans="3:6" ht="15.75" customHeight="1">
      <c r="C609" s="6"/>
      <c r="F609" s="7"/>
    </row>
    <row r="610" spans="3:6" ht="15.75" customHeight="1">
      <c r="C610" s="6"/>
      <c r="F610" s="7"/>
    </row>
    <row r="611" spans="3:6" ht="15.75" customHeight="1">
      <c r="C611" s="6"/>
      <c r="F611" s="7"/>
    </row>
    <row r="612" spans="3:6" ht="15.75" customHeight="1">
      <c r="C612" s="6"/>
      <c r="F612" s="7"/>
    </row>
    <row r="613" spans="3:6" ht="15.75" customHeight="1">
      <c r="C613" s="6"/>
      <c r="F613" s="7"/>
    </row>
    <row r="614" spans="3:6" ht="15.75" customHeight="1">
      <c r="C614" s="6"/>
      <c r="F614" s="7"/>
    </row>
    <row r="615" spans="3:6" ht="15.75" customHeight="1">
      <c r="C615" s="6"/>
      <c r="F615" s="7"/>
    </row>
    <row r="616" spans="3:6" ht="15.75" customHeight="1">
      <c r="C616" s="6"/>
      <c r="F616" s="7"/>
    </row>
    <row r="617" spans="3:6" ht="15.75" customHeight="1">
      <c r="C617" s="6"/>
      <c r="F617" s="7"/>
    </row>
    <row r="618" spans="3:6" ht="15.75" customHeight="1">
      <c r="C618" s="6"/>
      <c r="F618" s="7"/>
    </row>
    <row r="619" spans="3:6" ht="15.75" customHeight="1">
      <c r="C619" s="6"/>
      <c r="F619" s="7"/>
    </row>
    <row r="620" spans="3:6" ht="15.75" customHeight="1">
      <c r="C620" s="6"/>
      <c r="F620" s="7"/>
    </row>
    <row r="621" spans="3:6" ht="15.75" customHeight="1">
      <c r="C621" s="6"/>
      <c r="F621" s="7"/>
    </row>
    <row r="622" spans="3:6" ht="15.75" customHeight="1">
      <c r="C622" s="6"/>
      <c r="F622" s="7"/>
    </row>
    <row r="623" spans="3:6" ht="15.75" customHeight="1">
      <c r="C623" s="6"/>
      <c r="F623" s="7"/>
    </row>
    <row r="624" spans="3:6" ht="15.75" customHeight="1">
      <c r="C624" s="6"/>
      <c r="F624" s="7"/>
    </row>
    <row r="625" spans="3:6" ht="15.75" customHeight="1">
      <c r="C625" s="6"/>
      <c r="F625" s="7"/>
    </row>
    <row r="626" spans="3:6" ht="15.75" customHeight="1">
      <c r="C626" s="6"/>
      <c r="F626" s="7"/>
    </row>
    <row r="627" spans="3:6" ht="15.75" customHeight="1">
      <c r="C627" s="6"/>
      <c r="F627" s="7"/>
    </row>
    <row r="628" spans="3:6" ht="15.75" customHeight="1">
      <c r="C628" s="6"/>
      <c r="F628" s="7"/>
    </row>
    <row r="629" spans="3:6" ht="15.75" customHeight="1">
      <c r="C629" s="6"/>
      <c r="F629" s="7"/>
    </row>
    <row r="630" spans="3:6" ht="15.75" customHeight="1">
      <c r="C630" s="6"/>
      <c r="F630" s="7"/>
    </row>
    <row r="631" spans="3:6" ht="15.75" customHeight="1">
      <c r="C631" s="6"/>
      <c r="F631" s="7"/>
    </row>
    <row r="632" spans="3:6" ht="15.75" customHeight="1">
      <c r="C632" s="6"/>
      <c r="F632" s="7"/>
    </row>
    <row r="633" spans="3:6" ht="15.75" customHeight="1">
      <c r="C633" s="6"/>
      <c r="F633" s="7"/>
    </row>
    <row r="634" spans="3:6" ht="15.75" customHeight="1">
      <c r="C634" s="6"/>
      <c r="F634" s="7"/>
    </row>
    <row r="635" spans="3:6" ht="15.75" customHeight="1">
      <c r="C635" s="6"/>
      <c r="F635" s="7"/>
    </row>
    <row r="636" spans="3:6" ht="15.75" customHeight="1">
      <c r="C636" s="6"/>
      <c r="F636" s="7"/>
    </row>
    <row r="637" spans="3:6" ht="15.75" customHeight="1">
      <c r="C637" s="6"/>
      <c r="F637" s="7"/>
    </row>
    <row r="638" spans="3:6" ht="15.75" customHeight="1">
      <c r="C638" s="6"/>
      <c r="F638" s="7"/>
    </row>
    <row r="639" spans="3:6" ht="15.75" customHeight="1">
      <c r="C639" s="6"/>
      <c r="F639" s="7"/>
    </row>
    <row r="640" spans="3:6" ht="15.75" customHeight="1">
      <c r="C640" s="6"/>
      <c r="F640" s="7"/>
    </row>
    <row r="641" spans="3:6" ht="15.75" customHeight="1">
      <c r="C641" s="6"/>
      <c r="F641" s="7"/>
    </row>
    <row r="642" spans="3:6" ht="15.75" customHeight="1">
      <c r="C642" s="6"/>
      <c r="F642" s="7"/>
    </row>
    <row r="643" spans="3:6" ht="15.75" customHeight="1">
      <c r="C643" s="6"/>
      <c r="F643" s="7"/>
    </row>
    <row r="644" spans="3:6" ht="15.75" customHeight="1">
      <c r="C644" s="6"/>
      <c r="F644" s="7"/>
    </row>
    <row r="645" spans="3:6" ht="15.75" customHeight="1">
      <c r="C645" s="6"/>
      <c r="F645" s="7"/>
    </row>
    <row r="646" spans="3:6" ht="15.75" customHeight="1">
      <c r="C646" s="6"/>
      <c r="F646" s="7"/>
    </row>
    <row r="647" spans="3:6" ht="15.75" customHeight="1">
      <c r="C647" s="6"/>
      <c r="F647" s="7"/>
    </row>
    <row r="648" spans="3:6" ht="15.75" customHeight="1">
      <c r="C648" s="6"/>
      <c r="F648" s="7"/>
    </row>
    <row r="649" spans="3:6" ht="15.75" customHeight="1">
      <c r="C649" s="6"/>
      <c r="F649" s="7"/>
    </row>
    <row r="650" spans="3:6" ht="15.75" customHeight="1">
      <c r="C650" s="6"/>
      <c r="F650" s="7"/>
    </row>
    <row r="651" spans="3:6" ht="15.75" customHeight="1">
      <c r="C651" s="6"/>
      <c r="F651" s="7"/>
    </row>
    <row r="652" spans="3:6" ht="15.75" customHeight="1">
      <c r="C652" s="6"/>
      <c r="F652" s="7"/>
    </row>
    <row r="653" spans="3:6" ht="15.75" customHeight="1">
      <c r="C653" s="6"/>
      <c r="F653" s="7"/>
    </row>
    <row r="654" spans="3:6" ht="15.75" customHeight="1">
      <c r="C654" s="6"/>
      <c r="F654" s="7"/>
    </row>
    <row r="655" spans="3:6" ht="15.75" customHeight="1">
      <c r="C655" s="6"/>
      <c r="F655" s="7"/>
    </row>
    <row r="656" spans="3:6" ht="15.75" customHeight="1">
      <c r="C656" s="6"/>
      <c r="F656" s="7"/>
    </row>
    <row r="657" spans="3:6" ht="15.75" customHeight="1">
      <c r="C657" s="6"/>
      <c r="F657" s="7"/>
    </row>
    <row r="658" spans="3:6" ht="15.75" customHeight="1">
      <c r="C658" s="6"/>
      <c r="F658" s="7"/>
    </row>
    <row r="659" spans="3:6" ht="15.75" customHeight="1">
      <c r="C659" s="6"/>
      <c r="F659" s="7"/>
    </row>
    <row r="660" spans="3:6" ht="15.75" customHeight="1">
      <c r="C660" s="6"/>
      <c r="F660" s="7"/>
    </row>
    <row r="661" spans="3:6" ht="15.75" customHeight="1">
      <c r="C661" s="6"/>
      <c r="F661" s="7"/>
    </row>
    <row r="662" spans="3:6" ht="15.75" customHeight="1">
      <c r="C662" s="6"/>
      <c r="F662" s="7"/>
    </row>
    <row r="663" spans="3:6" ht="15.75" customHeight="1">
      <c r="C663" s="6"/>
      <c r="F663" s="7"/>
    </row>
    <row r="664" spans="3:6" ht="15.75" customHeight="1">
      <c r="C664" s="6"/>
      <c r="F664" s="7"/>
    </row>
    <row r="665" spans="3:6" ht="15.75" customHeight="1">
      <c r="C665" s="6"/>
      <c r="F665" s="7"/>
    </row>
    <row r="666" spans="3:6" ht="15.75" customHeight="1">
      <c r="C666" s="6"/>
      <c r="F666" s="7"/>
    </row>
    <row r="667" spans="3:6" ht="15.75" customHeight="1">
      <c r="C667" s="6"/>
      <c r="F667" s="7"/>
    </row>
    <row r="668" spans="3:6" ht="15.75" customHeight="1">
      <c r="C668" s="6"/>
      <c r="F668" s="7"/>
    </row>
    <row r="669" spans="3:6" ht="15.75" customHeight="1">
      <c r="C669" s="6"/>
      <c r="F669" s="7"/>
    </row>
    <row r="670" spans="3:6" ht="15.75" customHeight="1">
      <c r="C670" s="6"/>
      <c r="F670" s="7"/>
    </row>
    <row r="671" spans="3:6" ht="15.75" customHeight="1">
      <c r="C671" s="6"/>
      <c r="F671" s="7"/>
    </row>
    <row r="672" spans="3:6" ht="15.75" customHeight="1">
      <c r="C672" s="6"/>
      <c r="F672" s="7"/>
    </row>
    <row r="673" spans="3:6" ht="15.75" customHeight="1">
      <c r="C673" s="6"/>
      <c r="F673" s="7"/>
    </row>
    <row r="674" spans="3:6" ht="15.75" customHeight="1">
      <c r="C674" s="6"/>
      <c r="F674" s="7"/>
    </row>
    <row r="675" spans="3:6" ht="15.75" customHeight="1">
      <c r="C675" s="6"/>
      <c r="F675" s="7"/>
    </row>
    <row r="676" spans="3:6" ht="15.75" customHeight="1">
      <c r="C676" s="6"/>
      <c r="F676" s="7"/>
    </row>
    <row r="677" spans="3:6" ht="15.75" customHeight="1">
      <c r="C677" s="6"/>
      <c r="F677" s="7"/>
    </row>
    <row r="678" spans="3:6" ht="15.75" customHeight="1">
      <c r="C678" s="6"/>
      <c r="F678" s="7"/>
    </row>
    <row r="679" spans="3:6" ht="15.75" customHeight="1">
      <c r="C679" s="6"/>
      <c r="F679" s="7"/>
    </row>
    <row r="680" spans="3:6" ht="15.75" customHeight="1">
      <c r="C680" s="6"/>
      <c r="F680" s="7"/>
    </row>
    <row r="681" spans="3:6" ht="15.75" customHeight="1">
      <c r="C681" s="6"/>
      <c r="F681" s="7"/>
    </row>
    <row r="682" spans="3:6" ht="15.75" customHeight="1">
      <c r="C682" s="6"/>
      <c r="F682" s="7"/>
    </row>
    <row r="683" spans="3:6" ht="15.75" customHeight="1">
      <c r="C683" s="6"/>
      <c r="F683" s="7"/>
    </row>
    <row r="684" spans="3:6" ht="15.75" customHeight="1">
      <c r="C684" s="6"/>
      <c r="F684" s="7"/>
    </row>
    <row r="685" spans="3:6" ht="15.75" customHeight="1">
      <c r="C685" s="6"/>
      <c r="F685" s="7"/>
    </row>
    <row r="686" spans="3:6" ht="15.75" customHeight="1">
      <c r="C686" s="6"/>
      <c r="F686" s="7"/>
    </row>
    <row r="687" spans="3:6" ht="15.75" customHeight="1">
      <c r="C687" s="6"/>
      <c r="F687" s="7"/>
    </row>
    <row r="688" spans="3:6" ht="15.75" customHeight="1">
      <c r="C688" s="6"/>
      <c r="F688" s="7"/>
    </row>
    <row r="689" spans="3:6" ht="15.75" customHeight="1">
      <c r="C689" s="6"/>
      <c r="F689" s="7"/>
    </row>
    <row r="690" spans="3:6" ht="15.75" customHeight="1">
      <c r="C690" s="6"/>
      <c r="F690" s="7"/>
    </row>
    <row r="691" spans="3:6" ht="15.75" customHeight="1">
      <c r="C691" s="6"/>
      <c r="F691" s="7"/>
    </row>
    <row r="692" spans="3:6" ht="15.75" customHeight="1">
      <c r="C692" s="6"/>
      <c r="F692" s="7"/>
    </row>
    <row r="693" spans="3:6" ht="15.75" customHeight="1">
      <c r="C693" s="6"/>
      <c r="F693" s="7"/>
    </row>
    <row r="694" spans="3:6" ht="15.75" customHeight="1">
      <c r="C694" s="6"/>
      <c r="F694" s="7"/>
    </row>
    <row r="695" spans="3:6" ht="15.75" customHeight="1">
      <c r="C695" s="6"/>
      <c r="F695" s="7"/>
    </row>
    <row r="696" spans="3:6" ht="15.75" customHeight="1">
      <c r="C696" s="6"/>
      <c r="F696" s="7"/>
    </row>
    <row r="697" spans="3:6" ht="15.75" customHeight="1">
      <c r="C697" s="6"/>
      <c r="F697" s="7"/>
    </row>
    <row r="698" spans="3:6" ht="15.75" customHeight="1">
      <c r="C698" s="6"/>
      <c r="F698" s="7"/>
    </row>
    <row r="699" spans="3:6" ht="15.75" customHeight="1">
      <c r="C699" s="6"/>
      <c r="F699" s="7"/>
    </row>
    <row r="700" spans="3:6" ht="15.75" customHeight="1">
      <c r="C700" s="6"/>
      <c r="F700" s="7"/>
    </row>
    <row r="701" spans="3:6" ht="15.75" customHeight="1">
      <c r="C701" s="6"/>
      <c r="F701" s="7"/>
    </row>
    <row r="702" spans="3:6" ht="15.75" customHeight="1">
      <c r="C702" s="6"/>
      <c r="F702" s="7"/>
    </row>
    <row r="703" spans="3:6" ht="15.75" customHeight="1">
      <c r="C703" s="6"/>
      <c r="F703" s="7"/>
    </row>
    <row r="704" spans="3:6" ht="15.75" customHeight="1">
      <c r="C704" s="6"/>
      <c r="F704" s="7"/>
    </row>
    <row r="705" spans="3:6" ht="15.75" customHeight="1">
      <c r="C705" s="6"/>
      <c r="F705" s="7"/>
    </row>
    <row r="706" spans="3:6" ht="15.75" customHeight="1">
      <c r="C706" s="6"/>
      <c r="F706" s="7"/>
    </row>
    <row r="707" spans="3:6" ht="15.75" customHeight="1">
      <c r="C707" s="6"/>
      <c r="F707" s="7"/>
    </row>
    <row r="708" spans="3:6" ht="15.75" customHeight="1">
      <c r="C708" s="6"/>
      <c r="F708" s="7"/>
    </row>
    <row r="709" spans="3:6" ht="15.75" customHeight="1">
      <c r="C709" s="6"/>
      <c r="F709" s="7"/>
    </row>
    <row r="710" spans="3:6" ht="15.75" customHeight="1">
      <c r="C710" s="6"/>
      <c r="F710" s="7"/>
    </row>
    <row r="711" spans="3:6" ht="15.75" customHeight="1">
      <c r="C711" s="6"/>
      <c r="F711" s="7"/>
    </row>
    <row r="712" spans="3:6" ht="15.75" customHeight="1">
      <c r="C712" s="6"/>
      <c r="F712" s="7"/>
    </row>
    <row r="713" spans="3:6" ht="15.75" customHeight="1">
      <c r="C713" s="6"/>
      <c r="F713" s="7"/>
    </row>
    <row r="714" spans="3:6" ht="15.75" customHeight="1">
      <c r="C714" s="6"/>
      <c r="F714" s="7"/>
    </row>
    <row r="715" spans="3:6" ht="15.75" customHeight="1">
      <c r="C715" s="6"/>
      <c r="F715" s="7"/>
    </row>
    <row r="716" spans="3:6" ht="15.75" customHeight="1">
      <c r="C716" s="6"/>
      <c r="F716" s="7"/>
    </row>
    <row r="717" spans="3:6" ht="15.75" customHeight="1">
      <c r="C717" s="6"/>
      <c r="F717" s="7"/>
    </row>
    <row r="718" spans="3:6" ht="15.75" customHeight="1">
      <c r="C718" s="6"/>
      <c r="F718" s="7"/>
    </row>
    <row r="719" spans="3:6" ht="15.75" customHeight="1">
      <c r="C719" s="6"/>
      <c r="F719" s="7"/>
    </row>
    <row r="720" spans="3:6" ht="15.75" customHeight="1">
      <c r="C720" s="6"/>
      <c r="F720" s="7"/>
    </row>
    <row r="721" spans="3:6" ht="15.75" customHeight="1">
      <c r="C721" s="6"/>
      <c r="F721" s="7"/>
    </row>
    <row r="722" spans="3:6" ht="15.75" customHeight="1">
      <c r="C722" s="6"/>
      <c r="F722" s="7"/>
    </row>
    <row r="723" spans="3:6" ht="15.75" customHeight="1">
      <c r="C723" s="6"/>
      <c r="F723" s="7"/>
    </row>
    <row r="724" spans="3:6" ht="15.75" customHeight="1">
      <c r="C724" s="6"/>
      <c r="F724" s="7"/>
    </row>
    <row r="725" spans="3:6" ht="15.75" customHeight="1">
      <c r="C725" s="6"/>
      <c r="F725" s="7"/>
    </row>
    <row r="726" spans="3:6" ht="15.75" customHeight="1">
      <c r="C726" s="6"/>
      <c r="F726" s="7"/>
    </row>
    <row r="727" spans="3:6" ht="15.75" customHeight="1">
      <c r="C727" s="6"/>
      <c r="F727" s="7"/>
    </row>
    <row r="728" spans="3:6" ht="15.75" customHeight="1">
      <c r="C728" s="6"/>
      <c r="F728" s="7"/>
    </row>
    <row r="729" spans="3:6" ht="15.75" customHeight="1">
      <c r="C729" s="6"/>
      <c r="F729" s="7"/>
    </row>
    <row r="730" spans="3:6" ht="15.75" customHeight="1">
      <c r="C730" s="6"/>
      <c r="F730" s="7"/>
    </row>
    <row r="731" spans="3:6" ht="15.75" customHeight="1">
      <c r="C731" s="6"/>
      <c r="F731" s="7"/>
    </row>
    <row r="732" spans="3:6" ht="15.75" customHeight="1">
      <c r="C732" s="6"/>
      <c r="F732" s="7"/>
    </row>
    <row r="733" spans="3:6" ht="15.75" customHeight="1">
      <c r="C733" s="6"/>
      <c r="F733" s="7"/>
    </row>
    <row r="734" spans="3:6" ht="15.75" customHeight="1">
      <c r="C734" s="6"/>
      <c r="F734" s="7"/>
    </row>
    <row r="735" spans="3:6" ht="15.75" customHeight="1">
      <c r="C735" s="6"/>
      <c r="F735" s="7"/>
    </row>
    <row r="736" spans="3:6" ht="15.75" customHeight="1">
      <c r="C736" s="6"/>
      <c r="F736" s="7"/>
    </row>
    <row r="737" spans="3:6" ht="15.75" customHeight="1">
      <c r="C737" s="6"/>
      <c r="F737" s="7"/>
    </row>
    <row r="738" spans="3:6" ht="15.75" customHeight="1">
      <c r="C738" s="6"/>
      <c r="F738" s="7"/>
    </row>
    <row r="739" spans="3:6" ht="15.75" customHeight="1">
      <c r="C739" s="6"/>
      <c r="F739" s="7"/>
    </row>
    <row r="740" spans="3:6" ht="15.75" customHeight="1">
      <c r="C740" s="6"/>
      <c r="F740" s="7"/>
    </row>
    <row r="741" spans="3:6" ht="15.75" customHeight="1">
      <c r="C741" s="6"/>
      <c r="F741" s="7"/>
    </row>
    <row r="742" spans="3:6" ht="15.75" customHeight="1">
      <c r="C742" s="6"/>
      <c r="F742" s="7"/>
    </row>
    <row r="743" spans="3:6" ht="15.75" customHeight="1">
      <c r="C743" s="6"/>
      <c r="F743" s="7"/>
    </row>
    <row r="744" spans="3:6" ht="15.75" customHeight="1">
      <c r="C744" s="6"/>
      <c r="F744" s="7"/>
    </row>
    <row r="745" spans="3:6" ht="15.75" customHeight="1">
      <c r="C745" s="6"/>
      <c r="F745" s="7"/>
    </row>
    <row r="746" spans="3:6" ht="15.75" customHeight="1">
      <c r="C746" s="6"/>
      <c r="F746" s="7"/>
    </row>
    <row r="747" spans="3:6" ht="15.75" customHeight="1">
      <c r="C747" s="6"/>
      <c r="F747" s="7"/>
    </row>
    <row r="748" spans="3:6" ht="15.75" customHeight="1">
      <c r="C748" s="6"/>
      <c r="F748" s="7"/>
    </row>
    <row r="749" spans="3:6" ht="15.75" customHeight="1">
      <c r="C749" s="6"/>
      <c r="F749" s="7"/>
    </row>
    <row r="750" spans="3:6" ht="15.75" customHeight="1">
      <c r="C750" s="6"/>
      <c r="F750" s="7"/>
    </row>
    <row r="751" spans="3:6" ht="15.75" customHeight="1">
      <c r="C751" s="6"/>
      <c r="F751" s="7"/>
    </row>
    <row r="752" spans="3:6" ht="15.75" customHeight="1">
      <c r="C752" s="6"/>
      <c r="F752" s="7"/>
    </row>
    <row r="753" spans="3:6" ht="15.75" customHeight="1">
      <c r="C753" s="6"/>
      <c r="F753" s="7"/>
    </row>
    <row r="754" spans="3:6" ht="15.75" customHeight="1">
      <c r="C754" s="6"/>
      <c r="F754" s="7"/>
    </row>
    <row r="755" spans="3:6" ht="15.75" customHeight="1">
      <c r="C755" s="6"/>
      <c r="F755" s="7"/>
    </row>
    <row r="756" spans="3:6" ht="15.75" customHeight="1">
      <c r="C756" s="6"/>
      <c r="F756" s="7"/>
    </row>
    <row r="757" spans="3:6" ht="15.75" customHeight="1">
      <c r="C757" s="6"/>
      <c r="F757" s="7"/>
    </row>
    <row r="758" spans="3:6" ht="15.75" customHeight="1">
      <c r="C758" s="6"/>
      <c r="F758" s="7"/>
    </row>
    <row r="759" spans="3:6" ht="15.75" customHeight="1">
      <c r="C759" s="6"/>
      <c r="F759" s="7"/>
    </row>
    <row r="760" spans="3:6" ht="15.75" customHeight="1">
      <c r="C760" s="6"/>
      <c r="F760" s="7"/>
    </row>
    <row r="761" spans="3:6" ht="15.75" customHeight="1">
      <c r="C761" s="6"/>
      <c r="F761" s="7"/>
    </row>
    <row r="762" spans="3:6" ht="15.75" customHeight="1">
      <c r="C762" s="6"/>
      <c r="F762" s="7"/>
    </row>
    <row r="763" spans="3:6" ht="15.75" customHeight="1">
      <c r="C763" s="6"/>
      <c r="F763" s="7"/>
    </row>
    <row r="764" spans="3:6" ht="15.75" customHeight="1">
      <c r="C764" s="6"/>
      <c r="F764" s="7"/>
    </row>
    <row r="765" spans="3:6" ht="15.75" customHeight="1">
      <c r="C765" s="6"/>
      <c r="F765" s="7"/>
    </row>
    <row r="766" spans="3:6" ht="15.75" customHeight="1">
      <c r="C766" s="6"/>
      <c r="F766" s="7"/>
    </row>
    <row r="767" spans="3:6" ht="15.75" customHeight="1">
      <c r="C767" s="6"/>
      <c r="F767" s="7"/>
    </row>
    <row r="768" spans="3:6" ht="15.75" customHeight="1">
      <c r="C768" s="6"/>
      <c r="F768" s="7"/>
    </row>
    <row r="769" spans="3:6" ht="15.75" customHeight="1">
      <c r="C769" s="6"/>
      <c r="F769" s="7"/>
    </row>
    <row r="770" spans="3:6" ht="15.75" customHeight="1">
      <c r="C770" s="6"/>
      <c r="F770" s="7"/>
    </row>
    <row r="771" spans="3:6" ht="15.75" customHeight="1">
      <c r="C771" s="6"/>
      <c r="F771" s="7"/>
    </row>
    <row r="772" spans="3:6" ht="15.75" customHeight="1">
      <c r="C772" s="6"/>
      <c r="F772" s="7"/>
    </row>
    <row r="773" spans="3:6" ht="15.75" customHeight="1">
      <c r="C773" s="6"/>
      <c r="F773" s="7"/>
    </row>
    <row r="774" spans="3:6" ht="15.75" customHeight="1">
      <c r="C774" s="6"/>
      <c r="F774" s="7"/>
    </row>
    <row r="775" spans="3:6" ht="15.75" customHeight="1">
      <c r="C775" s="6"/>
      <c r="F775" s="7"/>
    </row>
    <row r="776" spans="3:6" ht="15.75" customHeight="1">
      <c r="C776" s="6"/>
      <c r="F776" s="7"/>
    </row>
    <row r="777" spans="3:6" ht="15.75" customHeight="1">
      <c r="C777" s="6"/>
      <c r="F777" s="7"/>
    </row>
    <row r="778" spans="3:6" ht="15.75" customHeight="1">
      <c r="C778" s="6"/>
      <c r="F778" s="7"/>
    </row>
    <row r="779" spans="3:6" ht="15.75" customHeight="1">
      <c r="C779" s="6"/>
      <c r="F779" s="7"/>
    </row>
    <row r="780" spans="3:6" ht="15.75" customHeight="1">
      <c r="C780" s="6"/>
      <c r="F780" s="7"/>
    </row>
    <row r="781" spans="3:6" ht="15.75" customHeight="1">
      <c r="C781" s="6"/>
      <c r="F781" s="7"/>
    </row>
    <row r="782" spans="3:6" ht="15.75" customHeight="1">
      <c r="C782" s="6"/>
      <c r="F782" s="7"/>
    </row>
    <row r="783" spans="3:6" ht="15.75" customHeight="1">
      <c r="C783" s="6"/>
      <c r="F783" s="7"/>
    </row>
    <row r="784" spans="3:6" ht="15.75" customHeight="1">
      <c r="C784" s="6"/>
      <c r="F784" s="7"/>
    </row>
    <row r="785" spans="3:6" ht="15.75" customHeight="1">
      <c r="C785" s="6"/>
      <c r="F785" s="7"/>
    </row>
    <row r="786" spans="3:6" ht="15.75" customHeight="1">
      <c r="C786" s="6"/>
      <c r="F786" s="7"/>
    </row>
    <row r="787" spans="3:6" ht="15.75" customHeight="1">
      <c r="C787" s="6"/>
      <c r="F787" s="7"/>
    </row>
    <row r="788" spans="3:6" ht="15.75" customHeight="1">
      <c r="C788" s="6"/>
      <c r="F788" s="7"/>
    </row>
    <row r="789" spans="3:6" ht="15.75" customHeight="1">
      <c r="C789" s="6"/>
      <c r="F789" s="7"/>
    </row>
    <row r="790" spans="3:6" ht="15.75" customHeight="1">
      <c r="C790" s="6"/>
      <c r="F790" s="7"/>
    </row>
    <row r="791" spans="3:6" ht="15.75" customHeight="1">
      <c r="C791" s="6"/>
      <c r="F791" s="7"/>
    </row>
    <row r="792" spans="3:6" ht="15.75" customHeight="1">
      <c r="C792" s="6"/>
      <c r="F792" s="7"/>
    </row>
    <row r="793" spans="3:6" ht="15.75" customHeight="1">
      <c r="C793" s="6"/>
      <c r="F793" s="7"/>
    </row>
    <row r="794" spans="3:6" ht="15.75" customHeight="1">
      <c r="C794" s="6"/>
      <c r="F794" s="7"/>
    </row>
    <row r="795" spans="3:6" ht="15.75" customHeight="1">
      <c r="C795" s="6"/>
      <c r="F795" s="7"/>
    </row>
    <row r="796" spans="3:6" ht="15.75" customHeight="1">
      <c r="C796" s="6"/>
      <c r="F796" s="7"/>
    </row>
    <row r="797" spans="3:6" ht="15.75" customHeight="1">
      <c r="C797" s="6"/>
      <c r="F797" s="7"/>
    </row>
    <row r="798" spans="3:6" ht="15.75" customHeight="1">
      <c r="C798" s="6"/>
      <c r="F798" s="7"/>
    </row>
    <row r="799" spans="3:6" ht="15.75" customHeight="1">
      <c r="C799" s="6"/>
      <c r="F799" s="7"/>
    </row>
    <row r="800" spans="3:6" ht="15.75" customHeight="1">
      <c r="C800" s="6"/>
      <c r="F800" s="7"/>
    </row>
    <row r="801" spans="3:6" ht="15.75" customHeight="1">
      <c r="C801" s="6"/>
      <c r="F801" s="7"/>
    </row>
    <row r="802" spans="3:6" ht="15.75" customHeight="1">
      <c r="C802" s="6"/>
      <c r="F802" s="7"/>
    </row>
    <row r="803" spans="3:6" ht="15.75" customHeight="1">
      <c r="C803" s="6"/>
      <c r="F803" s="7"/>
    </row>
    <row r="804" spans="3:6" ht="15.75" customHeight="1">
      <c r="C804" s="6"/>
      <c r="F804" s="7"/>
    </row>
    <row r="805" spans="3:6" ht="15.75" customHeight="1">
      <c r="C805" s="6"/>
      <c r="F805" s="7"/>
    </row>
    <row r="806" spans="3:6" ht="15.75" customHeight="1">
      <c r="C806" s="6"/>
      <c r="F806" s="7"/>
    </row>
    <row r="807" spans="3:6" ht="15.75" customHeight="1">
      <c r="C807" s="6"/>
      <c r="F807" s="7"/>
    </row>
    <row r="808" spans="3:6" ht="15.75" customHeight="1">
      <c r="C808" s="6"/>
      <c r="F808" s="7"/>
    </row>
    <row r="809" spans="3:6" ht="15.75" customHeight="1">
      <c r="C809" s="6"/>
      <c r="F809" s="7"/>
    </row>
    <row r="810" spans="3:6" ht="15.75" customHeight="1">
      <c r="C810" s="6"/>
      <c r="F810" s="7"/>
    </row>
    <row r="811" spans="3:6" ht="15.75" customHeight="1">
      <c r="C811" s="6"/>
      <c r="F811" s="7"/>
    </row>
    <row r="812" spans="3:6" ht="15.75" customHeight="1">
      <c r="C812" s="6"/>
      <c r="F812" s="7"/>
    </row>
    <row r="813" spans="3:6" ht="15.75" customHeight="1">
      <c r="C813" s="6"/>
      <c r="F813" s="7"/>
    </row>
    <row r="814" spans="3:6" ht="15.75" customHeight="1">
      <c r="C814" s="6"/>
      <c r="F814" s="7"/>
    </row>
    <row r="815" spans="3:6" ht="15.75" customHeight="1">
      <c r="C815" s="6"/>
      <c r="F815" s="7"/>
    </row>
    <row r="816" spans="3:6" ht="15.75" customHeight="1">
      <c r="C816" s="6"/>
      <c r="F816" s="7"/>
    </row>
    <row r="817" spans="3:6" ht="15.75" customHeight="1">
      <c r="C817" s="6"/>
      <c r="F817" s="7"/>
    </row>
    <row r="818" spans="3:6" ht="15.75" customHeight="1">
      <c r="C818" s="6"/>
      <c r="F818" s="7"/>
    </row>
    <row r="819" spans="3:6" ht="15.75" customHeight="1">
      <c r="C819" s="6"/>
      <c r="F819" s="7"/>
    </row>
    <row r="820" spans="3:6" ht="15.75" customHeight="1">
      <c r="C820" s="6"/>
      <c r="F820" s="7"/>
    </row>
    <row r="821" spans="3:6" ht="15.75" customHeight="1">
      <c r="C821" s="6"/>
      <c r="F821" s="7"/>
    </row>
    <row r="822" spans="3:6" ht="15.75" customHeight="1">
      <c r="C822" s="6"/>
      <c r="F822" s="7"/>
    </row>
    <row r="823" spans="3:6" ht="15.75" customHeight="1">
      <c r="C823" s="6"/>
      <c r="F823" s="7"/>
    </row>
    <row r="824" spans="3:6" ht="15.75" customHeight="1">
      <c r="C824" s="6"/>
      <c r="F824" s="7"/>
    </row>
    <row r="825" spans="3:6" ht="15.75" customHeight="1">
      <c r="C825" s="6"/>
      <c r="F825" s="7"/>
    </row>
    <row r="826" spans="3:6" ht="15.75" customHeight="1">
      <c r="C826" s="6"/>
      <c r="F826" s="7"/>
    </row>
    <row r="827" spans="3:6" ht="15.75" customHeight="1">
      <c r="C827" s="6"/>
      <c r="F827" s="7"/>
    </row>
    <row r="828" spans="3:6" ht="15.75" customHeight="1">
      <c r="C828" s="6"/>
      <c r="F828" s="7"/>
    </row>
    <row r="829" spans="3:6" ht="15.75" customHeight="1">
      <c r="C829" s="6"/>
      <c r="F829" s="7"/>
    </row>
    <row r="830" spans="3:6" ht="15.75" customHeight="1">
      <c r="C830" s="6"/>
      <c r="F830" s="7"/>
    </row>
    <row r="831" spans="3:6" ht="15.75" customHeight="1">
      <c r="C831" s="6"/>
      <c r="F831" s="7"/>
    </row>
    <row r="832" spans="3:6" ht="15.75" customHeight="1">
      <c r="C832" s="6"/>
      <c r="F832" s="7"/>
    </row>
    <row r="833" spans="3:6" ht="15.75" customHeight="1">
      <c r="C833" s="6"/>
      <c r="F833" s="7"/>
    </row>
    <row r="834" spans="3:6" ht="15.75" customHeight="1">
      <c r="C834" s="6"/>
      <c r="F834" s="7"/>
    </row>
    <row r="835" spans="3:6" ht="15.75" customHeight="1">
      <c r="C835" s="6"/>
      <c r="F835" s="7"/>
    </row>
    <row r="836" spans="3:6" ht="15.75" customHeight="1">
      <c r="C836" s="6"/>
      <c r="F836" s="7"/>
    </row>
    <row r="837" spans="3:6" ht="15.75" customHeight="1">
      <c r="C837" s="6"/>
      <c r="F837" s="7"/>
    </row>
    <row r="838" spans="3:6" ht="15.75" customHeight="1">
      <c r="C838" s="6"/>
      <c r="F838" s="7"/>
    </row>
    <row r="839" spans="3:6" ht="15.75" customHeight="1">
      <c r="C839" s="6"/>
      <c r="F839" s="7"/>
    </row>
    <row r="840" spans="3:6" ht="15.75" customHeight="1">
      <c r="C840" s="6"/>
      <c r="F840" s="7"/>
    </row>
    <row r="841" spans="3:6" ht="15.75" customHeight="1">
      <c r="C841" s="6"/>
      <c r="F841" s="7"/>
    </row>
    <row r="842" spans="3:6" ht="15.75" customHeight="1">
      <c r="C842" s="6"/>
      <c r="F842" s="7"/>
    </row>
    <row r="843" spans="3:6" ht="15.75" customHeight="1">
      <c r="C843" s="6"/>
      <c r="F843" s="7"/>
    </row>
    <row r="844" spans="3:6" ht="15.75" customHeight="1">
      <c r="C844" s="6"/>
      <c r="F844" s="7"/>
    </row>
    <row r="845" spans="3:6" ht="15.75" customHeight="1">
      <c r="C845" s="6"/>
      <c r="F845" s="7"/>
    </row>
    <row r="846" spans="3:6" ht="15.75" customHeight="1">
      <c r="C846" s="6"/>
      <c r="F846" s="7"/>
    </row>
    <row r="847" spans="3:6" ht="15.75" customHeight="1">
      <c r="C847" s="6"/>
      <c r="F847" s="7"/>
    </row>
    <row r="848" spans="3:6" ht="15.75" customHeight="1">
      <c r="C848" s="6"/>
      <c r="F848" s="7"/>
    </row>
    <row r="849" spans="3:6" ht="15.75" customHeight="1">
      <c r="C849" s="6"/>
      <c r="F849" s="7"/>
    </row>
    <row r="850" spans="3:6" ht="15.75" customHeight="1">
      <c r="C850" s="6"/>
      <c r="F850" s="7"/>
    </row>
    <row r="851" spans="3:6" ht="15.75" customHeight="1">
      <c r="C851" s="6"/>
      <c r="F851" s="7"/>
    </row>
    <row r="852" spans="3:6" ht="15.75" customHeight="1">
      <c r="C852" s="6"/>
      <c r="F852" s="7"/>
    </row>
    <row r="853" spans="3:6" ht="15.75" customHeight="1">
      <c r="C853" s="6"/>
      <c r="F853" s="7"/>
    </row>
    <row r="854" spans="3:6" ht="15.75" customHeight="1">
      <c r="C854" s="6"/>
      <c r="F854" s="7"/>
    </row>
    <row r="855" spans="3:6" ht="15.75" customHeight="1">
      <c r="C855" s="6"/>
      <c r="F855" s="7"/>
    </row>
    <row r="856" spans="3:6" ht="15.75" customHeight="1">
      <c r="C856" s="6"/>
      <c r="F856" s="7"/>
    </row>
    <row r="857" spans="3:6" ht="15.75" customHeight="1">
      <c r="C857" s="6"/>
      <c r="F857" s="7"/>
    </row>
    <row r="858" spans="3:6" ht="15.75" customHeight="1">
      <c r="C858" s="6"/>
      <c r="F858" s="7"/>
    </row>
    <row r="859" spans="3:6" ht="15.75" customHeight="1">
      <c r="C859" s="6"/>
      <c r="F859" s="7"/>
    </row>
    <row r="860" spans="3:6" ht="15.75" customHeight="1">
      <c r="C860" s="6"/>
      <c r="F860" s="7"/>
    </row>
    <row r="861" spans="3:6" ht="15.75" customHeight="1">
      <c r="C861" s="6"/>
      <c r="F861" s="7"/>
    </row>
    <row r="862" spans="3:6" ht="15.75" customHeight="1">
      <c r="C862" s="6"/>
      <c r="F862" s="7"/>
    </row>
    <row r="863" spans="3:6" ht="15.75" customHeight="1">
      <c r="C863" s="6"/>
      <c r="F863" s="7"/>
    </row>
    <row r="864" spans="3:6" ht="15.75" customHeight="1">
      <c r="C864" s="6"/>
      <c r="F864" s="7"/>
    </row>
    <row r="865" spans="3:6" ht="15.75" customHeight="1">
      <c r="C865" s="6"/>
      <c r="F865" s="7"/>
    </row>
    <row r="866" spans="3:6" ht="15.75" customHeight="1">
      <c r="C866" s="6"/>
      <c r="F866" s="7"/>
    </row>
    <row r="867" spans="3:6" ht="15.75" customHeight="1">
      <c r="C867" s="6"/>
      <c r="F867" s="7"/>
    </row>
    <row r="868" spans="3:6" ht="15.75" customHeight="1">
      <c r="C868" s="6"/>
      <c r="F868" s="7"/>
    </row>
    <row r="869" spans="3:6" ht="15.75" customHeight="1">
      <c r="C869" s="6"/>
      <c r="F869" s="7"/>
    </row>
    <row r="870" spans="3:6" ht="15.75" customHeight="1">
      <c r="C870" s="6"/>
      <c r="F870" s="7"/>
    </row>
    <row r="871" spans="3:6" ht="15.75" customHeight="1">
      <c r="C871" s="6"/>
      <c r="F871" s="7"/>
    </row>
    <row r="872" spans="3:6" ht="15.75" customHeight="1">
      <c r="C872" s="6"/>
      <c r="F872" s="7"/>
    </row>
    <row r="873" spans="3:6" ht="15.75" customHeight="1">
      <c r="C873" s="6"/>
      <c r="F873" s="7"/>
    </row>
    <row r="874" spans="3:6" ht="15.75" customHeight="1">
      <c r="C874" s="6"/>
      <c r="F874" s="7"/>
    </row>
    <row r="875" spans="3:6" ht="15.75" customHeight="1">
      <c r="C875" s="6"/>
      <c r="F875" s="7"/>
    </row>
    <row r="876" spans="3:6" ht="15.75" customHeight="1">
      <c r="C876" s="6"/>
      <c r="F876" s="7"/>
    </row>
    <row r="877" spans="3:6" ht="15.75" customHeight="1">
      <c r="C877" s="6"/>
      <c r="F877" s="7"/>
    </row>
    <row r="878" spans="3:6" ht="15.75" customHeight="1">
      <c r="C878" s="6"/>
      <c r="F878" s="7"/>
    </row>
    <row r="879" spans="3:6" ht="15.75" customHeight="1">
      <c r="C879" s="6"/>
      <c r="F879" s="7"/>
    </row>
    <row r="880" spans="3:6" ht="15.75" customHeight="1">
      <c r="C880" s="6"/>
      <c r="F880" s="7"/>
    </row>
    <row r="881" spans="3:6" ht="15.75" customHeight="1">
      <c r="C881" s="6"/>
      <c r="F881" s="7"/>
    </row>
    <row r="882" spans="3:6" ht="15.75" customHeight="1">
      <c r="C882" s="6"/>
      <c r="F882" s="7"/>
    </row>
    <row r="883" spans="3:6" ht="15.75" customHeight="1">
      <c r="C883" s="6"/>
      <c r="F883" s="7"/>
    </row>
    <row r="884" spans="3:6" ht="15.75" customHeight="1">
      <c r="C884" s="6"/>
      <c r="F884" s="7"/>
    </row>
    <row r="885" spans="3:6" ht="15.75" customHeight="1">
      <c r="C885" s="6"/>
      <c r="F885" s="7"/>
    </row>
    <row r="886" spans="3:6" ht="15.75" customHeight="1">
      <c r="C886" s="6"/>
      <c r="F886" s="7"/>
    </row>
    <row r="887" spans="3:6" ht="15.75" customHeight="1">
      <c r="C887" s="6"/>
      <c r="F887" s="7"/>
    </row>
    <row r="888" spans="3:6" ht="15.75" customHeight="1">
      <c r="C888" s="6"/>
      <c r="F888" s="7"/>
    </row>
    <row r="889" spans="3:6" ht="15.75" customHeight="1">
      <c r="C889" s="6"/>
      <c r="F889" s="7"/>
    </row>
    <row r="890" spans="3:6" ht="15.75" customHeight="1">
      <c r="C890" s="6"/>
      <c r="F890" s="7"/>
    </row>
    <row r="891" spans="3:6" ht="15.75" customHeight="1">
      <c r="C891" s="6"/>
      <c r="F891" s="7"/>
    </row>
    <row r="892" spans="3:6" ht="15.75" customHeight="1">
      <c r="C892" s="6"/>
      <c r="F892" s="7"/>
    </row>
    <row r="893" spans="3:6" ht="15.75" customHeight="1">
      <c r="C893" s="6"/>
      <c r="F893" s="7"/>
    </row>
    <row r="894" spans="3:6" ht="15.75" customHeight="1">
      <c r="C894" s="6"/>
      <c r="F894" s="7"/>
    </row>
    <row r="895" spans="3:6" ht="15.75" customHeight="1">
      <c r="C895" s="6"/>
      <c r="F895" s="7"/>
    </row>
    <row r="896" spans="3:6" ht="15.75" customHeight="1">
      <c r="C896" s="6"/>
      <c r="F896" s="7"/>
    </row>
    <row r="897" spans="3:6" ht="15.75" customHeight="1">
      <c r="C897" s="6"/>
      <c r="F897" s="7"/>
    </row>
    <row r="898" spans="3:6" ht="15.75" customHeight="1">
      <c r="C898" s="6"/>
      <c r="F898" s="7"/>
    </row>
    <row r="899" spans="3:6" ht="15.75" customHeight="1">
      <c r="C899" s="6"/>
      <c r="F899" s="7"/>
    </row>
    <row r="900" spans="3:6" ht="15.75" customHeight="1">
      <c r="C900" s="6"/>
      <c r="F900" s="7"/>
    </row>
    <row r="901" spans="3:6" ht="15.75" customHeight="1">
      <c r="C901" s="6"/>
      <c r="F901" s="7"/>
    </row>
    <row r="902" spans="3:6" ht="15.75" customHeight="1">
      <c r="C902" s="6"/>
      <c r="F902" s="7"/>
    </row>
    <row r="903" spans="3:6" ht="15.75" customHeight="1">
      <c r="C903" s="6"/>
      <c r="F903" s="7"/>
    </row>
    <row r="904" spans="3:6" ht="15.75" customHeight="1">
      <c r="C904" s="6"/>
      <c r="F904" s="7"/>
    </row>
    <row r="905" spans="3:6" ht="15.75" customHeight="1">
      <c r="C905" s="6"/>
      <c r="F905" s="7"/>
    </row>
    <row r="906" spans="3:6" ht="15.75" customHeight="1">
      <c r="C906" s="6"/>
      <c r="F906" s="7"/>
    </row>
    <row r="907" spans="3:6" ht="15.75" customHeight="1">
      <c r="C907" s="6"/>
      <c r="F907" s="7"/>
    </row>
    <row r="908" spans="3:6" ht="15.75" customHeight="1">
      <c r="C908" s="6"/>
      <c r="F908" s="7"/>
    </row>
    <row r="909" spans="3:6" ht="15.75" customHeight="1">
      <c r="C909" s="6"/>
      <c r="F909" s="7"/>
    </row>
    <row r="910" spans="3:6" ht="15.75" customHeight="1">
      <c r="C910" s="6"/>
      <c r="F910" s="7"/>
    </row>
    <row r="911" spans="3:6" ht="15.75" customHeight="1">
      <c r="C911" s="6"/>
      <c r="F911" s="7"/>
    </row>
    <row r="912" spans="3:6" ht="15.75" customHeight="1">
      <c r="C912" s="6"/>
      <c r="F912" s="7"/>
    </row>
    <row r="913" spans="3:6" ht="15.75" customHeight="1">
      <c r="C913" s="6"/>
      <c r="F913" s="7"/>
    </row>
    <row r="914" spans="3:6" ht="15.75" customHeight="1">
      <c r="C914" s="6"/>
      <c r="F914" s="7"/>
    </row>
    <row r="915" spans="3:6" ht="15.75" customHeight="1">
      <c r="C915" s="6"/>
      <c r="F915" s="7"/>
    </row>
    <row r="916" spans="3:6" ht="15.75" customHeight="1">
      <c r="C916" s="6"/>
      <c r="F916" s="7"/>
    </row>
    <row r="917" spans="3:6" ht="15.75" customHeight="1">
      <c r="C917" s="6"/>
      <c r="F917" s="7"/>
    </row>
    <row r="918" spans="3:6" ht="15.75" customHeight="1">
      <c r="C918" s="6"/>
      <c r="F918" s="7"/>
    </row>
    <row r="919" spans="3:6" ht="15.75" customHeight="1">
      <c r="C919" s="6"/>
      <c r="F919" s="7"/>
    </row>
    <row r="920" spans="3:6" ht="15.75" customHeight="1">
      <c r="C920" s="6"/>
      <c r="F920" s="7"/>
    </row>
    <row r="921" spans="3:6" ht="15.75" customHeight="1">
      <c r="C921" s="6"/>
      <c r="F921" s="7"/>
    </row>
    <row r="922" spans="3:6" ht="15.75" customHeight="1">
      <c r="C922" s="6"/>
      <c r="F922" s="7"/>
    </row>
    <row r="923" spans="3:6" ht="15.75" customHeight="1">
      <c r="C923" s="6"/>
      <c r="F923" s="7"/>
    </row>
    <row r="924" spans="3:6" ht="15.75" customHeight="1">
      <c r="C924" s="6"/>
      <c r="F924" s="7"/>
    </row>
    <row r="925" spans="3:6" ht="15.75" customHeight="1">
      <c r="C925" s="6"/>
      <c r="F925" s="7"/>
    </row>
    <row r="926" spans="3:6" ht="15.75" customHeight="1">
      <c r="C926" s="6"/>
      <c r="F926" s="7"/>
    </row>
    <row r="927" spans="3:6" ht="15.75" customHeight="1">
      <c r="C927" s="6"/>
      <c r="F927" s="7"/>
    </row>
    <row r="928" spans="3:6" ht="15.75" customHeight="1">
      <c r="C928" s="6"/>
      <c r="F928" s="7"/>
    </row>
    <row r="929" spans="3:6" ht="15.75" customHeight="1">
      <c r="C929" s="6"/>
      <c r="F929" s="7"/>
    </row>
    <row r="930" spans="3:6" ht="15.75" customHeight="1">
      <c r="C930" s="6"/>
      <c r="F930" s="7"/>
    </row>
    <row r="931" spans="3:6" ht="15.75" customHeight="1">
      <c r="C931" s="6"/>
      <c r="F931" s="7"/>
    </row>
    <row r="932" spans="3:6" ht="15.75" customHeight="1">
      <c r="C932" s="6"/>
      <c r="F932" s="7"/>
    </row>
    <row r="933" spans="3:6" ht="15.75" customHeight="1">
      <c r="C933" s="6"/>
      <c r="F933" s="7"/>
    </row>
    <row r="934" spans="3:6" ht="15.75" customHeight="1">
      <c r="C934" s="6"/>
      <c r="F934" s="7"/>
    </row>
    <row r="935" spans="3:6" ht="15.75" customHeight="1">
      <c r="C935" s="6"/>
      <c r="F935" s="7"/>
    </row>
    <row r="936" spans="3:6" ht="15.75" customHeight="1">
      <c r="C936" s="6"/>
      <c r="F936" s="7"/>
    </row>
    <row r="937" spans="3:6" ht="15.75" customHeight="1">
      <c r="C937" s="6"/>
      <c r="F937" s="7"/>
    </row>
    <row r="938" spans="3:6" ht="15.75" customHeight="1">
      <c r="C938" s="6"/>
      <c r="F938" s="7"/>
    </row>
    <row r="939" spans="3:6" ht="15.75" customHeight="1">
      <c r="C939" s="6"/>
      <c r="F939" s="7"/>
    </row>
    <row r="940" spans="3:6" ht="15.75" customHeight="1">
      <c r="C940" s="6"/>
      <c r="F940" s="7"/>
    </row>
    <row r="941" spans="3:6" ht="15.75" customHeight="1">
      <c r="C941" s="6"/>
      <c r="F941" s="7"/>
    </row>
    <row r="942" spans="3:6" ht="15.75" customHeight="1">
      <c r="C942" s="6"/>
      <c r="F942" s="7"/>
    </row>
    <row r="943" spans="3:6" ht="15.75" customHeight="1">
      <c r="C943" s="6"/>
      <c r="F943" s="7"/>
    </row>
    <row r="944" spans="3:6" ht="15.75" customHeight="1">
      <c r="C944" s="6"/>
      <c r="F944" s="7"/>
    </row>
    <row r="945" spans="3:6" ht="15.75" customHeight="1">
      <c r="C945" s="6"/>
      <c r="F945" s="7"/>
    </row>
    <row r="946" spans="3:6" ht="15.75" customHeight="1">
      <c r="C946" s="6"/>
      <c r="F946" s="7"/>
    </row>
    <row r="947" spans="3:6" ht="15.75" customHeight="1">
      <c r="C947" s="6"/>
      <c r="F947" s="7"/>
    </row>
    <row r="948" spans="3:6" ht="15.75" customHeight="1">
      <c r="C948" s="6"/>
      <c r="F948" s="7"/>
    </row>
    <row r="949" spans="3:6" ht="15.75" customHeight="1">
      <c r="C949" s="6"/>
      <c r="F949" s="7"/>
    </row>
    <row r="950" spans="3:6" ht="15.75" customHeight="1">
      <c r="C950" s="6"/>
      <c r="F950" s="7"/>
    </row>
    <row r="951" spans="3:6" ht="15.75" customHeight="1">
      <c r="C951" s="6"/>
      <c r="F951" s="7"/>
    </row>
    <row r="952" spans="3:6" ht="15.75" customHeight="1">
      <c r="C952" s="6"/>
      <c r="F952" s="7"/>
    </row>
    <row r="953" spans="3:6" ht="15.75" customHeight="1">
      <c r="C953" s="6"/>
      <c r="F953" s="7"/>
    </row>
    <row r="954" spans="3:6" ht="15.75" customHeight="1">
      <c r="C954" s="6"/>
      <c r="F954" s="7"/>
    </row>
    <row r="955" spans="3:6" ht="15.75" customHeight="1">
      <c r="C955" s="6"/>
      <c r="F955" s="7"/>
    </row>
    <row r="956" spans="3:6" ht="15.75" customHeight="1">
      <c r="C956" s="6"/>
      <c r="F956" s="7"/>
    </row>
    <row r="957" spans="3:6" ht="15.75" customHeight="1">
      <c r="C957" s="6"/>
      <c r="F957" s="7"/>
    </row>
    <row r="958" spans="3:6" ht="15.75" customHeight="1">
      <c r="C958" s="6"/>
      <c r="F958" s="7"/>
    </row>
    <row r="959" spans="3:6" ht="15.75" customHeight="1">
      <c r="C959" s="6"/>
      <c r="F959" s="7"/>
    </row>
    <row r="960" spans="3:6" ht="15.75" customHeight="1">
      <c r="C960" s="6"/>
      <c r="F960" s="7"/>
    </row>
    <row r="961" spans="3:6" ht="15.75" customHeight="1">
      <c r="C961" s="6"/>
      <c r="F961" s="7"/>
    </row>
    <row r="962" spans="3:6" ht="15.75" customHeight="1">
      <c r="C962" s="6"/>
      <c r="F962" s="7"/>
    </row>
    <row r="963" spans="3:6" ht="15.75" customHeight="1">
      <c r="C963" s="6"/>
      <c r="F963" s="7"/>
    </row>
    <row r="964" spans="3:6" ht="15.75" customHeight="1">
      <c r="C964" s="6"/>
      <c r="F964" s="7"/>
    </row>
    <row r="965" spans="3:6" ht="15.75" customHeight="1">
      <c r="C965" s="6"/>
      <c r="F965" s="7"/>
    </row>
    <row r="966" spans="3:6" ht="15.75" customHeight="1">
      <c r="C966" s="6"/>
      <c r="F966" s="7"/>
    </row>
    <row r="967" spans="3:6" ht="15.75" customHeight="1">
      <c r="C967" s="6"/>
      <c r="F967" s="7"/>
    </row>
    <row r="968" spans="3:6" ht="15.75" customHeight="1">
      <c r="C968" s="6"/>
      <c r="F968" s="7"/>
    </row>
    <row r="969" spans="3:6" ht="15.75" customHeight="1">
      <c r="C969" s="6"/>
      <c r="F969" s="7"/>
    </row>
    <row r="970" spans="3:6" ht="15.75" customHeight="1">
      <c r="C970" s="6"/>
      <c r="F970" s="7"/>
    </row>
    <row r="971" spans="3:6" ht="15.75" customHeight="1">
      <c r="C971" s="6"/>
      <c r="F971" s="7"/>
    </row>
    <row r="972" spans="3:6" ht="15.75" customHeight="1">
      <c r="C972" s="6"/>
      <c r="F972" s="7"/>
    </row>
    <row r="973" spans="3:6" ht="15.75" customHeight="1">
      <c r="C973" s="6"/>
      <c r="F973" s="7"/>
    </row>
    <row r="974" spans="3:6" ht="15.75" customHeight="1">
      <c r="C974" s="6"/>
      <c r="F974" s="7"/>
    </row>
    <row r="975" spans="3:6" ht="15.75" customHeight="1">
      <c r="C975" s="6"/>
      <c r="F975" s="7"/>
    </row>
    <row r="976" spans="3:6" ht="15.75" customHeight="1">
      <c r="C976" s="6"/>
      <c r="F976" s="7"/>
    </row>
    <row r="977" spans="3:6" ht="15.75" customHeight="1">
      <c r="C977" s="6"/>
      <c r="F977" s="7"/>
    </row>
    <row r="978" spans="3:6" ht="15.75" customHeight="1">
      <c r="C978" s="6"/>
      <c r="F978" s="7"/>
    </row>
    <row r="979" spans="3:6" ht="15.75" customHeight="1">
      <c r="C979" s="6"/>
      <c r="F979" s="7"/>
    </row>
    <row r="980" spans="3:6" ht="15.75" customHeight="1">
      <c r="C980" s="6"/>
      <c r="F980" s="7"/>
    </row>
    <row r="981" spans="3:6" ht="15.75" customHeight="1">
      <c r="C981" s="6"/>
      <c r="F981" s="7"/>
    </row>
    <row r="982" spans="3:6" ht="15.75" customHeight="1">
      <c r="C982" s="6"/>
      <c r="F982" s="7"/>
    </row>
    <row r="983" spans="3:6" ht="15.75" customHeight="1">
      <c r="C983" s="6"/>
      <c r="F983" s="7"/>
    </row>
    <row r="984" spans="3:6" ht="15.75" customHeight="1">
      <c r="C984" s="6"/>
      <c r="F984" s="7"/>
    </row>
    <row r="985" spans="3:6" ht="15.75" customHeight="1">
      <c r="C985" s="6"/>
      <c r="F985" s="7"/>
    </row>
    <row r="986" spans="3:6" ht="15.75" customHeight="1">
      <c r="C986" s="6"/>
      <c r="F986" s="7"/>
    </row>
    <row r="987" spans="3:6" ht="15.75" customHeight="1">
      <c r="C987" s="6"/>
      <c r="F987" s="7"/>
    </row>
    <row r="988" spans="3:6" ht="15.75" customHeight="1">
      <c r="C988" s="6"/>
      <c r="F988" s="7"/>
    </row>
    <row r="989" spans="3:6" ht="15.75" customHeight="1">
      <c r="C989" s="6"/>
      <c r="F989" s="7"/>
    </row>
    <row r="990" spans="3:6" ht="15.75" customHeight="1">
      <c r="C990" s="6"/>
      <c r="F990" s="7"/>
    </row>
    <row r="991" spans="3:6" ht="15.75" customHeight="1">
      <c r="C991" s="6"/>
      <c r="F991" s="7"/>
    </row>
    <row r="992" spans="3:6" ht="15.75" customHeight="1">
      <c r="C992" s="6"/>
      <c r="F992" s="7"/>
    </row>
    <row r="993" spans="3:6" ht="15.75" customHeight="1">
      <c r="C993" s="6"/>
      <c r="F993" s="7"/>
    </row>
    <row r="994" spans="3:6" ht="15.75" customHeight="1">
      <c r="C994" s="6"/>
      <c r="F994" s="7"/>
    </row>
    <row r="995" spans="3:6" ht="15.75" customHeight="1">
      <c r="C995" s="6"/>
      <c r="F995" s="7"/>
    </row>
    <row r="996" spans="3:6" ht="15.75" customHeight="1">
      <c r="C996" s="6"/>
      <c r="F996" s="7"/>
    </row>
    <row r="997" spans="3:6" ht="15.75" customHeight="1">
      <c r="C997" s="6"/>
      <c r="F997" s="7"/>
    </row>
    <row r="998" spans="3:6" ht="15.75" customHeight="1">
      <c r="C998" s="6"/>
      <c r="F998" s="7"/>
    </row>
    <row r="999" spans="3:6" ht="15.75" customHeight="1">
      <c r="C999" s="6"/>
      <c r="F999" s="7"/>
    </row>
    <row r="1000" spans="3:6" ht="15.75" customHeight="1">
      <c r="C1000" s="6"/>
      <c r="F1000" s="7"/>
    </row>
    <row r="1001" spans="3:6" ht="15.75" customHeight="1">
      <c r="C1001" s="6"/>
      <c r="F1001" s="7"/>
    </row>
    <row r="1002" spans="3:6" ht="15.75" customHeight="1">
      <c r="C1002" s="6"/>
      <c r="F1002" s="7"/>
    </row>
    <row r="1003" spans="3:6" ht="15.75" customHeight="1">
      <c r="C1003" s="6"/>
      <c r="F1003" s="7"/>
    </row>
    <row r="1004" spans="3:6" ht="15.75" customHeight="1">
      <c r="C1004" s="6"/>
      <c r="F1004" s="7"/>
    </row>
    <row r="1005" spans="3:6" ht="15.75" customHeight="1">
      <c r="C1005" s="6"/>
      <c r="F1005" s="7"/>
    </row>
    <row r="1006" spans="3:6" ht="15.75" customHeight="1">
      <c r="C1006" s="6"/>
      <c r="F1006" s="7"/>
    </row>
    <row r="1007" spans="3:6" ht="15.75" customHeight="1">
      <c r="C1007" s="6"/>
      <c r="F1007" s="7"/>
    </row>
    <row r="1008" spans="3:6" ht="15.75" customHeight="1">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477E-A01F-4B09-ADD6-3E081B98F395}">
  <sheetPr codeName="Tabelle3"/>
  <dimension ref="B1:S1008"/>
  <sheetViews>
    <sheetView tabSelected="1" topLeftCell="G1" workbookViewId="0">
      <selection activeCell="O92" sqref="O92"/>
    </sheetView>
  </sheetViews>
  <sheetFormatPr baseColWidth="10" defaultRowHeight="14.4" outlineLevelCol="1"/>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c r="C1" s="6"/>
      <c r="F1" s="7"/>
    </row>
    <row r="2" spans="2:19">
      <c r="C2" s="6"/>
      <c r="F2" s="115" t="s">
        <v>199</v>
      </c>
      <c r="H2" s="132" t="s">
        <v>164</v>
      </c>
      <c r="I2" s="132"/>
      <c r="J2" s="132"/>
      <c r="L2" s="128" t="s">
        <v>200</v>
      </c>
      <c r="M2" s="129"/>
      <c r="O2" s="133" t="s">
        <v>200</v>
      </c>
      <c r="P2" s="134"/>
    </row>
    <row r="3" spans="2:19">
      <c r="C3" s="6"/>
      <c r="F3" s="7"/>
      <c r="H3" s="132"/>
      <c r="I3" s="132"/>
      <c r="J3" s="132"/>
      <c r="L3" s="128" t="s">
        <v>201</v>
      </c>
      <c r="M3" s="129"/>
      <c r="O3" s="135" t="s">
        <v>210</v>
      </c>
      <c r="P3" s="136"/>
    </row>
    <row r="4" spans="2:19">
      <c r="C4" s="6"/>
      <c r="F4" s="7"/>
      <c r="L4" s="130" t="s">
        <v>205</v>
      </c>
      <c r="M4" s="131"/>
      <c r="O4" s="137" t="s">
        <v>211</v>
      </c>
      <c r="P4" s="138"/>
    </row>
    <row r="5" spans="2:19" ht="15" thickBot="1">
      <c r="C5" s="8" t="s">
        <v>32</v>
      </c>
      <c r="D5" s="9"/>
      <c r="E5" s="9"/>
      <c r="F5" s="10" t="s">
        <v>33</v>
      </c>
      <c r="G5" s="11"/>
      <c r="H5" s="11" t="s">
        <v>34</v>
      </c>
      <c r="I5" s="11" t="s">
        <v>35</v>
      </c>
      <c r="J5" s="11" t="s">
        <v>36</v>
      </c>
      <c r="K5" s="11"/>
      <c r="L5" s="12" t="s">
        <v>37</v>
      </c>
      <c r="M5" s="13" t="s">
        <v>38</v>
      </c>
      <c r="O5" s="12" t="s">
        <v>37</v>
      </c>
      <c r="P5" s="13" t="s">
        <v>38</v>
      </c>
      <c r="R5" s="121" t="s">
        <v>224</v>
      </c>
      <c r="S5" s="122" t="s">
        <v>225</v>
      </c>
    </row>
    <row r="6" spans="2:19">
      <c r="C6" s="6"/>
      <c r="F6" s="7"/>
      <c r="G6" s="14" t="s">
        <v>31</v>
      </c>
      <c r="L6" s="15"/>
      <c r="M6" s="16"/>
      <c r="O6" s="92"/>
      <c r="P6" s="116"/>
    </row>
    <row r="7" spans="2:19" ht="30.6">
      <c r="B7" s="14"/>
      <c r="C7" s="83" t="s">
        <v>159</v>
      </c>
      <c r="F7" s="84" t="s">
        <v>160</v>
      </c>
      <c r="G7" s="14" t="s">
        <v>31</v>
      </c>
      <c r="H7" s="36" t="s">
        <v>41</v>
      </c>
      <c r="I7" s="74" t="s">
        <v>45</v>
      </c>
      <c r="J7" s="14" t="s">
        <v>42</v>
      </c>
      <c r="L7" s="38" t="s">
        <v>10</v>
      </c>
      <c r="M7" s="39"/>
      <c r="O7" s="38" t="s">
        <v>10</v>
      </c>
      <c r="P7" s="90"/>
      <c r="R7" t="str">
        <f>IF(L7=O7,"Same","Diff")</f>
        <v>Same</v>
      </c>
      <c r="S7" s="38"/>
    </row>
    <row r="8" spans="2:19">
      <c r="B8" s="17"/>
      <c r="C8" s="18" t="s">
        <v>39</v>
      </c>
      <c r="D8" s="17"/>
      <c r="E8" s="17"/>
      <c r="F8" s="19"/>
      <c r="G8" s="17" t="s">
        <v>31</v>
      </c>
      <c r="H8" s="20"/>
      <c r="I8" s="21"/>
      <c r="J8" s="17"/>
      <c r="K8" s="17" t="s">
        <v>31</v>
      </c>
      <c r="L8" s="22"/>
      <c r="M8" s="80"/>
      <c r="N8" t="s">
        <v>31</v>
      </c>
      <c r="O8" s="22"/>
      <c r="P8" s="80"/>
      <c r="Q8" t="s">
        <v>31</v>
      </c>
    </row>
    <row r="9" spans="2:19" ht="57.6">
      <c r="B9" s="24">
        <v>1</v>
      </c>
      <c r="C9" s="53" t="str">
        <f>TEXT(SUM(B$7:B9),"Q#")</f>
        <v>Q1</v>
      </c>
      <c r="D9" s="24"/>
      <c r="E9" s="24"/>
      <c r="F9" s="25" t="s">
        <v>40</v>
      </c>
      <c r="G9" s="24" t="s">
        <v>31</v>
      </c>
      <c r="H9" s="87" t="s">
        <v>162</v>
      </c>
      <c r="I9" s="76" t="s">
        <v>144</v>
      </c>
      <c r="J9" s="24" t="s">
        <v>42</v>
      </c>
      <c r="K9" s="24"/>
      <c r="L9" s="27" t="s">
        <v>10</v>
      </c>
      <c r="M9" s="65"/>
      <c r="O9" s="64" t="s">
        <v>143</v>
      </c>
      <c r="P9" s="65"/>
      <c r="R9" t="str">
        <f>IF(L9=O9,"Same","Diff")</f>
        <v>Diff</v>
      </c>
      <c r="S9" s="38"/>
    </row>
    <row r="10" spans="2:19" ht="28.8">
      <c r="B10" s="29">
        <v>1</v>
      </c>
      <c r="C10" s="89" t="str">
        <f>TEXT(SUM(B$7:B10),"Q#")</f>
        <v>Q2</v>
      </c>
      <c r="D10" s="29"/>
      <c r="E10" s="29"/>
      <c r="F10" s="88" t="s">
        <v>163</v>
      </c>
      <c r="G10" s="29" t="s">
        <v>31</v>
      </c>
      <c r="H10" s="32" t="s">
        <v>41</v>
      </c>
      <c r="I10" s="79" t="s">
        <v>145</v>
      </c>
      <c r="J10" s="29" t="s">
        <v>42</v>
      </c>
      <c r="K10" s="29"/>
      <c r="L10" s="34" t="s">
        <v>20</v>
      </c>
      <c r="M10" s="35" t="s">
        <v>43</v>
      </c>
      <c r="O10" s="34" t="s">
        <v>10</v>
      </c>
      <c r="P10" s="35" t="s">
        <v>43</v>
      </c>
      <c r="R10" t="str">
        <f>IF(L10=O10,"Same","Diff")</f>
        <v>Diff</v>
      </c>
      <c r="S10" s="38"/>
    </row>
    <row r="11" spans="2:19">
      <c r="B11" s="17"/>
      <c r="C11" s="18" t="s">
        <v>44</v>
      </c>
      <c r="D11" s="17"/>
      <c r="E11" s="17"/>
      <c r="F11" s="19"/>
      <c r="G11" s="17" t="s">
        <v>31</v>
      </c>
      <c r="H11" s="20"/>
      <c r="I11" s="21"/>
      <c r="J11" s="17"/>
      <c r="K11" s="17"/>
      <c r="L11" s="22"/>
      <c r="M11" s="23"/>
      <c r="O11" s="22"/>
      <c r="P11" s="80"/>
    </row>
    <row r="12" spans="2:19">
      <c r="C12" s="6"/>
      <c r="D12" s="40" t="s">
        <v>46</v>
      </c>
      <c r="E12" s="41"/>
      <c r="F12" s="42"/>
      <c r="G12" s="41" t="s">
        <v>31</v>
      </c>
      <c r="H12" s="43"/>
      <c r="I12" s="44"/>
      <c r="J12" s="41"/>
      <c r="K12" s="41"/>
      <c r="L12" s="45"/>
      <c r="M12" s="46"/>
      <c r="O12" s="45"/>
      <c r="P12" s="117"/>
    </row>
    <row r="13" spans="2:19" ht="28.8">
      <c r="B13" s="14">
        <v>1</v>
      </c>
      <c r="C13" s="94" t="str">
        <f>TEXT(SUM(B$9:B13),"Q#")</f>
        <v>Q3</v>
      </c>
      <c r="F13" s="7" t="s">
        <v>47</v>
      </c>
      <c r="G13" s="14" t="s">
        <v>31</v>
      </c>
      <c r="H13" s="36"/>
      <c r="I13" s="74" t="s">
        <v>156</v>
      </c>
      <c r="J13" s="14" t="s">
        <v>48</v>
      </c>
      <c r="L13" s="92"/>
      <c r="M13" s="93"/>
      <c r="O13" s="92"/>
      <c r="P13" s="93"/>
    </row>
    <row r="14" spans="2:19">
      <c r="B14" s="14"/>
      <c r="C14" s="94" t="str">
        <f>_xlfn.CONCAT($C$13,".1")</f>
        <v>Q3.1</v>
      </c>
      <c r="F14" s="7" t="s">
        <v>7</v>
      </c>
      <c r="G14" s="14"/>
      <c r="H14" s="36" t="s">
        <v>41</v>
      </c>
      <c r="I14" s="74"/>
      <c r="J14" s="14"/>
      <c r="L14" s="38" t="s">
        <v>10</v>
      </c>
      <c r="M14" s="90"/>
      <c r="O14" s="38" t="s">
        <v>10</v>
      </c>
      <c r="P14" s="90"/>
      <c r="Q14" s="118"/>
      <c r="R14" t="str">
        <f t="shared" ref="R14:R18" si="0">IF(L14=O14,"Same","Diff")</f>
        <v>Same</v>
      </c>
      <c r="S14" s="38"/>
    </row>
    <row r="15" spans="2:19">
      <c r="B15" s="14"/>
      <c r="C15" s="94" t="str">
        <f>_xlfn.CONCAT($C$13,".2")</f>
        <v>Q3.2</v>
      </c>
      <c r="F15" s="108" t="s">
        <v>194</v>
      </c>
      <c r="G15" s="14"/>
      <c r="H15" s="36" t="s">
        <v>41</v>
      </c>
      <c r="I15" s="74"/>
      <c r="J15" s="14"/>
      <c r="L15" s="38" t="s">
        <v>10</v>
      </c>
      <c r="M15" s="90"/>
      <c r="O15" s="38" t="s">
        <v>10</v>
      </c>
      <c r="P15" s="90"/>
      <c r="Q15" s="118"/>
      <c r="R15" t="str">
        <f t="shared" si="0"/>
        <v>Same</v>
      </c>
      <c r="S15" s="38"/>
    </row>
    <row r="16" spans="2:19">
      <c r="B16" s="14"/>
      <c r="C16" s="94" t="str">
        <f>_xlfn.CONCAT($C$13,".3")</f>
        <v>Q3.3</v>
      </c>
      <c r="F16" s="7" t="s">
        <v>14</v>
      </c>
      <c r="G16" s="14"/>
      <c r="H16" s="36" t="s">
        <v>41</v>
      </c>
      <c r="I16" s="74"/>
      <c r="J16" s="14"/>
      <c r="L16" s="38" t="s">
        <v>10</v>
      </c>
      <c r="M16" s="90"/>
      <c r="O16" s="38" t="s">
        <v>10</v>
      </c>
      <c r="P16" s="90"/>
      <c r="Q16" s="118"/>
      <c r="R16" t="str">
        <f t="shared" si="0"/>
        <v>Same</v>
      </c>
      <c r="S16" s="38"/>
    </row>
    <row r="17" spans="2:19" ht="27.6">
      <c r="B17" s="14"/>
      <c r="C17" s="94" t="str">
        <f>_xlfn.CONCAT($C$13,".4")</f>
        <v>Q3.4</v>
      </c>
      <c r="F17" s="91" t="s">
        <v>27</v>
      </c>
      <c r="G17" s="14"/>
      <c r="H17" s="36" t="s">
        <v>41</v>
      </c>
      <c r="I17" s="74"/>
      <c r="J17" s="14"/>
      <c r="L17" s="38" t="s">
        <v>10</v>
      </c>
      <c r="M17" s="39" t="s">
        <v>166</v>
      </c>
      <c r="O17" s="38" t="s">
        <v>10</v>
      </c>
      <c r="P17" s="90" t="s">
        <v>166</v>
      </c>
      <c r="Q17" s="118"/>
      <c r="R17" t="str">
        <f t="shared" si="0"/>
        <v>Same</v>
      </c>
      <c r="S17" s="38"/>
    </row>
    <row r="18" spans="2:19">
      <c r="B18" s="14"/>
      <c r="C18" s="94" t="str">
        <f>_xlfn.CONCAT($C$13,".5")</f>
        <v>Q3.5</v>
      </c>
      <c r="F18" s="91" t="s">
        <v>165</v>
      </c>
      <c r="G18" s="14"/>
      <c r="H18" s="36" t="s">
        <v>41</v>
      </c>
      <c r="I18" s="74"/>
      <c r="J18" s="14"/>
      <c r="L18" s="38" t="s">
        <v>6</v>
      </c>
      <c r="M18" s="90"/>
      <c r="O18" s="38" t="s">
        <v>6</v>
      </c>
      <c r="P18" s="90"/>
      <c r="Q18" s="118"/>
      <c r="R18" t="str">
        <f t="shared" si="0"/>
        <v>Same</v>
      </c>
      <c r="S18" s="38"/>
    </row>
    <row r="19" spans="2:19">
      <c r="C19" s="6"/>
      <c r="D19" s="47"/>
      <c r="E19" s="48" t="s">
        <v>49</v>
      </c>
      <c r="F19" s="47"/>
      <c r="G19" s="47" t="s">
        <v>31</v>
      </c>
      <c r="H19" s="49"/>
      <c r="I19" s="50"/>
      <c r="J19" s="47"/>
      <c r="K19" s="47"/>
      <c r="L19" s="51"/>
      <c r="M19" s="52"/>
      <c r="O19" s="51"/>
      <c r="P19" s="119"/>
    </row>
    <row r="20" spans="2:19" ht="96.6">
      <c r="B20" s="24">
        <v>1</v>
      </c>
      <c r="C20" s="53" t="str">
        <f>TEXT(SUM(B$7:B20),"Q#")</f>
        <v>Q4</v>
      </c>
      <c r="D20" s="24"/>
      <c r="E20" s="24"/>
      <c r="F20" s="25" t="s">
        <v>50</v>
      </c>
      <c r="G20" s="24" t="s">
        <v>31</v>
      </c>
      <c r="H20" s="26" t="s">
        <v>51</v>
      </c>
      <c r="I20" s="54" t="s">
        <v>52</v>
      </c>
      <c r="J20" s="24" t="s">
        <v>48</v>
      </c>
      <c r="K20" s="24"/>
      <c r="L20" s="27" t="s">
        <v>15</v>
      </c>
      <c r="M20" s="28"/>
      <c r="O20" s="64" t="s">
        <v>10</v>
      </c>
      <c r="P20" s="65" t="s">
        <v>212</v>
      </c>
      <c r="R20" t="str">
        <f t="shared" ref="R20:R22" si="1">IF(L20=O20,"Same","Diff")</f>
        <v>Diff</v>
      </c>
      <c r="S20" s="38"/>
    </row>
    <row r="21" spans="2:19" ht="43.2">
      <c r="B21" s="24">
        <v>1</v>
      </c>
      <c r="C21" s="95" t="str">
        <f>TEXT(SUM(B$7:B21),"Q#")</f>
        <v>Q5</v>
      </c>
      <c r="D21" s="24"/>
      <c r="E21" s="24"/>
      <c r="F21" s="25" t="s">
        <v>53</v>
      </c>
      <c r="G21" s="24" t="s">
        <v>31</v>
      </c>
      <c r="H21" s="26" t="s">
        <v>51</v>
      </c>
      <c r="I21" s="54" t="s">
        <v>190</v>
      </c>
      <c r="J21" s="24" t="s">
        <v>42</v>
      </c>
      <c r="K21" s="24"/>
      <c r="L21" s="27" t="s">
        <v>15</v>
      </c>
      <c r="M21" s="28"/>
      <c r="O21" s="64" t="s">
        <v>10</v>
      </c>
      <c r="P21" s="65"/>
      <c r="R21" t="str">
        <f t="shared" si="1"/>
        <v>Diff</v>
      </c>
      <c r="S21" s="38"/>
    </row>
    <row r="22" spans="2:19" ht="28.8">
      <c r="B22" s="14">
        <v>1</v>
      </c>
      <c r="C22" s="6" t="str">
        <f>TEXT(SUM(B$7:B22),"Q#")</f>
        <v>Q6</v>
      </c>
      <c r="F22" s="7" t="s">
        <v>54</v>
      </c>
      <c r="G22" s="14" t="s">
        <v>31</v>
      </c>
      <c r="H22" s="36" t="s">
        <v>51</v>
      </c>
      <c r="I22" s="37" t="s">
        <v>189</v>
      </c>
      <c r="J22" s="14" t="s">
        <v>42</v>
      </c>
      <c r="L22" s="38" t="s">
        <v>15</v>
      </c>
      <c r="M22" s="39"/>
      <c r="O22" s="38" t="s">
        <v>10</v>
      </c>
      <c r="P22" s="90"/>
      <c r="R22" t="str">
        <f t="shared" si="1"/>
        <v>Diff</v>
      </c>
      <c r="S22" s="38"/>
    </row>
    <row r="23" spans="2:19">
      <c r="C23" s="6"/>
      <c r="D23" s="47"/>
      <c r="E23" s="48" t="s">
        <v>55</v>
      </c>
      <c r="F23" s="47"/>
      <c r="G23" s="47" t="s">
        <v>31</v>
      </c>
      <c r="H23" s="49"/>
      <c r="I23" s="50"/>
      <c r="J23" s="47"/>
      <c r="K23" s="47"/>
      <c r="L23" s="51"/>
      <c r="M23" s="52"/>
      <c r="O23" s="51"/>
      <c r="P23" s="119"/>
    </row>
    <row r="24" spans="2:19">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28.8">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28.8">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28.8">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row>
    <row r="28" spans="2:19" ht="28.8">
      <c r="B28" s="55">
        <v>1</v>
      </c>
      <c r="C28" s="56" t="str">
        <f>TEXT(SUM(B$7:B28),"Q#")</f>
        <v>Q11</v>
      </c>
      <c r="D28" s="55"/>
      <c r="E28" s="55"/>
      <c r="F28" s="107" t="s">
        <v>193</v>
      </c>
      <c r="G28" s="55" t="s">
        <v>31</v>
      </c>
      <c r="H28" s="58" t="s">
        <v>62</v>
      </c>
      <c r="I28" s="59"/>
      <c r="J28" s="55" t="s">
        <v>48</v>
      </c>
      <c r="K28" s="55"/>
      <c r="L28" s="60"/>
      <c r="M28" s="61"/>
      <c r="O28" s="60"/>
      <c r="P28" s="61"/>
    </row>
    <row r="29" spans="2:19">
      <c r="C29" s="6" t="str">
        <f>_xlfn.CONCAT($C$28,".1")</f>
        <v>Q11.1</v>
      </c>
      <c r="F29" s="106" t="s">
        <v>192</v>
      </c>
      <c r="G29" t="s">
        <v>31</v>
      </c>
      <c r="H29" s="36" t="s">
        <v>41</v>
      </c>
      <c r="I29" s="37"/>
      <c r="L29" s="38" t="s">
        <v>10</v>
      </c>
      <c r="M29" s="39"/>
      <c r="O29" s="38" t="s">
        <v>10</v>
      </c>
      <c r="P29" s="90"/>
      <c r="R29" t="str">
        <f t="shared" ref="R29:R33" si="3">IF(L29=O29,"Same","Diff")</f>
        <v>Same</v>
      </c>
      <c r="S29" s="38"/>
    </row>
    <row r="30" spans="2:19">
      <c r="C30" s="6" t="str">
        <f>_xlfn.CONCAT($C$28,".2")</f>
        <v>Q11.2</v>
      </c>
      <c r="F30" s="62" t="s">
        <v>63</v>
      </c>
      <c r="G30" t="s">
        <v>31</v>
      </c>
      <c r="H30" s="36" t="s">
        <v>41</v>
      </c>
      <c r="I30" s="37"/>
      <c r="L30" s="38" t="s">
        <v>10</v>
      </c>
      <c r="M30" s="39"/>
      <c r="O30" s="38" t="s">
        <v>10</v>
      </c>
      <c r="P30" s="90"/>
      <c r="R30" t="str">
        <f t="shared" si="3"/>
        <v>Same</v>
      </c>
      <c r="S30" s="38"/>
    </row>
    <row r="31" spans="2:19">
      <c r="C31" s="6" t="str">
        <f>_xlfn.CONCAT($C$28,".3")</f>
        <v>Q11.3</v>
      </c>
      <c r="F31" s="62" t="s">
        <v>64</v>
      </c>
      <c r="G31" t="s">
        <v>31</v>
      </c>
      <c r="H31" s="36" t="s">
        <v>41</v>
      </c>
      <c r="I31" s="37"/>
      <c r="L31" s="38" t="s">
        <v>10</v>
      </c>
      <c r="M31" s="39"/>
      <c r="O31" s="38" t="s">
        <v>10</v>
      </c>
      <c r="P31" s="90"/>
      <c r="R31" t="str">
        <f t="shared" si="3"/>
        <v>Same</v>
      </c>
      <c r="S31" s="38"/>
    </row>
    <row r="32" spans="2:19">
      <c r="C32" s="6" t="str">
        <f>_xlfn.CONCAT($C$28,".4")</f>
        <v>Q11.4</v>
      </c>
      <c r="F32" s="62" t="s">
        <v>65</v>
      </c>
      <c r="G32" t="s">
        <v>31</v>
      </c>
      <c r="H32" s="36" t="s">
        <v>41</v>
      </c>
      <c r="I32" s="37"/>
      <c r="L32" s="38" t="s">
        <v>10</v>
      </c>
      <c r="M32" s="39"/>
      <c r="O32" s="38" t="s">
        <v>10</v>
      </c>
      <c r="P32" s="90"/>
      <c r="R32" t="str">
        <f t="shared" si="3"/>
        <v>Same</v>
      </c>
      <c r="S32" s="38"/>
    </row>
    <row r="33" spans="2:19">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226</v>
      </c>
    </row>
    <row r="34" spans="2:19" ht="43.2">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28.8">
      <c r="B35" s="97">
        <v>1</v>
      </c>
      <c r="C35" s="100" t="str">
        <f>TEXT(SUM(B$7:B35),"Q#")</f>
        <v>Q13</v>
      </c>
      <c r="D35" s="97"/>
      <c r="E35" s="97"/>
      <c r="F35" s="99" t="s">
        <v>171</v>
      </c>
      <c r="G35" s="97"/>
      <c r="H35" s="36" t="s">
        <v>41</v>
      </c>
      <c r="I35" s="98" t="s">
        <v>172</v>
      </c>
      <c r="J35" s="97"/>
      <c r="K35" s="97"/>
      <c r="L35" s="38" t="s">
        <v>10</v>
      </c>
      <c r="M35" s="90"/>
      <c r="O35" s="38" t="s">
        <v>10</v>
      </c>
      <c r="P35" s="90"/>
      <c r="Q35" s="118"/>
      <c r="R35" t="str">
        <f>IF(L35=O35,"Same","Diff")</f>
        <v>Same</v>
      </c>
      <c r="S35" s="38"/>
    </row>
    <row r="36" spans="2:19">
      <c r="C36" s="6"/>
      <c r="D36" s="40" t="s">
        <v>69</v>
      </c>
      <c r="E36" s="42"/>
      <c r="F36" s="41"/>
      <c r="G36" s="41" t="s">
        <v>31</v>
      </c>
      <c r="H36" s="43"/>
      <c r="I36" s="44"/>
      <c r="J36" s="41"/>
      <c r="K36" s="41"/>
      <c r="L36" s="45"/>
      <c r="M36" s="46"/>
      <c r="O36" s="45"/>
      <c r="P36" s="117"/>
    </row>
    <row r="37" spans="2:19">
      <c r="C37" s="6"/>
      <c r="D37" s="47"/>
      <c r="E37" s="48" t="s">
        <v>70</v>
      </c>
      <c r="F37" s="47"/>
      <c r="G37" s="47" t="s">
        <v>31</v>
      </c>
      <c r="H37" s="49"/>
      <c r="I37" s="50"/>
      <c r="J37" s="47"/>
      <c r="K37" s="47"/>
      <c r="L37" s="51"/>
      <c r="M37" s="52"/>
      <c r="O37" s="51"/>
      <c r="P37" s="119"/>
    </row>
    <row r="38" spans="2:19" ht="28.8">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row>
    <row r="39" spans="2:19" ht="30.6">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18"/>
      <c r="R39" t="str">
        <f t="shared" si="4"/>
        <v>Same</v>
      </c>
      <c r="S39" s="38"/>
    </row>
    <row r="40" spans="2:19" ht="28.8">
      <c r="B40" s="24">
        <v>1</v>
      </c>
      <c r="C40" s="95" t="str">
        <f>TEXT(SUM(B$7:B40),"Q#")</f>
        <v>Q16</v>
      </c>
      <c r="D40" s="24"/>
      <c r="E40" s="24"/>
      <c r="F40" s="96" t="s">
        <v>168</v>
      </c>
      <c r="G40" s="24" t="s">
        <v>31</v>
      </c>
      <c r="H40" s="85" t="s">
        <v>41</v>
      </c>
      <c r="I40" s="54"/>
      <c r="J40" s="24" t="s">
        <v>42</v>
      </c>
      <c r="K40" s="24"/>
      <c r="L40" s="27" t="s">
        <v>10</v>
      </c>
      <c r="M40" s="28" t="s">
        <v>72</v>
      </c>
      <c r="O40" s="64" t="s">
        <v>10</v>
      </c>
      <c r="P40" s="65" t="s">
        <v>72</v>
      </c>
      <c r="Q40" s="118"/>
      <c r="R40" t="str">
        <f t="shared" si="4"/>
        <v>Same</v>
      </c>
      <c r="S40" s="38"/>
    </row>
    <row r="41" spans="2:19" ht="28.8">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18"/>
      <c r="R41" t="str">
        <f t="shared" si="4"/>
        <v>Same</v>
      </c>
      <c r="S41" s="38"/>
    </row>
    <row r="42" spans="2:19" ht="43.2">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18"/>
      <c r="R42" t="str">
        <f t="shared" si="4"/>
        <v>Same</v>
      </c>
      <c r="S42" s="38"/>
    </row>
    <row r="43" spans="2:19" ht="27.6">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Q43" s="118"/>
      <c r="R43" t="str">
        <f t="shared" si="4"/>
        <v>Same</v>
      </c>
      <c r="S43" s="38"/>
    </row>
    <row r="44" spans="2:19" ht="28.8">
      <c r="B44" s="24">
        <v>1</v>
      </c>
      <c r="C44" s="95" t="str">
        <f>TEXT(SUM(B$7:B44),"Q#")</f>
        <v>Q20</v>
      </c>
      <c r="D44" s="24"/>
      <c r="E44" s="24"/>
      <c r="F44" s="25" t="s">
        <v>75</v>
      </c>
      <c r="G44" s="24" t="s">
        <v>31</v>
      </c>
      <c r="H44" s="85" t="s">
        <v>41</v>
      </c>
      <c r="I44" s="54" t="s">
        <v>76</v>
      </c>
      <c r="J44" s="24" t="s">
        <v>48</v>
      </c>
      <c r="K44" s="24"/>
      <c r="L44" s="27" t="s">
        <v>10</v>
      </c>
      <c r="M44" s="28"/>
      <c r="O44" s="64" t="s">
        <v>10</v>
      </c>
      <c r="P44" s="65"/>
      <c r="Q44" s="118"/>
      <c r="R44" t="str">
        <f t="shared" si="4"/>
        <v>Same</v>
      </c>
      <c r="S44" s="38"/>
    </row>
    <row r="45" spans="2:19" ht="40.799999999999997">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row>
    <row r="46" spans="2:19" ht="28.8">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28.8">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7.6">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row>
    <row r="49" spans="2:19" ht="28.8">
      <c r="B49" s="29">
        <v>1</v>
      </c>
      <c r="C49" s="89" t="str">
        <f>TEXT(SUM(B$7:B49),"Q#")</f>
        <v>Q25</v>
      </c>
      <c r="D49" s="29"/>
      <c r="E49" s="29"/>
      <c r="F49" s="31" t="s">
        <v>179</v>
      </c>
      <c r="G49" s="29" t="s">
        <v>31</v>
      </c>
      <c r="H49" s="32" t="s">
        <v>85</v>
      </c>
      <c r="I49" s="33" t="s">
        <v>173</v>
      </c>
      <c r="J49" s="29" t="s">
        <v>42</v>
      </c>
      <c r="K49" s="29"/>
      <c r="L49" s="27" t="s">
        <v>10</v>
      </c>
      <c r="M49" s="35"/>
      <c r="O49" s="64" t="s">
        <v>10</v>
      </c>
      <c r="P49" s="35"/>
      <c r="R49" t="str">
        <f t="shared" si="4"/>
        <v>Same</v>
      </c>
      <c r="S49" s="38" t="s">
        <v>226</v>
      </c>
    </row>
    <row r="50" spans="2:19" ht="52.2">
      <c r="B50" s="14">
        <v>1</v>
      </c>
      <c r="C50" s="94" t="str">
        <f>TEXT(SUM(B$7:B50),"Q#")</f>
        <v>Q26</v>
      </c>
      <c r="F50" s="91" t="s">
        <v>174</v>
      </c>
      <c r="G50" s="14" t="s">
        <v>31</v>
      </c>
      <c r="H50" s="101" t="s">
        <v>180</v>
      </c>
      <c r="I50" s="37" t="s">
        <v>181</v>
      </c>
      <c r="J50" s="14" t="s">
        <v>48</v>
      </c>
      <c r="L50" s="38" t="s">
        <v>18</v>
      </c>
      <c r="M50" s="39" t="s">
        <v>175</v>
      </c>
      <c r="O50" s="38" t="s">
        <v>10</v>
      </c>
      <c r="P50" s="90"/>
      <c r="Q50" s="118"/>
      <c r="R50" t="str">
        <f t="shared" si="4"/>
        <v>Diff</v>
      </c>
      <c r="S50" s="38"/>
    </row>
    <row r="51" spans="2:19">
      <c r="C51" s="6"/>
      <c r="D51" s="40" t="s">
        <v>86</v>
      </c>
      <c r="E51" s="42"/>
      <c r="F51" s="41"/>
      <c r="G51" s="41" t="s">
        <v>31</v>
      </c>
      <c r="H51" s="43"/>
      <c r="I51" s="44"/>
      <c r="J51" s="41"/>
      <c r="K51" s="41"/>
      <c r="L51" s="45"/>
      <c r="M51" s="46"/>
      <c r="O51" s="45"/>
      <c r="P51" s="117"/>
    </row>
    <row r="52" spans="2:19">
      <c r="C52" s="6"/>
      <c r="D52" s="47"/>
      <c r="E52" s="48" t="s">
        <v>87</v>
      </c>
      <c r="F52" s="47"/>
      <c r="G52" s="47" t="s">
        <v>31</v>
      </c>
      <c r="H52" s="49"/>
      <c r="I52" s="50"/>
      <c r="J52" s="47"/>
      <c r="K52" s="47"/>
      <c r="L52" s="51"/>
      <c r="M52" s="52"/>
      <c r="O52" s="51"/>
      <c r="P52" s="119"/>
    </row>
    <row r="53" spans="2:19" ht="55.2">
      <c r="B53" s="24">
        <v>1</v>
      </c>
      <c r="C53" s="109" t="str">
        <f>TEXT(SUM(B$7:B53),"Q#")</f>
        <v>Q27</v>
      </c>
      <c r="D53" s="97"/>
      <c r="E53" s="97"/>
      <c r="F53" s="110" t="s">
        <v>88</v>
      </c>
      <c r="G53" s="97" t="s">
        <v>31</v>
      </c>
      <c r="H53" s="111" t="s">
        <v>62</v>
      </c>
      <c r="I53" s="98"/>
      <c r="J53" s="97" t="s">
        <v>48</v>
      </c>
      <c r="K53" s="97"/>
      <c r="L53" s="15"/>
      <c r="M53" s="69" t="s">
        <v>98</v>
      </c>
      <c r="O53" s="92"/>
      <c r="P53" s="93"/>
    </row>
    <row r="54" spans="2:19">
      <c r="B54" s="24"/>
      <c r="C54" s="112" t="str">
        <f>_xlfn.CONCAT($C$53,".1")</f>
        <v>Q27.1</v>
      </c>
      <c r="D54" s="97"/>
      <c r="E54" s="97"/>
      <c r="F54" s="110" t="s">
        <v>8</v>
      </c>
      <c r="G54" s="97"/>
      <c r="H54" s="111" t="s">
        <v>41</v>
      </c>
      <c r="I54" s="98"/>
      <c r="J54" s="97"/>
      <c r="K54" s="97"/>
      <c r="L54" s="38" t="s">
        <v>10</v>
      </c>
      <c r="M54" s="90"/>
      <c r="O54" s="38" t="s">
        <v>10</v>
      </c>
      <c r="P54" s="90"/>
      <c r="Q54" s="118"/>
      <c r="R54" t="str">
        <f t="shared" ref="R54:R61" si="5">IF(L54=O54,"Same","Diff")</f>
        <v>Same</v>
      </c>
      <c r="S54" s="38"/>
    </row>
    <row r="55" spans="2:19">
      <c r="B55" s="24"/>
      <c r="C55" s="112" t="str">
        <f>_xlfn.CONCAT($C$53,".2")</f>
        <v>Q27.2</v>
      </c>
      <c r="D55" s="97"/>
      <c r="E55" s="97"/>
      <c r="F55" s="110" t="s">
        <v>12</v>
      </c>
      <c r="G55" s="97"/>
      <c r="H55" s="111" t="s">
        <v>41</v>
      </c>
      <c r="I55" s="98"/>
      <c r="J55" s="97"/>
      <c r="K55" s="97"/>
      <c r="L55" s="38" t="s">
        <v>10</v>
      </c>
      <c r="M55" s="90"/>
      <c r="O55" s="38" t="s">
        <v>10</v>
      </c>
      <c r="P55" s="90"/>
      <c r="Q55" s="118"/>
      <c r="R55" t="str">
        <f t="shared" si="5"/>
        <v>Same</v>
      </c>
      <c r="S55" s="38"/>
    </row>
    <row r="56" spans="2:19">
      <c r="B56" s="24"/>
      <c r="C56" s="109" t="str">
        <f>_xlfn.CONCAT($C$53,".3")</f>
        <v>Q27.3</v>
      </c>
      <c r="D56" s="97"/>
      <c r="E56" s="97"/>
      <c r="F56" s="110" t="s">
        <v>17</v>
      </c>
      <c r="G56" s="97"/>
      <c r="H56" s="111" t="s">
        <v>41</v>
      </c>
      <c r="I56" s="98"/>
      <c r="J56" s="97"/>
      <c r="K56" s="97"/>
      <c r="L56" s="38" t="s">
        <v>10</v>
      </c>
      <c r="M56" s="90"/>
      <c r="O56" s="38" t="s">
        <v>10</v>
      </c>
      <c r="P56" s="90"/>
      <c r="Q56" s="118"/>
      <c r="R56" t="str">
        <f t="shared" si="5"/>
        <v>Same</v>
      </c>
      <c r="S56" s="38"/>
    </row>
    <row r="57" spans="2:19">
      <c r="B57" s="24"/>
      <c r="C57" s="109" t="str">
        <f>_xlfn.CONCAT($C$53,".4")</f>
        <v>Q27.4</v>
      </c>
      <c r="D57" s="97"/>
      <c r="E57" s="97"/>
      <c r="F57" s="110" t="s">
        <v>25</v>
      </c>
      <c r="G57" s="97"/>
      <c r="H57" s="111" t="s">
        <v>41</v>
      </c>
      <c r="I57" s="98"/>
      <c r="J57" s="97"/>
      <c r="K57" s="97"/>
      <c r="L57" s="38" t="s">
        <v>10</v>
      </c>
      <c r="M57" s="90"/>
      <c r="O57" s="38" t="s">
        <v>10</v>
      </c>
      <c r="P57" s="90"/>
      <c r="Q57" s="118"/>
      <c r="R57" t="str">
        <f t="shared" si="5"/>
        <v>Same</v>
      </c>
      <c r="S57" s="38"/>
    </row>
    <row r="58" spans="2:19">
      <c r="B58" s="24"/>
      <c r="C58" s="109" t="str">
        <f>_xlfn.CONCAT($C$53,".5")</f>
        <v>Q27.5</v>
      </c>
      <c r="D58" s="97"/>
      <c r="E58" s="97"/>
      <c r="F58" s="110" t="s">
        <v>28</v>
      </c>
      <c r="G58" s="97"/>
      <c r="H58" s="111" t="s">
        <v>41</v>
      </c>
      <c r="I58" s="98"/>
      <c r="J58" s="97"/>
      <c r="K58" s="97"/>
      <c r="L58" s="38" t="s">
        <v>6</v>
      </c>
      <c r="M58" s="90"/>
      <c r="O58" s="38" t="s">
        <v>6</v>
      </c>
      <c r="P58" s="90"/>
      <c r="Q58" s="118"/>
      <c r="R58" t="str">
        <f t="shared" si="5"/>
        <v>Same</v>
      </c>
      <c r="S58" s="38"/>
    </row>
    <row r="59" spans="2:19">
      <c r="B59" s="24"/>
      <c r="C59" s="95" t="str">
        <f>_xlfn.CONCAT($C$53,".6")</f>
        <v>Q27.6</v>
      </c>
      <c r="D59" s="24"/>
      <c r="E59" s="24"/>
      <c r="F59" s="102" t="s">
        <v>178</v>
      </c>
      <c r="G59" s="24"/>
      <c r="H59" s="26" t="s">
        <v>41</v>
      </c>
      <c r="I59" s="54"/>
      <c r="J59" s="24"/>
      <c r="K59" s="24"/>
      <c r="L59" s="64" t="s">
        <v>10</v>
      </c>
      <c r="M59" s="65"/>
      <c r="O59" s="64" t="s">
        <v>10</v>
      </c>
      <c r="P59" s="65"/>
      <c r="Q59" s="118"/>
      <c r="R59" t="str">
        <f t="shared" si="5"/>
        <v>Same</v>
      </c>
      <c r="S59" s="38"/>
    </row>
    <row r="60" spans="2:19" ht="43.2">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row>
    <row r="61" spans="2:19" ht="86.4">
      <c r="B61" s="14">
        <v>1</v>
      </c>
      <c r="C61" s="94" t="str">
        <f>TEXT(SUM(B$7:B61),"Q#")</f>
        <v>Q29</v>
      </c>
      <c r="F61" s="7" t="s">
        <v>183</v>
      </c>
      <c r="G61" s="14" t="s">
        <v>31</v>
      </c>
      <c r="H61" s="103" t="s">
        <v>184</v>
      </c>
      <c r="I61" s="37" t="s">
        <v>90</v>
      </c>
      <c r="J61" s="14" t="s">
        <v>42</v>
      </c>
      <c r="L61" s="38" t="s">
        <v>186</v>
      </c>
      <c r="M61" s="39"/>
      <c r="O61" s="38" t="s">
        <v>186</v>
      </c>
      <c r="P61" s="90"/>
      <c r="Q61" s="118"/>
      <c r="R61" t="str">
        <f t="shared" si="5"/>
        <v>Same</v>
      </c>
      <c r="S61" s="38"/>
    </row>
    <row r="62" spans="2:19">
      <c r="C62" s="6"/>
      <c r="D62" s="47"/>
      <c r="E62" s="48" t="s">
        <v>91</v>
      </c>
      <c r="F62" s="47"/>
      <c r="G62" s="47" t="s">
        <v>31</v>
      </c>
      <c r="H62" s="49"/>
      <c r="I62" s="50"/>
      <c r="J62" s="47"/>
      <c r="K62" s="47"/>
      <c r="L62" s="51"/>
      <c r="M62" s="52"/>
      <c r="O62" s="51"/>
      <c r="P62" s="119"/>
    </row>
    <row r="63" spans="2:19" ht="28.8">
      <c r="B63" s="24">
        <v>1</v>
      </c>
      <c r="C63" s="95" t="str">
        <f>TEXT(SUM(B$7:B63),"Q#")</f>
        <v>Q30</v>
      </c>
      <c r="D63" s="24"/>
      <c r="E63" s="24"/>
      <c r="F63" s="25" t="s">
        <v>176</v>
      </c>
      <c r="G63" s="24" t="s">
        <v>31</v>
      </c>
      <c r="H63" s="26" t="s">
        <v>57</v>
      </c>
      <c r="I63" s="54" t="s">
        <v>182</v>
      </c>
      <c r="J63" s="24" t="s">
        <v>48</v>
      </c>
      <c r="K63" s="24"/>
      <c r="L63" s="27" t="s">
        <v>6</v>
      </c>
      <c r="M63" s="28"/>
      <c r="O63" s="64" t="s">
        <v>10</v>
      </c>
      <c r="P63" s="65"/>
      <c r="R63" t="str">
        <f t="shared" ref="R63:R65" si="6">IF(L63=O63,"Same","Diff")</f>
        <v>Diff</v>
      </c>
      <c r="S63" s="38"/>
    </row>
    <row r="64" spans="2:19" ht="43.2">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c r="B65" s="24">
        <v>1</v>
      </c>
      <c r="C65" s="53" t="str">
        <f>TEXT(SUM(B$7:B65),"Q#")</f>
        <v>Q32</v>
      </c>
      <c r="D65" s="24"/>
      <c r="E65" s="24"/>
      <c r="F65" s="25" t="s">
        <v>94</v>
      </c>
      <c r="G65" s="24" t="s">
        <v>31</v>
      </c>
      <c r="H65" s="26" t="s">
        <v>83</v>
      </c>
      <c r="I65" s="67"/>
      <c r="J65" s="24" t="s">
        <v>48</v>
      </c>
      <c r="K65" s="24"/>
      <c r="L65" s="27">
        <v>36</v>
      </c>
      <c r="M65" s="28" t="s">
        <v>207</v>
      </c>
      <c r="O65" s="64" t="s">
        <v>16</v>
      </c>
      <c r="P65" s="65"/>
      <c r="R65" t="str">
        <f t="shared" si="6"/>
        <v>Diff</v>
      </c>
      <c r="S65" s="38"/>
    </row>
    <row r="66" spans="2:19">
      <c r="B66" s="17"/>
      <c r="C66" s="18" t="s">
        <v>95</v>
      </c>
      <c r="D66" s="17"/>
      <c r="E66" s="17"/>
      <c r="F66" s="19"/>
      <c r="G66" s="17" t="s">
        <v>31</v>
      </c>
      <c r="H66" s="20"/>
      <c r="I66" s="21"/>
      <c r="J66" s="17"/>
      <c r="K66" s="17"/>
      <c r="L66" s="22"/>
      <c r="M66" s="23"/>
      <c r="O66" s="22"/>
      <c r="P66" s="80"/>
    </row>
    <row r="67" spans="2:19" ht="61.2">
      <c r="B67" s="14">
        <v>1</v>
      </c>
      <c r="C67" s="6" t="str">
        <f>TEXT(SUM(B$9:B67),"Q#")</f>
        <v>Q33</v>
      </c>
      <c r="F67" s="7" t="s">
        <v>96</v>
      </c>
      <c r="G67" s="14" t="s">
        <v>31</v>
      </c>
      <c r="H67" s="36" t="s">
        <v>62</v>
      </c>
      <c r="I67" s="68" t="s">
        <v>97</v>
      </c>
      <c r="J67" s="14" t="s">
        <v>42</v>
      </c>
      <c r="L67" s="15"/>
      <c r="M67" s="69" t="s">
        <v>98</v>
      </c>
      <c r="O67" s="92"/>
      <c r="P67" s="93" t="s">
        <v>98</v>
      </c>
    </row>
    <row r="68" spans="2:19" ht="28.8">
      <c r="C68" s="6" t="str">
        <f>_xlfn.CONCAT($C$67,".1")</f>
        <v>Q33.1</v>
      </c>
      <c r="F68" s="62" t="s">
        <v>99</v>
      </c>
      <c r="G68" s="14" t="s">
        <v>31</v>
      </c>
      <c r="H68" s="36" t="s">
        <v>41</v>
      </c>
      <c r="I68" s="74" t="s">
        <v>148</v>
      </c>
      <c r="L68" s="38" t="s">
        <v>6</v>
      </c>
      <c r="M68" s="39" t="s">
        <v>202</v>
      </c>
      <c r="O68" s="38" t="s">
        <v>10</v>
      </c>
      <c r="P68" s="90"/>
      <c r="R68" t="str">
        <f t="shared" ref="R68:R75" si="7">IF(L68=O68,"Same","Diff")</f>
        <v>Diff</v>
      </c>
      <c r="S68" s="38"/>
    </row>
    <row r="69" spans="2:19" ht="28.8">
      <c r="C69" s="6" t="str">
        <f>_xlfn.CONCAT($C$67,".2")</f>
        <v>Q33.2</v>
      </c>
      <c r="F69" s="62" t="s">
        <v>100</v>
      </c>
      <c r="G69" s="14" t="s">
        <v>31</v>
      </c>
      <c r="H69" s="36" t="s">
        <v>41</v>
      </c>
      <c r="I69" s="74" t="s">
        <v>148</v>
      </c>
      <c r="L69" s="38" t="s">
        <v>6</v>
      </c>
      <c r="M69" s="39" t="s">
        <v>203</v>
      </c>
      <c r="O69" s="38" t="s">
        <v>10</v>
      </c>
      <c r="P69" s="90"/>
      <c r="R69" t="str">
        <f t="shared" si="7"/>
        <v>Diff</v>
      </c>
      <c r="S69" s="38"/>
    </row>
    <row r="70" spans="2:19" ht="28.8">
      <c r="C70" s="6" t="str">
        <f>_xlfn.CONCAT($C$67,".3")</f>
        <v>Q33.3</v>
      </c>
      <c r="F70" s="62" t="s">
        <v>101</v>
      </c>
      <c r="G70" s="14" t="s">
        <v>31</v>
      </c>
      <c r="H70" s="36" t="s">
        <v>41</v>
      </c>
      <c r="I70" s="74" t="s">
        <v>149</v>
      </c>
      <c r="L70" s="38" t="s">
        <v>10</v>
      </c>
      <c r="M70" s="39"/>
      <c r="O70" s="38" t="s">
        <v>10</v>
      </c>
      <c r="P70" s="90"/>
      <c r="R70" t="str">
        <f t="shared" si="7"/>
        <v>Same</v>
      </c>
      <c r="S70" s="38"/>
    </row>
    <row r="71" spans="2:19" ht="28.8">
      <c r="C71" s="94" t="str">
        <f>_xlfn.CONCAT($C$67,".4")</f>
        <v>Q33.4</v>
      </c>
      <c r="F71" s="114" t="s">
        <v>198</v>
      </c>
      <c r="G71" s="14" t="s">
        <v>31</v>
      </c>
      <c r="H71" s="36" t="s">
        <v>41</v>
      </c>
      <c r="I71" s="74" t="s">
        <v>148</v>
      </c>
      <c r="L71" s="38" t="s">
        <v>10</v>
      </c>
      <c r="M71" s="39"/>
      <c r="O71" s="38" t="s">
        <v>10</v>
      </c>
      <c r="P71" s="90"/>
      <c r="R71" t="str">
        <f t="shared" si="7"/>
        <v>Same</v>
      </c>
      <c r="S71" s="38"/>
    </row>
    <row r="72" spans="2:19" ht="43.2">
      <c r="C72" s="6" t="str">
        <f>_xlfn.CONCAT($C$67,".5")</f>
        <v>Q33.5</v>
      </c>
      <c r="F72" s="62" t="s">
        <v>102</v>
      </c>
      <c r="G72" s="14" t="s">
        <v>31</v>
      </c>
      <c r="H72" s="36" t="s">
        <v>41</v>
      </c>
      <c r="I72" s="74" t="s">
        <v>150</v>
      </c>
      <c r="L72" s="38" t="s">
        <v>10</v>
      </c>
      <c r="M72" s="39"/>
      <c r="O72" s="38" t="s">
        <v>10</v>
      </c>
      <c r="P72" s="90"/>
      <c r="R72" t="str">
        <f t="shared" si="7"/>
        <v>Same</v>
      </c>
      <c r="S72" s="38"/>
    </row>
    <row r="73" spans="2:19" ht="55.2">
      <c r="C73" s="6" t="str">
        <f>_xlfn.CONCAT($C$67,".6")</f>
        <v>Q33.6</v>
      </c>
      <c r="F73" s="62" t="s">
        <v>103</v>
      </c>
      <c r="G73" s="14" t="s">
        <v>31</v>
      </c>
      <c r="H73" s="36" t="s">
        <v>41</v>
      </c>
      <c r="I73" s="75" t="s">
        <v>104</v>
      </c>
      <c r="L73" s="38" t="s">
        <v>6</v>
      </c>
      <c r="M73" s="39" t="s">
        <v>208</v>
      </c>
      <c r="O73" s="38" t="s">
        <v>10</v>
      </c>
      <c r="P73" s="90"/>
      <c r="R73" t="str">
        <f t="shared" si="7"/>
        <v>Diff</v>
      </c>
      <c r="S73" s="38"/>
    </row>
    <row r="74" spans="2:19">
      <c r="C74" s="6" t="str">
        <f>_xlfn.CONCAT($C$67,".7")</f>
        <v>Q33.7</v>
      </c>
      <c r="F74" s="62" t="s">
        <v>105</v>
      </c>
      <c r="G74" s="14" t="s">
        <v>31</v>
      </c>
      <c r="H74" s="36" t="s">
        <v>41</v>
      </c>
      <c r="I74" s="74" t="s">
        <v>151</v>
      </c>
      <c r="L74" s="38" t="s">
        <v>10</v>
      </c>
      <c r="M74" s="39"/>
      <c r="O74" s="38" t="s">
        <v>10</v>
      </c>
      <c r="P74" s="90"/>
      <c r="R74" t="str">
        <f t="shared" si="7"/>
        <v>Same</v>
      </c>
      <c r="S74" s="38"/>
    </row>
    <row r="75" spans="2:19" ht="20.399999999999999">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226</v>
      </c>
    </row>
    <row r="76" spans="2:19" ht="20.399999999999999">
      <c r="B76" s="14">
        <v>1</v>
      </c>
      <c r="C76" s="6" t="str">
        <f>TEXT(SUM(B$9:B76),"Q#")</f>
        <v>Q34</v>
      </c>
      <c r="F76" s="7" t="s">
        <v>108</v>
      </c>
      <c r="G76" s="14" t="s">
        <v>31</v>
      </c>
      <c r="H76" s="36" t="s">
        <v>62</v>
      </c>
      <c r="I76" s="68" t="s">
        <v>109</v>
      </c>
      <c r="J76" s="14" t="s">
        <v>42</v>
      </c>
      <c r="L76" s="15"/>
      <c r="M76" s="69"/>
      <c r="O76" s="92"/>
      <c r="P76" s="93"/>
    </row>
    <row r="77" spans="2:19">
      <c r="C77" s="6" t="str">
        <f>_xlfn.CONCAT($C$76,".1")</f>
        <v>Q34.1</v>
      </c>
      <c r="F77" s="62" t="s">
        <v>110</v>
      </c>
      <c r="G77" s="14" t="s">
        <v>31</v>
      </c>
      <c r="H77" s="36" t="s">
        <v>41</v>
      </c>
      <c r="I77" s="126" t="s">
        <v>153</v>
      </c>
      <c r="L77" s="38" t="s">
        <v>6</v>
      </c>
      <c r="M77" s="39"/>
      <c r="O77" s="38" t="s">
        <v>6</v>
      </c>
      <c r="P77" s="90"/>
      <c r="R77" t="str">
        <f t="shared" ref="R77:R81" si="8">IF(L77=O77,"Same","Diff")</f>
        <v>Same</v>
      </c>
      <c r="S77" s="38"/>
    </row>
    <row r="78" spans="2:19">
      <c r="C78" s="6" t="str">
        <f>_xlfn.CONCAT($C$76,".2")</f>
        <v>Q34.2</v>
      </c>
      <c r="F78" s="106" t="s">
        <v>196</v>
      </c>
      <c r="G78" s="14" t="s">
        <v>31</v>
      </c>
      <c r="H78" s="36" t="s">
        <v>41</v>
      </c>
      <c r="I78" s="127"/>
      <c r="L78" s="38" t="s">
        <v>10</v>
      </c>
      <c r="M78" s="39"/>
      <c r="O78" s="38" t="s">
        <v>6</v>
      </c>
      <c r="P78" s="90"/>
      <c r="R78" t="str">
        <f t="shared" si="8"/>
        <v>Diff</v>
      </c>
      <c r="S78" s="38"/>
    </row>
    <row r="79" spans="2:19" ht="28.8">
      <c r="C79" s="6" t="str">
        <f>_xlfn.CONCAT($C$76,".3")</f>
        <v>Q34.3</v>
      </c>
      <c r="F79" s="62" t="s">
        <v>111</v>
      </c>
      <c r="G79" s="14" t="s">
        <v>31</v>
      </c>
      <c r="H79" s="36" t="s">
        <v>41</v>
      </c>
      <c r="I79" s="127"/>
      <c r="L79" s="38" t="s">
        <v>10</v>
      </c>
      <c r="M79" s="39"/>
      <c r="O79" s="38" t="s">
        <v>10</v>
      </c>
      <c r="P79" s="90"/>
      <c r="R79" t="str">
        <f t="shared" si="8"/>
        <v>Same</v>
      </c>
      <c r="S79" s="38"/>
    </row>
    <row r="80" spans="2:19">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226</v>
      </c>
    </row>
    <row r="81" spans="2:19" ht="96.6">
      <c r="B81" s="24">
        <v>1</v>
      </c>
      <c r="C81" s="53" t="str">
        <f>TEXT(SUM(B$7:B81),"Q#")</f>
        <v>Q35</v>
      </c>
      <c r="D81" s="24"/>
      <c r="E81" s="24"/>
      <c r="F81" s="25" t="s">
        <v>113</v>
      </c>
      <c r="G81" s="24" t="s">
        <v>31</v>
      </c>
      <c r="H81" s="26" t="s">
        <v>107</v>
      </c>
      <c r="I81" s="54" t="s">
        <v>114</v>
      </c>
      <c r="J81" s="24" t="s">
        <v>42</v>
      </c>
      <c r="K81" s="24"/>
      <c r="L81" s="140" t="s">
        <v>6</v>
      </c>
      <c r="M81" s="28" t="s">
        <v>206</v>
      </c>
      <c r="O81" s="139" t="s">
        <v>6</v>
      </c>
      <c r="P81" s="65"/>
      <c r="R81" t="str">
        <f t="shared" si="8"/>
        <v>Same</v>
      </c>
      <c r="S81" s="38" t="s">
        <v>226</v>
      </c>
    </row>
    <row r="82" spans="2:19">
      <c r="B82" s="24">
        <v>1</v>
      </c>
      <c r="C82" s="56" t="str">
        <f>TEXT(SUM(B$7:B82),"Q#")</f>
        <v>Q36</v>
      </c>
      <c r="D82" s="55"/>
      <c r="E82" s="55"/>
      <c r="F82" s="57" t="s">
        <v>115</v>
      </c>
      <c r="G82" s="55" t="s">
        <v>31</v>
      </c>
      <c r="H82" s="58" t="s">
        <v>62</v>
      </c>
      <c r="I82" s="59"/>
      <c r="J82" s="55" t="s">
        <v>42</v>
      </c>
      <c r="K82" s="55"/>
      <c r="L82" s="60"/>
      <c r="M82" s="61"/>
      <c r="O82" s="60"/>
      <c r="P82" s="61"/>
    </row>
    <row r="83" spans="2:19">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c r="C84" s="6" t="str">
        <f>_xlfn.CONCAT($C$82,".2")</f>
        <v>Q36.2</v>
      </c>
      <c r="F84" s="62" t="s">
        <v>118</v>
      </c>
      <c r="G84" s="14" t="s">
        <v>31</v>
      </c>
      <c r="H84" s="36" t="s">
        <v>41</v>
      </c>
      <c r="I84" s="70" t="s">
        <v>119</v>
      </c>
      <c r="L84" s="38" t="s">
        <v>10</v>
      </c>
      <c r="M84" s="39"/>
      <c r="O84" s="38" t="s">
        <v>10</v>
      </c>
      <c r="P84" s="90"/>
      <c r="R84" t="str">
        <f t="shared" si="9"/>
        <v>Same</v>
      </c>
      <c r="S84" s="38"/>
    </row>
    <row r="85" spans="2:19">
      <c r="C85" s="6" t="str">
        <f>_xlfn.CONCAT($C$82,".3")</f>
        <v>Q36.3</v>
      </c>
      <c r="F85" s="62" t="s">
        <v>120</v>
      </c>
      <c r="G85" s="14" t="s">
        <v>31</v>
      </c>
      <c r="H85" s="36" t="s">
        <v>41</v>
      </c>
      <c r="I85" s="70" t="s">
        <v>121</v>
      </c>
      <c r="L85" s="38" t="s">
        <v>10</v>
      </c>
      <c r="M85" s="39"/>
      <c r="O85" s="38" t="s">
        <v>10</v>
      </c>
      <c r="P85" s="90"/>
      <c r="R85" t="str">
        <f t="shared" si="9"/>
        <v>Same</v>
      </c>
      <c r="S85" s="38"/>
    </row>
    <row r="86" spans="2:19" ht="61.2">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row>
    <row r="87" spans="2:19" ht="69">
      <c r="C87" s="6" t="str">
        <f>_xlfn.CONCAT($C$82,".5")</f>
        <v>Q36.5</v>
      </c>
      <c r="F87" s="62" t="s">
        <v>122</v>
      </c>
      <c r="G87" s="14" t="s">
        <v>31</v>
      </c>
      <c r="H87" s="36" t="s">
        <v>41</v>
      </c>
      <c r="I87" s="75" t="s">
        <v>123</v>
      </c>
      <c r="J87" s="14" t="s">
        <v>31</v>
      </c>
      <c r="K87" s="14" t="s">
        <v>31</v>
      </c>
      <c r="L87" s="38" t="s">
        <v>6</v>
      </c>
      <c r="M87" s="39" t="s">
        <v>209</v>
      </c>
      <c r="N87" t="s">
        <v>31</v>
      </c>
      <c r="O87" s="38" t="s">
        <v>6</v>
      </c>
      <c r="P87" s="90"/>
      <c r="Q87" t="s">
        <v>31</v>
      </c>
      <c r="R87" t="str">
        <f t="shared" si="9"/>
        <v>Same</v>
      </c>
      <c r="S87" s="38"/>
    </row>
    <row r="88" spans="2:19" ht="20.399999999999999">
      <c r="B88" s="24"/>
      <c r="C88" s="53" t="str">
        <f>_xlfn.CONCAT($C$82,".6")</f>
        <v>Q36.6</v>
      </c>
      <c r="D88" s="24"/>
      <c r="E88" s="24"/>
      <c r="F88" s="63" t="s">
        <v>66</v>
      </c>
      <c r="G88" s="24" t="s">
        <v>31</v>
      </c>
      <c r="H88" s="26" t="s">
        <v>107</v>
      </c>
      <c r="I88" s="76" t="s">
        <v>124</v>
      </c>
      <c r="J88" s="24"/>
      <c r="K88" s="24"/>
      <c r="L88" s="140" t="s">
        <v>10</v>
      </c>
      <c r="M88" s="28"/>
      <c r="O88" s="139" t="s">
        <v>10</v>
      </c>
      <c r="P88" s="65"/>
      <c r="R88" t="str">
        <f t="shared" si="9"/>
        <v>Same</v>
      </c>
      <c r="S88" s="38" t="s">
        <v>226</v>
      </c>
    </row>
    <row r="89" spans="2:19" ht="40.799999999999997">
      <c r="B89" s="24">
        <v>1</v>
      </c>
      <c r="C89" s="53" t="str">
        <f>TEXT(SUM(B$7:B89),"Q#")</f>
        <v>Q37</v>
      </c>
      <c r="D89" s="24"/>
      <c r="E89" s="24"/>
      <c r="F89" s="113" t="s">
        <v>197</v>
      </c>
      <c r="G89" s="24" t="s">
        <v>31</v>
      </c>
      <c r="H89" s="26" t="s">
        <v>107</v>
      </c>
      <c r="I89" s="78" t="s">
        <v>155</v>
      </c>
      <c r="J89" s="24" t="s">
        <v>42</v>
      </c>
      <c r="K89" s="24"/>
      <c r="L89" s="140" t="s">
        <v>10</v>
      </c>
      <c r="M89" s="28"/>
      <c r="O89" s="139" t="s">
        <v>10</v>
      </c>
      <c r="P89" s="65"/>
      <c r="R89" t="str">
        <f t="shared" si="9"/>
        <v>Same</v>
      </c>
      <c r="S89" s="38" t="s">
        <v>226</v>
      </c>
    </row>
    <row r="90" spans="2:19" ht="55.2">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28.8">
      <c r="B91" s="24">
        <v>1</v>
      </c>
      <c r="C91" s="53" t="str">
        <f>TEXT(SUM(B$7:B91),"Q#")</f>
        <v>Q39</v>
      </c>
      <c r="D91" s="24"/>
      <c r="E91" s="24"/>
      <c r="F91" s="25" t="s">
        <v>129</v>
      </c>
      <c r="G91" s="24" t="s">
        <v>31</v>
      </c>
      <c r="H91" s="26" t="s">
        <v>125</v>
      </c>
      <c r="I91" s="54" t="s">
        <v>130</v>
      </c>
      <c r="J91" s="24" t="s">
        <v>42</v>
      </c>
      <c r="K91" s="24"/>
      <c r="L91" s="140" t="s">
        <v>10</v>
      </c>
      <c r="M91" s="28"/>
      <c r="O91" s="139" t="s">
        <v>10</v>
      </c>
      <c r="P91" s="65"/>
      <c r="R91" t="str">
        <f t="shared" si="9"/>
        <v>Same</v>
      </c>
      <c r="S91" s="38" t="s">
        <v>226</v>
      </c>
    </row>
    <row r="92" spans="2:19">
      <c r="B92" s="17"/>
      <c r="C92" s="18" t="s">
        <v>131</v>
      </c>
      <c r="D92" s="17"/>
      <c r="E92" s="17"/>
      <c r="F92" s="19"/>
      <c r="G92" s="17" t="s">
        <v>31</v>
      </c>
      <c r="H92" s="20"/>
      <c r="I92" s="21"/>
      <c r="J92" s="17"/>
      <c r="K92" s="17"/>
      <c r="L92" s="22"/>
      <c r="M92" s="23"/>
      <c r="O92" s="22"/>
      <c r="P92" s="80"/>
    </row>
    <row r="93" spans="2:19" ht="36">
      <c r="B93">
        <v>1</v>
      </c>
      <c r="C93" s="53" t="str">
        <f>TEXT(SUM(B$7:B93),"Q#")</f>
        <v>Q40</v>
      </c>
      <c r="D93" s="24"/>
      <c r="E93" s="24"/>
      <c r="F93" s="25" t="s">
        <v>132</v>
      </c>
      <c r="G93" s="24"/>
      <c r="H93" s="26" t="s">
        <v>133</v>
      </c>
      <c r="I93" s="71" t="s">
        <v>134</v>
      </c>
      <c r="J93" s="24" t="s">
        <v>42</v>
      </c>
      <c r="K93" s="24"/>
      <c r="L93" s="27" t="s">
        <v>9</v>
      </c>
      <c r="M93" s="72"/>
      <c r="O93" s="64" t="s">
        <v>9</v>
      </c>
      <c r="P93" s="120"/>
      <c r="R93" t="str">
        <f t="shared" ref="R93:R97" si="10">IF(L93=O93,"Same","Diff")</f>
        <v>Same</v>
      </c>
      <c r="S93" s="38"/>
    </row>
    <row r="94" spans="2:19" ht="36">
      <c r="B94">
        <v>1</v>
      </c>
      <c r="C94" s="53" t="str">
        <f>TEXT(SUM(B$7:B94),"Q#")</f>
        <v>Q41</v>
      </c>
      <c r="D94" s="24"/>
      <c r="E94" s="24"/>
      <c r="F94" s="25" t="s">
        <v>135</v>
      </c>
      <c r="G94" s="24"/>
      <c r="H94" s="26" t="s">
        <v>133</v>
      </c>
      <c r="I94" s="71" t="s">
        <v>136</v>
      </c>
      <c r="J94" s="24" t="s">
        <v>42</v>
      </c>
      <c r="K94" s="24"/>
      <c r="L94" s="27" t="s">
        <v>9</v>
      </c>
      <c r="M94" s="72"/>
      <c r="O94" s="64" t="s">
        <v>9</v>
      </c>
      <c r="P94" s="120"/>
      <c r="R94" t="str">
        <f t="shared" si="10"/>
        <v>Same</v>
      </c>
      <c r="S94" s="38"/>
    </row>
    <row r="95" spans="2:19" ht="28.8">
      <c r="B95">
        <v>1</v>
      </c>
      <c r="C95" s="53" t="str">
        <f>TEXT(SUM(B$7:B95),"Q#")</f>
        <v>Q42</v>
      </c>
      <c r="D95" s="24"/>
      <c r="E95" s="24"/>
      <c r="F95" s="25" t="s">
        <v>137</v>
      </c>
      <c r="G95" s="24"/>
      <c r="H95" s="26" t="s">
        <v>133</v>
      </c>
      <c r="I95" s="71" t="s">
        <v>138</v>
      </c>
      <c r="J95" s="24" t="s">
        <v>42</v>
      </c>
      <c r="K95" s="24"/>
      <c r="L95" s="27" t="s">
        <v>13</v>
      </c>
      <c r="M95" s="72"/>
      <c r="O95" s="64" t="s">
        <v>9</v>
      </c>
      <c r="P95" s="120"/>
      <c r="R95" t="str">
        <f t="shared" si="10"/>
        <v>Diff</v>
      </c>
      <c r="S95" s="38"/>
    </row>
    <row r="96" spans="2:19" ht="28.8">
      <c r="B96">
        <v>1</v>
      </c>
      <c r="C96" s="53" t="str">
        <f>TEXT(SUM(B$7:B96),"Q#")</f>
        <v>Q43</v>
      </c>
      <c r="D96" s="24"/>
      <c r="E96" s="24"/>
      <c r="F96" s="25" t="s">
        <v>139</v>
      </c>
      <c r="G96" s="24"/>
      <c r="H96" s="26" t="s">
        <v>133</v>
      </c>
      <c r="I96" s="71" t="s">
        <v>140</v>
      </c>
      <c r="J96" s="24" t="s">
        <v>42</v>
      </c>
      <c r="K96" s="24"/>
      <c r="L96" s="27" t="s">
        <v>9</v>
      </c>
      <c r="M96" s="72"/>
      <c r="O96" s="64" t="s">
        <v>9</v>
      </c>
      <c r="P96" s="120"/>
      <c r="R96" t="str">
        <f t="shared" si="10"/>
        <v>Same</v>
      </c>
      <c r="S96" s="38"/>
    </row>
    <row r="97" spans="2:19" ht="28.8">
      <c r="B97">
        <v>1</v>
      </c>
      <c r="C97" s="53" t="str">
        <f>TEXT(SUM(B$7:B97),"Q#")</f>
        <v>Q44</v>
      </c>
      <c r="D97" s="24"/>
      <c r="E97" s="24"/>
      <c r="F97" s="25" t="s">
        <v>141</v>
      </c>
      <c r="G97" s="24"/>
      <c r="H97" s="26" t="s">
        <v>133</v>
      </c>
      <c r="I97" s="71" t="s">
        <v>142</v>
      </c>
      <c r="J97" s="24" t="s">
        <v>42</v>
      </c>
      <c r="K97" s="24"/>
      <c r="L97" s="27" t="s">
        <v>21</v>
      </c>
      <c r="M97" s="72"/>
      <c r="O97" s="64" t="s">
        <v>9</v>
      </c>
      <c r="P97" s="120"/>
      <c r="R97" t="str">
        <f t="shared" si="10"/>
        <v>Diff</v>
      </c>
      <c r="S97" s="38"/>
    </row>
    <row r="98" spans="2:19">
      <c r="C98" s="6"/>
      <c r="F98" s="7"/>
    </row>
    <row r="99" spans="2:19">
      <c r="C99" s="6"/>
      <c r="F99" s="7"/>
    </row>
    <row r="100" spans="2:19">
      <c r="C100" s="6"/>
      <c r="F100" s="7"/>
    </row>
    <row r="101" spans="2:19">
      <c r="C101" s="6"/>
      <c r="F101" s="7"/>
    </row>
    <row r="102" spans="2:19">
      <c r="C102" s="6"/>
      <c r="F102" s="7"/>
    </row>
    <row r="103" spans="2:19">
      <c r="C103" s="6"/>
      <c r="F103" s="7"/>
    </row>
    <row r="104" spans="2:19">
      <c r="C104" s="6"/>
      <c r="F104" s="7"/>
    </row>
    <row r="105" spans="2:19">
      <c r="C105" s="6"/>
      <c r="F105" s="7"/>
    </row>
    <row r="106" spans="2:19">
      <c r="C106" s="6"/>
      <c r="F106" s="7"/>
    </row>
    <row r="107" spans="2:19">
      <c r="C107" s="6"/>
      <c r="F107" s="7"/>
    </row>
    <row r="108" spans="2:19">
      <c r="C108" s="6"/>
      <c r="F108" s="7"/>
    </row>
    <row r="109" spans="2:19">
      <c r="C109" s="6"/>
      <c r="F109" s="7"/>
    </row>
    <row r="110" spans="2:19">
      <c r="C110" s="6"/>
      <c r="F110" s="7"/>
    </row>
    <row r="111" spans="2:19">
      <c r="C111" s="6"/>
      <c r="F111" s="7"/>
    </row>
    <row r="112" spans="2:19">
      <c r="C112" s="6"/>
      <c r="F112" s="7"/>
    </row>
    <row r="113" spans="3:6">
      <c r="C113" s="6"/>
      <c r="F113" s="7"/>
    </row>
    <row r="114" spans="3:6">
      <c r="C114" s="6"/>
      <c r="F114" s="7"/>
    </row>
    <row r="115" spans="3:6">
      <c r="C115" s="6"/>
      <c r="F115" s="7"/>
    </row>
    <row r="116" spans="3:6">
      <c r="C116" s="6"/>
      <c r="F116" s="7"/>
    </row>
    <row r="117" spans="3:6">
      <c r="C117" s="6"/>
      <c r="F117" s="7"/>
    </row>
    <row r="118" spans="3:6">
      <c r="C118" s="6"/>
      <c r="F118" s="7"/>
    </row>
    <row r="119" spans="3:6">
      <c r="C119" s="6"/>
      <c r="F119" s="7"/>
    </row>
    <row r="120" spans="3:6">
      <c r="C120" s="6"/>
      <c r="F120" s="7"/>
    </row>
    <row r="121" spans="3:6">
      <c r="C121" s="6"/>
      <c r="F121" s="7"/>
    </row>
    <row r="122" spans="3:6">
      <c r="C122" s="6"/>
      <c r="F122" s="7"/>
    </row>
    <row r="123" spans="3:6">
      <c r="C123" s="6"/>
      <c r="F123" s="7"/>
    </row>
    <row r="124" spans="3:6">
      <c r="C124" s="6"/>
      <c r="F124" s="7"/>
    </row>
    <row r="125" spans="3:6">
      <c r="C125" s="6"/>
      <c r="F125" s="7"/>
    </row>
    <row r="126" spans="3:6">
      <c r="C126" s="6"/>
      <c r="F126" s="7"/>
    </row>
    <row r="127" spans="3:6">
      <c r="C127" s="6"/>
      <c r="F127" s="7"/>
    </row>
    <row r="128" spans="3:6">
      <c r="C128" s="6"/>
      <c r="F128" s="7"/>
    </row>
    <row r="129" spans="3:6">
      <c r="C129" s="6"/>
      <c r="F129" s="7"/>
    </row>
    <row r="130" spans="3:6">
      <c r="C130" s="6"/>
      <c r="F130" s="7"/>
    </row>
    <row r="131" spans="3:6">
      <c r="C131" s="6"/>
      <c r="F131" s="7"/>
    </row>
    <row r="132" spans="3:6">
      <c r="C132" s="6"/>
      <c r="F132" s="7"/>
    </row>
    <row r="133" spans="3:6">
      <c r="C133" s="6"/>
      <c r="F133" s="7"/>
    </row>
    <row r="134" spans="3:6">
      <c r="C134" s="6"/>
      <c r="F134" s="7"/>
    </row>
    <row r="135" spans="3:6">
      <c r="C135" s="6"/>
      <c r="F135" s="7"/>
    </row>
    <row r="136" spans="3:6">
      <c r="C136" s="6"/>
      <c r="F136" s="7"/>
    </row>
    <row r="137" spans="3:6">
      <c r="C137" s="6"/>
      <c r="F137" s="7"/>
    </row>
    <row r="138" spans="3:6">
      <c r="C138" s="6"/>
      <c r="F138" s="7"/>
    </row>
    <row r="139" spans="3:6">
      <c r="C139" s="6"/>
      <c r="F139" s="7"/>
    </row>
    <row r="140" spans="3:6">
      <c r="C140" s="6"/>
      <c r="F140" s="7"/>
    </row>
    <row r="141" spans="3:6">
      <c r="C141" s="6"/>
      <c r="F141" s="7"/>
    </row>
    <row r="142" spans="3:6">
      <c r="C142" s="6"/>
      <c r="F142" s="7"/>
    </row>
    <row r="143" spans="3:6">
      <c r="C143" s="6"/>
      <c r="F143" s="7"/>
    </row>
    <row r="144" spans="3:6">
      <c r="C144" s="6"/>
      <c r="F144" s="7"/>
    </row>
    <row r="145" spans="3:6">
      <c r="C145" s="6"/>
      <c r="F145" s="7"/>
    </row>
    <row r="146" spans="3:6">
      <c r="C146" s="6"/>
      <c r="F146" s="7"/>
    </row>
    <row r="147" spans="3:6">
      <c r="C147" s="6"/>
      <c r="F147" s="7"/>
    </row>
    <row r="148" spans="3:6">
      <c r="C148" s="6"/>
      <c r="F148" s="7"/>
    </row>
    <row r="149" spans="3:6">
      <c r="C149" s="6"/>
      <c r="F149" s="7"/>
    </row>
    <row r="150" spans="3:6">
      <c r="C150" s="6"/>
      <c r="F150" s="7"/>
    </row>
    <row r="151" spans="3:6">
      <c r="C151" s="6"/>
      <c r="F151" s="7"/>
    </row>
    <row r="152" spans="3:6">
      <c r="C152" s="6"/>
      <c r="F152" s="7"/>
    </row>
    <row r="153" spans="3:6">
      <c r="C153" s="6"/>
      <c r="F153" s="7"/>
    </row>
    <row r="154" spans="3:6">
      <c r="C154" s="6"/>
      <c r="F154" s="7"/>
    </row>
    <row r="155" spans="3:6">
      <c r="C155" s="6"/>
      <c r="F155" s="7"/>
    </row>
    <row r="156" spans="3:6">
      <c r="C156" s="6"/>
      <c r="F156" s="7"/>
    </row>
    <row r="157" spans="3:6">
      <c r="C157" s="6"/>
      <c r="F157" s="7"/>
    </row>
    <row r="158" spans="3:6">
      <c r="C158" s="6"/>
      <c r="F158" s="7"/>
    </row>
    <row r="159" spans="3:6">
      <c r="C159" s="6"/>
      <c r="F159" s="7"/>
    </row>
    <row r="160" spans="3:6">
      <c r="C160" s="6"/>
      <c r="F160" s="7"/>
    </row>
    <row r="161" spans="3:6">
      <c r="C161" s="6"/>
      <c r="F161" s="7"/>
    </row>
    <row r="162" spans="3:6">
      <c r="C162" s="6"/>
      <c r="F162" s="7"/>
    </row>
    <row r="163" spans="3:6">
      <c r="C163" s="6"/>
      <c r="F163" s="7"/>
    </row>
    <row r="164" spans="3:6">
      <c r="C164" s="6"/>
      <c r="F164" s="7"/>
    </row>
    <row r="165" spans="3:6">
      <c r="C165" s="6"/>
      <c r="F165" s="7"/>
    </row>
    <row r="166" spans="3:6">
      <c r="C166" s="6"/>
      <c r="F166" s="7"/>
    </row>
    <row r="167" spans="3:6">
      <c r="C167" s="6"/>
      <c r="F167" s="7"/>
    </row>
    <row r="168" spans="3:6">
      <c r="C168" s="6"/>
      <c r="F168" s="7"/>
    </row>
    <row r="169" spans="3:6">
      <c r="C169" s="6"/>
      <c r="F169" s="7"/>
    </row>
    <row r="170" spans="3:6">
      <c r="C170" s="6"/>
      <c r="F170" s="7"/>
    </row>
    <row r="171" spans="3:6">
      <c r="C171" s="6"/>
      <c r="F171" s="7"/>
    </row>
    <row r="172" spans="3:6">
      <c r="C172" s="6"/>
      <c r="F172" s="7"/>
    </row>
    <row r="173" spans="3:6">
      <c r="C173" s="6"/>
      <c r="F173" s="7"/>
    </row>
    <row r="174" spans="3:6">
      <c r="C174" s="6"/>
      <c r="F174" s="7"/>
    </row>
    <row r="175" spans="3:6">
      <c r="C175" s="6"/>
      <c r="F175" s="7"/>
    </row>
    <row r="176" spans="3:6">
      <c r="C176" s="6"/>
      <c r="F176" s="7"/>
    </row>
    <row r="177" spans="3:6">
      <c r="C177" s="6"/>
      <c r="F177" s="7"/>
    </row>
    <row r="178" spans="3:6">
      <c r="C178" s="6"/>
      <c r="F178" s="7"/>
    </row>
    <row r="179" spans="3:6">
      <c r="C179" s="6"/>
      <c r="F179" s="7"/>
    </row>
    <row r="180" spans="3:6">
      <c r="C180" s="6"/>
      <c r="F180" s="7"/>
    </row>
    <row r="181" spans="3:6">
      <c r="C181" s="6"/>
      <c r="F181" s="7"/>
    </row>
    <row r="182" spans="3:6">
      <c r="C182" s="6"/>
      <c r="F182" s="7"/>
    </row>
    <row r="183" spans="3:6">
      <c r="C183" s="6"/>
      <c r="F183" s="7"/>
    </row>
    <row r="184" spans="3:6">
      <c r="C184" s="6"/>
      <c r="F184" s="7"/>
    </row>
    <row r="185" spans="3:6">
      <c r="C185" s="6"/>
      <c r="F185" s="7"/>
    </row>
    <row r="186" spans="3:6">
      <c r="C186" s="6"/>
      <c r="F186" s="7"/>
    </row>
    <row r="187" spans="3:6">
      <c r="C187" s="6"/>
      <c r="F187" s="7"/>
    </row>
    <row r="188" spans="3:6">
      <c r="C188" s="6"/>
      <c r="F188" s="7"/>
    </row>
    <row r="189" spans="3:6">
      <c r="C189" s="6"/>
      <c r="F189" s="7"/>
    </row>
    <row r="190" spans="3:6">
      <c r="C190" s="6"/>
      <c r="F190" s="7"/>
    </row>
    <row r="191" spans="3:6">
      <c r="C191" s="6"/>
      <c r="F191" s="7"/>
    </row>
    <row r="192" spans="3:6">
      <c r="C192" s="6"/>
      <c r="F192" s="7"/>
    </row>
    <row r="193" spans="3:6">
      <c r="C193" s="6"/>
      <c r="F193" s="7"/>
    </row>
    <row r="194" spans="3:6">
      <c r="C194" s="6"/>
      <c r="F194" s="7"/>
    </row>
    <row r="195" spans="3:6">
      <c r="C195" s="6"/>
      <c r="F195" s="7"/>
    </row>
    <row r="196" spans="3:6">
      <c r="C196" s="6"/>
      <c r="F196" s="7"/>
    </row>
    <row r="197" spans="3:6">
      <c r="C197" s="6"/>
      <c r="F197" s="7"/>
    </row>
    <row r="198" spans="3:6">
      <c r="C198" s="6"/>
      <c r="F198" s="7"/>
    </row>
    <row r="199" spans="3:6">
      <c r="C199" s="6"/>
      <c r="F199" s="7"/>
    </row>
    <row r="200" spans="3:6">
      <c r="C200" s="6"/>
      <c r="F200" s="7"/>
    </row>
    <row r="201" spans="3:6">
      <c r="C201" s="6"/>
      <c r="F201" s="7"/>
    </row>
    <row r="202" spans="3:6">
      <c r="C202" s="6"/>
      <c r="F202" s="7"/>
    </row>
    <row r="203" spans="3:6">
      <c r="C203" s="6"/>
      <c r="F203" s="7"/>
    </row>
    <row r="204" spans="3:6">
      <c r="C204" s="6"/>
      <c r="F204" s="7"/>
    </row>
    <row r="205" spans="3:6">
      <c r="C205" s="6"/>
      <c r="F205" s="7"/>
    </row>
    <row r="206" spans="3:6">
      <c r="C206" s="6"/>
      <c r="F206" s="7"/>
    </row>
    <row r="207" spans="3:6">
      <c r="C207" s="6"/>
      <c r="F207" s="7"/>
    </row>
    <row r="208" spans="3:6">
      <c r="C208" s="6"/>
      <c r="F208" s="7"/>
    </row>
    <row r="209" spans="3:6">
      <c r="C209" s="6"/>
      <c r="F209" s="7"/>
    </row>
    <row r="210" spans="3:6">
      <c r="C210" s="6"/>
      <c r="F210" s="7"/>
    </row>
    <row r="211" spans="3:6">
      <c r="C211" s="6"/>
      <c r="F211" s="7"/>
    </row>
    <row r="212" spans="3:6">
      <c r="C212" s="6"/>
      <c r="F212" s="7"/>
    </row>
    <row r="213" spans="3:6">
      <c r="C213" s="6"/>
      <c r="F213" s="7"/>
    </row>
    <row r="214" spans="3:6">
      <c r="C214" s="6"/>
      <c r="F214" s="7"/>
    </row>
    <row r="215" spans="3:6">
      <c r="C215" s="6"/>
      <c r="F215" s="7"/>
    </row>
    <row r="216" spans="3:6">
      <c r="C216" s="6"/>
      <c r="F216" s="7"/>
    </row>
    <row r="217" spans="3:6">
      <c r="C217" s="6"/>
      <c r="F217" s="7"/>
    </row>
    <row r="218" spans="3:6">
      <c r="C218" s="6"/>
      <c r="F218" s="7"/>
    </row>
    <row r="219" spans="3:6">
      <c r="C219" s="6"/>
      <c r="F219" s="7"/>
    </row>
    <row r="220" spans="3:6">
      <c r="C220" s="6"/>
      <c r="F220" s="7"/>
    </row>
    <row r="221" spans="3:6">
      <c r="C221" s="6"/>
      <c r="F221" s="7"/>
    </row>
    <row r="222" spans="3:6">
      <c r="C222" s="6"/>
      <c r="F222" s="7"/>
    </row>
    <row r="223" spans="3:6">
      <c r="C223" s="6"/>
      <c r="F223" s="7"/>
    </row>
    <row r="224" spans="3:6">
      <c r="C224" s="6"/>
      <c r="F224" s="7"/>
    </row>
    <row r="225" spans="3:6">
      <c r="C225" s="6"/>
      <c r="F225" s="7"/>
    </row>
    <row r="226" spans="3:6">
      <c r="C226" s="6"/>
      <c r="F226" s="7"/>
    </row>
    <row r="227" spans="3:6">
      <c r="C227" s="6"/>
      <c r="F227" s="7"/>
    </row>
    <row r="228" spans="3:6">
      <c r="C228" s="6"/>
      <c r="F228" s="7"/>
    </row>
    <row r="229" spans="3:6">
      <c r="C229" s="6"/>
      <c r="F229" s="7"/>
    </row>
    <row r="230" spans="3:6">
      <c r="C230" s="6"/>
      <c r="F230" s="7"/>
    </row>
    <row r="231" spans="3:6">
      <c r="C231" s="6"/>
      <c r="F231" s="7"/>
    </row>
    <row r="232" spans="3:6">
      <c r="C232" s="6"/>
      <c r="F232" s="7"/>
    </row>
    <row r="233" spans="3:6">
      <c r="C233" s="6"/>
      <c r="F233" s="7"/>
    </row>
    <row r="234" spans="3:6">
      <c r="C234" s="6"/>
      <c r="F234" s="7"/>
    </row>
    <row r="235" spans="3:6">
      <c r="C235" s="6"/>
      <c r="F235" s="7"/>
    </row>
    <row r="236" spans="3:6">
      <c r="C236" s="6"/>
      <c r="F236" s="7"/>
    </row>
    <row r="237" spans="3:6">
      <c r="C237" s="6"/>
      <c r="F237" s="7"/>
    </row>
    <row r="238" spans="3:6">
      <c r="C238" s="6"/>
      <c r="F238" s="7"/>
    </row>
    <row r="239" spans="3:6">
      <c r="C239" s="6"/>
      <c r="F239" s="7"/>
    </row>
    <row r="240" spans="3:6">
      <c r="C240" s="6"/>
      <c r="F240" s="7"/>
    </row>
    <row r="241" spans="3:6">
      <c r="C241" s="6"/>
      <c r="F241" s="7"/>
    </row>
    <row r="242" spans="3:6">
      <c r="C242" s="6"/>
      <c r="F242" s="7"/>
    </row>
    <row r="243" spans="3:6">
      <c r="C243" s="6"/>
      <c r="F243" s="7"/>
    </row>
    <row r="244" spans="3:6">
      <c r="C244" s="6"/>
      <c r="F244" s="7"/>
    </row>
    <row r="245" spans="3:6">
      <c r="C245" s="6"/>
      <c r="F245" s="7"/>
    </row>
    <row r="246" spans="3:6">
      <c r="C246" s="6"/>
      <c r="F246" s="7"/>
    </row>
    <row r="247" spans="3:6">
      <c r="C247" s="6"/>
      <c r="F247" s="7"/>
    </row>
    <row r="248" spans="3:6">
      <c r="C248" s="6"/>
      <c r="F248" s="7"/>
    </row>
    <row r="249" spans="3:6">
      <c r="C249" s="6"/>
      <c r="F249" s="7"/>
    </row>
    <row r="250" spans="3:6">
      <c r="C250" s="6"/>
      <c r="F250" s="7"/>
    </row>
    <row r="251" spans="3:6">
      <c r="C251" s="6"/>
      <c r="F251" s="7"/>
    </row>
    <row r="252" spans="3:6">
      <c r="C252" s="6"/>
      <c r="F252" s="7"/>
    </row>
    <row r="253" spans="3:6">
      <c r="C253" s="6"/>
      <c r="F253" s="7"/>
    </row>
    <row r="254" spans="3:6">
      <c r="C254" s="6"/>
      <c r="F254" s="7"/>
    </row>
    <row r="255" spans="3:6">
      <c r="C255" s="6"/>
      <c r="F255" s="7"/>
    </row>
    <row r="256" spans="3:6">
      <c r="C256" s="6"/>
      <c r="F256" s="7"/>
    </row>
    <row r="257" spans="3:6">
      <c r="C257" s="6"/>
      <c r="F257" s="7"/>
    </row>
    <row r="258" spans="3:6">
      <c r="C258" s="6"/>
      <c r="F258" s="7"/>
    </row>
    <row r="259" spans="3:6">
      <c r="C259" s="6"/>
      <c r="F259" s="7"/>
    </row>
    <row r="260" spans="3:6">
      <c r="C260" s="6"/>
      <c r="F260" s="7"/>
    </row>
    <row r="261" spans="3:6">
      <c r="C261" s="6"/>
      <c r="F261" s="7"/>
    </row>
    <row r="262" spans="3:6">
      <c r="C262" s="6"/>
      <c r="F262" s="7"/>
    </row>
    <row r="263" spans="3:6">
      <c r="C263" s="6"/>
      <c r="F263" s="7"/>
    </row>
    <row r="264" spans="3:6">
      <c r="C264" s="6"/>
      <c r="F264" s="7"/>
    </row>
    <row r="265" spans="3:6">
      <c r="C265" s="6"/>
      <c r="F265" s="7"/>
    </row>
    <row r="266" spans="3:6">
      <c r="C266" s="6"/>
      <c r="F266" s="7"/>
    </row>
    <row r="267" spans="3:6">
      <c r="C267" s="6"/>
      <c r="F267" s="7"/>
    </row>
    <row r="268" spans="3:6">
      <c r="C268" s="6"/>
      <c r="F268" s="7"/>
    </row>
    <row r="269" spans="3:6">
      <c r="C269" s="6"/>
      <c r="F269" s="7"/>
    </row>
    <row r="270" spans="3:6">
      <c r="C270" s="6"/>
      <c r="F270" s="7"/>
    </row>
    <row r="271" spans="3:6">
      <c r="C271" s="6"/>
      <c r="F271" s="7"/>
    </row>
    <row r="272" spans="3:6">
      <c r="C272" s="6"/>
      <c r="F272" s="7"/>
    </row>
    <row r="273" spans="3:6">
      <c r="C273" s="6"/>
      <c r="F273" s="7"/>
    </row>
    <row r="274" spans="3:6">
      <c r="C274" s="6"/>
      <c r="F274" s="7"/>
    </row>
    <row r="275" spans="3:6">
      <c r="C275" s="6"/>
      <c r="F275" s="7"/>
    </row>
    <row r="276" spans="3:6">
      <c r="C276" s="6"/>
      <c r="F276" s="7"/>
    </row>
    <row r="277" spans="3:6">
      <c r="C277" s="6"/>
      <c r="F277" s="7"/>
    </row>
    <row r="278" spans="3:6">
      <c r="C278" s="6"/>
      <c r="F278" s="7"/>
    </row>
    <row r="279" spans="3:6">
      <c r="C279" s="6"/>
      <c r="F279" s="7"/>
    </row>
    <row r="280" spans="3:6">
      <c r="C280" s="6"/>
      <c r="F280" s="7"/>
    </row>
    <row r="281" spans="3:6">
      <c r="C281" s="6"/>
      <c r="F281" s="7"/>
    </row>
    <row r="282" spans="3:6">
      <c r="C282" s="6"/>
      <c r="F282" s="7"/>
    </row>
    <row r="283" spans="3:6">
      <c r="C283" s="6"/>
      <c r="F283" s="7"/>
    </row>
    <row r="284" spans="3:6">
      <c r="C284" s="6"/>
      <c r="F284" s="7"/>
    </row>
    <row r="285" spans="3:6">
      <c r="C285" s="6"/>
      <c r="F285" s="7"/>
    </row>
    <row r="286" spans="3:6">
      <c r="C286" s="6"/>
      <c r="F286" s="7"/>
    </row>
    <row r="287" spans="3:6">
      <c r="C287" s="6"/>
      <c r="F287" s="7"/>
    </row>
    <row r="288" spans="3:6">
      <c r="C288" s="6"/>
      <c r="F288" s="7"/>
    </row>
    <row r="289" spans="3:6">
      <c r="C289" s="6"/>
      <c r="F289" s="7"/>
    </row>
    <row r="290" spans="3:6">
      <c r="C290" s="6"/>
      <c r="F290" s="7"/>
    </row>
    <row r="291" spans="3:6">
      <c r="C291" s="6"/>
      <c r="F291" s="7"/>
    </row>
    <row r="292" spans="3:6">
      <c r="C292" s="6"/>
      <c r="F292" s="7"/>
    </row>
    <row r="293" spans="3:6">
      <c r="C293" s="6"/>
      <c r="F293" s="7"/>
    </row>
    <row r="294" spans="3:6">
      <c r="C294" s="6"/>
      <c r="F294" s="7"/>
    </row>
    <row r="295" spans="3:6">
      <c r="C295" s="6"/>
      <c r="F295" s="7"/>
    </row>
    <row r="296" spans="3:6">
      <c r="C296" s="6"/>
      <c r="F296" s="7"/>
    </row>
    <row r="297" spans="3:6">
      <c r="C297" s="6"/>
      <c r="F297" s="7"/>
    </row>
    <row r="298" spans="3:6">
      <c r="C298" s="6"/>
      <c r="F298" s="7"/>
    </row>
    <row r="299" spans="3:6">
      <c r="C299" s="6"/>
      <c r="F299" s="7"/>
    </row>
    <row r="300" spans="3:6">
      <c r="C300" s="6"/>
      <c r="F300" s="7"/>
    </row>
    <row r="301" spans="3:6">
      <c r="C301" s="6"/>
      <c r="F301" s="7"/>
    </row>
    <row r="302" spans="3:6">
      <c r="C302" s="6"/>
      <c r="F302" s="7"/>
    </row>
    <row r="303" spans="3:6">
      <c r="C303" s="6"/>
      <c r="F303" s="7"/>
    </row>
    <row r="304" spans="3:6">
      <c r="C304" s="6"/>
      <c r="F304" s="7"/>
    </row>
    <row r="305" spans="3:6">
      <c r="C305" s="6"/>
      <c r="F305" s="7"/>
    </row>
    <row r="306" spans="3:6">
      <c r="C306" s="6"/>
      <c r="F306" s="7"/>
    </row>
    <row r="307" spans="3:6">
      <c r="C307" s="6"/>
      <c r="F307" s="7"/>
    </row>
    <row r="308" spans="3:6">
      <c r="C308" s="6"/>
      <c r="F308" s="7"/>
    </row>
    <row r="309" spans="3:6">
      <c r="C309" s="6"/>
      <c r="F309" s="7"/>
    </row>
    <row r="310" spans="3:6">
      <c r="C310" s="6"/>
      <c r="F310" s="7"/>
    </row>
    <row r="311" spans="3:6">
      <c r="C311" s="6"/>
      <c r="F311" s="7"/>
    </row>
    <row r="312" spans="3:6">
      <c r="C312" s="6"/>
      <c r="F312" s="7"/>
    </row>
    <row r="313" spans="3:6">
      <c r="C313" s="6"/>
      <c r="F313" s="7"/>
    </row>
    <row r="314" spans="3:6">
      <c r="C314" s="6"/>
      <c r="F314" s="7"/>
    </row>
    <row r="315" spans="3:6">
      <c r="C315" s="6"/>
      <c r="F315" s="7"/>
    </row>
    <row r="316" spans="3:6">
      <c r="C316" s="6"/>
      <c r="F316" s="7"/>
    </row>
    <row r="317" spans="3:6">
      <c r="C317" s="6"/>
      <c r="F317" s="7"/>
    </row>
    <row r="318" spans="3:6">
      <c r="C318" s="6"/>
      <c r="F318" s="7"/>
    </row>
    <row r="319" spans="3:6">
      <c r="C319" s="6"/>
      <c r="F319" s="7"/>
    </row>
    <row r="320" spans="3:6">
      <c r="C320" s="6"/>
      <c r="F320" s="7"/>
    </row>
    <row r="321" spans="3:6">
      <c r="C321" s="6"/>
      <c r="F321" s="7"/>
    </row>
    <row r="322" spans="3:6">
      <c r="C322" s="6"/>
      <c r="F322" s="7"/>
    </row>
    <row r="323" spans="3:6">
      <c r="C323" s="6"/>
      <c r="F323" s="7"/>
    </row>
    <row r="324" spans="3:6">
      <c r="C324" s="6"/>
      <c r="F324" s="7"/>
    </row>
    <row r="325" spans="3:6">
      <c r="C325" s="6"/>
      <c r="F325" s="7"/>
    </row>
    <row r="326" spans="3:6">
      <c r="C326" s="6"/>
      <c r="F326" s="7"/>
    </row>
    <row r="327" spans="3:6">
      <c r="C327" s="6"/>
      <c r="F327" s="7"/>
    </row>
    <row r="328" spans="3:6">
      <c r="C328" s="6"/>
      <c r="F328" s="7"/>
    </row>
    <row r="329" spans="3:6">
      <c r="C329" s="6"/>
      <c r="F329" s="7"/>
    </row>
    <row r="330" spans="3:6">
      <c r="C330" s="6"/>
      <c r="F330" s="7"/>
    </row>
    <row r="331" spans="3:6">
      <c r="C331" s="6"/>
      <c r="F331" s="7"/>
    </row>
    <row r="332" spans="3:6">
      <c r="C332" s="6"/>
      <c r="F332" s="7"/>
    </row>
    <row r="333" spans="3:6">
      <c r="C333" s="6"/>
      <c r="F333" s="7"/>
    </row>
    <row r="334" spans="3:6">
      <c r="C334" s="6"/>
      <c r="F334" s="7"/>
    </row>
    <row r="335" spans="3:6">
      <c r="C335" s="6"/>
      <c r="F335" s="7"/>
    </row>
    <row r="336" spans="3:6">
      <c r="C336" s="6"/>
      <c r="F336" s="7"/>
    </row>
    <row r="337" spans="3:6">
      <c r="C337" s="6"/>
      <c r="F337" s="7"/>
    </row>
    <row r="338" spans="3:6">
      <c r="C338" s="6"/>
      <c r="F338" s="7"/>
    </row>
    <row r="339" spans="3:6">
      <c r="C339" s="6"/>
      <c r="F339" s="7"/>
    </row>
    <row r="340" spans="3:6">
      <c r="C340" s="6"/>
      <c r="F340" s="7"/>
    </row>
    <row r="341" spans="3:6">
      <c r="C341" s="6"/>
      <c r="F341" s="7"/>
    </row>
    <row r="342" spans="3:6">
      <c r="C342" s="6"/>
      <c r="F342" s="7"/>
    </row>
    <row r="343" spans="3:6">
      <c r="C343" s="6"/>
      <c r="F343" s="7"/>
    </row>
    <row r="344" spans="3:6">
      <c r="C344" s="6"/>
      <c r="F344" s="7"/>
    </row>
    <row r="345" spans="3:6">
      <c r="C345" s="6"/>
      <c r="F345" s="7"/>
    </row>
    <row r="346" spans="3:6">
      <c r="C346" s="6"/>
      <c r="F346" s="7"/>
    </row>
    <row r="347" spans="3:6">
      <c r="C347" s="6"/>
      <c r="F347" s="7"/>
    </row>
    <row r="348" spans="3:6">
      <c r="C348" s="6"/>
      <c r="F348" s="7"/>
    </row>
    <row r="349" spans="3:6">
      <c r="C349" s="6"/>
      <c r="F349" s="7"/>
    </row>
    <row r="350" spans="3:6">
      <c r="C350" s="6"/>
      <c r="F350" s="7"/>
    </row>
    <row r="351" spans="3:6">
      <c r="C351" s="6"/>
      <c r="F351" s="7"/>
    </row>
    <row r="352" spans="3:6">
      <c r="C352" s="6"/>
      <c r="F352" s="7"/>
    </row>
    <row r="353" spans="3:6">
      <c r="C353" s="6"/>
      <c r="F353" s="7"/>
    </row>
    <row r="354" spans="3:6">
      <c r="C354" s="6"/>
      <c r="F354" s="7"/>
    </row>
    <row r="355" spans="3:6">
      <c r="C355" s="6"/>
      <c r="F355" s="7"/>
    </row>
    <row r="356" spans="3:6">
      <c r="C356" s="6"/>
      <c r="F356" s="7"/>
    </row>
    <row r="357" spans="3:6">
      <c r="C357" s="6"/>
      <c r="F357" s="7"/>
    </row>
    <row r="358" spans="3:6">
      <c r="C358" s="6"/>
      <c r="F358" s="7"/>
    </row>
    <row r="359" spans="3:6">
      <c r="C359" s="6"/>
      <c r="F359" s="7"/>
    </row>
    <row r="360" spans="3:6">
      <c r="C360" s="6"/>
      <c r="F360" s="7"/>
    </row>
    <row r="361" spans="3:6">
      <c r="C361" s="6"/>
      <c r="F361" s="7"/>
    </row>
    <row r="362" spans="3:6">
      <c r="C362" s="6"/>
      <c r="F362" s="7"/>
    </row>
    <row r="363" spans="3:6">
      <c r="C363" s="6"/>
      <c r="F363" s="7"/>
    </row>
    <row r="364" spans="3:6">
      <c r="C364" s="6"/>
      <c r="F364" s="7"/>
    </row>
    <row r="365" spans="3:6">
      <c r="C365" s="6"/>
      <c r="F365" s="7"/>
    </row>
    <row r="366" spans="3:6">
      <c r="C366" s="6"/>
      <c r="F366" s="7"/>
    </row>
    <row r="367" spans="3:6">
      <c r="C367" s="6"/>
      <c r="F367" s="7"/>
    </row>
    <row r="368" spans="3:6">
      <c r="C368" s="6"/>
      <c r="F368" s="7"/>
    </row>
    <row r="369" spans="3:6">
      <c r="C369" s="6"/>
      <c r="F369" s="7"/>
    </row>
    <row r="370" spans="3:6">
      <c r="C370" s="6"/>
      <c r="F370" s="7"/>
    </row>
    <row r="371" spans="3:6">
      <c r="C371" s="6"/>
      <c r="F371" s="7"/>
    </row>
    <row r="372" spans="3:6">
      <c r="C372" s="6"/>
      <c r="F372" s="7"/>
    </row>
    <row r="373" spans="3:6">
      <c r="C373" s="6"/>
      <c r="F373" s="7"/>
    </row>
    <row r="374" spans="3:6">
      <c r="C374" s="6"/>
      <c r="F374" s="7"/>
    </row>
    <row r="375" spans="3:6">
      <c r="C375" s="6"/>
      <c r="F375" s="7"/>
    </row>
    <row r="376" spans="3:6">
      <c r="C376" s="6"/>
      <c r="F376" s="7"/>
    </row>
    <row r="377" spans="3:6">
      <c r="C377" s="6"/>
      <c r="F377" s="7"/>
    </row>
    <row r="378" spans="3:6">
      <c r="C378" s="6"/>
      <c r="F378" s="7"/>
    </row>
    <row r="379" spans="3:6">
      <c r="C379" s="6"/>
      <c r="F379" s="7"/>
    </row>
    <row r="380" spans="3:6">
      <c r="C380" s="6"/>
      <c r="F380" s="7"/>
    </row>
    <row r="381" spans="3:6">
      <c r="C381" s="6"/>
      <c r="F381" s="7"/>
    </row>
    <row r="382" spans="3:6">
      <c r="C382" s="6"/>
      <c r="F382" s="7"/>
    </row>
    <row r="383" spans="3:6">
      <c r="C383" s="6"/>
      <c r="F383" s="7"/>
    </row>
    <row r="384" spans="3:6">
      <c r="C384" s="6"/>
      <c r="F384" s="7"/>
    </row>
    <row r="385" spans="3:6">
      <c r="C385" s="6"/>
      <c r="F385" s="7"/>
    </row>
    <row r="386" spans="3:6">
      <c r="C386" s="6"/>
      <c r="F386" s="7"/>
    </row>
    <row r="387" spans="3:6">
      <c r="C387" s="6"/>
      <c r="F387" s="7"/>
    </row>
    <row r="388" spans="3:6">
      <c r="C388" s="6"/>
      <c r="F388" s="7"/>
    </row>
    <row r="389" spans="3:6">
      <c r="C389" s="6"/>
      <c r="F389" s="7"/>
    </row>
    <row r="390" spans="3:6">
      <c r="C390" s="6"/>
      <c r="F390" s="7"/>
    </row>
    <row r="391" spans="3:6">
      <c r="C391" s="6"/>
      <c r="F391" s="7"/>
    </row>
    <row r="392" spans="3:6">
      <c r="C392" s="6"/>
      <c r="F392" s="7"/>
    </row>
    <row r="393" spans="3:6">
      <c r="C393" s="6"/>
      <c r="F393" s="7"/>
    </row>
    <row r="394" spans="3:6">
      <c r="C394" s="6"/>
      <c r="F394" s="7"/>
    </row>
    <row r="395" spans="3:6">
      <c r="C395" s="6"/>
      <c r="F395" s="7"/>
    </row>
    <row r="396" spans="3:6">
      <c r="C396" s="6"/>
      <c r="F396" s="7"/>
    </row>
    <row r="397" spans="3:6">
      <c r="C397" s="6"/>
      <c r="F397" s="7"/>
    </row>
    <row r="398" spans="3:6">
      <c r="C398" s="6"/>
      <c r="F398" s="7"/>
    </row>
    <row r="399" spans="3:6">
      <c r="C399" s="6"/>
      <c r="F399" s="7"/>
    </row>
    <row r="400" spans="3:6">
      <c r="C400" s="6"/>
      <c r="F400" s="7"/>
    </row>
    <row r="401" spans="3:6">
      <c r="C401" s="6"/>
      <c r="F401" s="7"/>
    </row>
    <row r="402" spans="3:6">
      <c r="C402" s="6"/>
      <c r="F402" s="7"/>
    </row>
    <row r="403" spans="3:6">
      <c r="C403" s="6"/>
      <c r="F403" s="7"/>
    </row>
    <row r="404" spans="3:6">
      <c r="C404" s="6"/>
      <c r="F404" s="7"/>
    </row>
    <row r="405" spans="3:6">
      <c r="C405" s="6"/>
      <c r="F405" s="7"/>
    </row>
    <row r="406" spans="3:6">
      <c r="C406" s="6"/>
      <c r="F406" s="7"/>
    </row>
    <row r="407" spans="3:6">
      <c r="C407" s="6"/>
      <c r="F407" s="7"/>
    </row>
    <row r="408" spans="3:6">
      <c r="C408" s="6"/>
      <c r="F408" s="7"/>
    </row>
    <row r="409" spans="3:6">
      <c r="C409" s="6"/>
      <c r="F409" s="7"/>
    </row>
    <row r="410" spans="3:6">
      <c r="C410" s="6"/>
      <c r="F410" s="7"/>
    </row>
    <row r="411" spans="3:6">
      <c r="C411" s="6"/>
      <c r="F411" s="7"/>
    </row>
    <row r="412" spans="3:6">
      <c r="C412" s="6"/>
      <c r="F412" s="7"/>
    </row>
    <row r="413" spans="3:6">
      <c r="C413" s="6"/>
      <c r="F413" s="7"/>
    </row>
    <row r="414" spans="3:6">
      <c r="C414" s="6"/>
      <c r="F414" s="7"/>
    </row>
    <row r="415" spans="3:6">
      <c r="C415" s="6"/>
      <c r="F415" s="7"/>
    </row>
    <row r="416" spans="3:6">
      <c r="C416" s="6"/>
      <c r="F416" s="7"/>
    </row>
    <row r="417" spans="3:6">
      <c r="C417" s="6"/>
      <c r="F417" s="7"/>
    </row>
    <row r="418" spans="3:6">
      <c r="C418" s="6"/>
      <c r="F418" s="7"/>
    </row>
    <row r="419" spans="3:6">
      <c r="C419" s="6"/>
      <c r="F419" s="7"/>
    </row>
    <row r="420" spans="3:6">
      <c r="C420" s="6"/>
      <c r="F420" s="7"/>
    </row>
    <row r="421" spans="3:6">
      <c r="C421" s="6"/>
      <c r="F421" s="7"/>
    </row>
    <row r="422" spans="3:6">
      <c r="C422" s="6"/>
      <c r="F422" s="7"/>
    </row>
    <row r="423" spans="3:6">
      <c r="C423" s="6"/>
      <c r="F423" s="7"/>
    </row>
    <row r="424" spans="3:6">
      <c r="C424" s="6"/>
      <c r="F424" s="7"/>
    </row>
    <row r="425" spans="3:6">
      <c r="C425" s="6"/>
      <c r="F425" s="7"/>
    </row>
    <row r="426" spans="3:6">
      <c r="C426" s="6"/>
      <c r="F426" s="7"/>
    </row>
    <row r="427" spans="3:6">
      <c r="C427" s="6"/>
      <c r="F427" s="7"/>
    </row>
    <row r="428" spans="3:6">
      <c r="C428" s="6"/>
      <c r="F428" s="7"/>
    </row>
    <row r="429" spans="3:6">
      <c r="C429" s="6"/>
      <c r="F429" s="7"/>
    </row>
    <row r="430" spans="3:6">
      <c r="C430" s="6"/>
      <c r="F430" s="7"/>
    </row>
    <row r="431" spans="3:6">
      <c r="C431" s="6"/>
      <c r="F431" s="7"/>
    </row>
    <row r="432" spans="3:6">
      <c r="C432" s="6"/>
      <c r="F432" s="7"/>
    </row>
    <row r="433" spans="3:6">
      <c r="C433" s="6"/>
      <c r="F433" s="7"/>
    </row>
    <row r="434" spans="3:6">
      <c r="C434" s="6"/>
      <c r="F434" s="7"/>
    </row>
    <row r="435" spans="3:6">
      <c r="C435" s="6"/>
      <c r="F435" s="7"/>
    </row>
    <row r="436" spans="3:6">
      <c r="C436" s="6"/>
      <c r="F436" s="7"/>
    </row>
    <row r="437" spans="3:6">
      <c r="C437" s="6"/>
      <c r="F437" s="7"/>
    </row>
    <row r="438" spans="3:6">
      <c r="C438" s="6"/>
      <c r="F438" s="7"/>
    </row>
    <row r="439" spans="3:6">
      <c r="C439" s="6"/>
      <c r="F439" s="7"/>
    </row>
    <row r="440" spans="3:6">
      <c r="C440" s="6"/>
      <c r="F440" s="7"/>
    </row>
    <row r="441" spans="3:6">
      <c r="C441" s="6"/>
      <c r="F441" s="7"/>
    </row>
    <row r="442" spans="3:6">
      <c r="C442" s="6"/>
      <c r="F442" s="7"/>
    </row>
    <row r="443" spans="3:6">
      <c r="C443" s="6"/>
      <c r="F443" s="7"/>
    </row>
    <row r="444" spans="3:6">
      <c r="C444" s="6"/>
      <c r="F444" s="7"/>
    </row>
    <row r="445" spans="3:6">
      <c r="C445" s="6"/>
      <c r="F445" s="7"/>
    </row>
    <row r="446" spans="3:6">
      <c r="C446" s="6"/>
      <c r="F446" s="7"/>
    </row>
    <row r="447" spans="3:6">
      <c r="C447" s="6"/>
      <c r="F447" s="7"/>
    </row>
    <row r="448" spans="3:6">
      <c r="C448" s="6"/>
      <c r="F448" s="7"/>
    </row>
    <row r="449" spans="3:6">
      <c r="C449" s="6"/>
      <c r="F449" s="7"/>
    </row>
    <row r="450" spans="3:6">
      <c r="C450" s="6"/>
      <c r="F450" s="7"/>
    </row>
    <row r="451" spans="3:6">
      <c r="C451" s="6"/>
      <c r="F451" s="7"/>
    </row>
    <row r="452" spans="3:6">
      <c r="C452" s="6"/>
      <c r="F452" s="7"/>
    </row>
    <row r="453" spans="3:6">
      <c r="C453" s="6"/>
      <c r="F453" s="7"/>
    </row>
    <row r="454" spans="3:6">
      <c r="C454" s="6"/>
      <c r="F454" s="7"/>
    </row>
    <row r="455" spans="3:6">
      <c r="C455" s="6"/>
      <c r="F455" s="7"/>
    </row>
    <row r="456" spans="3:6">
      <c r="C456" s="6"/>
      <c r="F456" s="7"/>
    </row>
    <row r="457" spans="3:6">
      <c r="C457" s="6"/>
      <c r="F457" s="7"/>
    </row>
    <row r="458" spans="3:6">
      <c r="C458" s="6"/>
      <c r="F458" s="7"/>
    </row>
    <row r="459" spans="3:6">
      <c r="C459" s="6"/>
      <c r="F459" s="7"/>
    </row>
    <row r="460" spans="3:6">
      <c r="C460" s="6"/>
      <c r="F460" s="7"/>
    </row>
    <row r="461" spans="3:6">
      <c r="C461" s="6"/>
      <c r="F461" s="7"/>
    </row>
    <row r="462" spans="3:6">
      <c r="C462" s="6"/>
      <c r="F462" s="7"/>
    </row>
    <row r="463" spans="3:6">
      <c r="C463" s="6"/>
      <c r="F463" s="7"/>
    </row>
    <row r="464" spans="3:6">
      <c r="C464" s="6"/>
      <c r="F464" s="7"/>
    </row>
    <row r="465" spans="3:6">
      <c r="C465" s="6"/>
      <c r="F465" s="7"/>
    </row>
    <row r="466" spans="3:6">
      <c r="C466" s="6"/>
      <c r="F466" s="7"/>
    </row>
    <row r="467" spans="3:6">
      <c r="C467" s="6"/>
      <c r="F467" s="7"/>
    </row>
    <row r="468" spans="3:6">
      <c r="C468" s="6"/>
      <c r="F468" s="7"/>
    </row>
    <row r="469" spans="3:6">
      <c r="C469" s="6"/>
      <c r="F469" s="7"/>
    </row>
    <row r="470" spans="3:6">
      <c r="C470" s="6"/>
      <c r="F470" s="7"/>
    </row>
    <row r="471" spans="3:6">
      <c r="C471" s="6"/>
      <c r="F471" s="7"/>
    </row>
    <row r="472" spans="3:6">
      <c r="C472" s="6"/>
      <c r="F472" s="7"/>
    </row>
    <row r="473" spans="3:6">
      <c r="C473" s="6"/>
      <c r="F473" s="7"/>
    </row>
    <row r="474" spans="3:6">
      <c r="C474" s="6"/>
      <c r="F474" s="7"/>
    </row>
    <row r="475" spans="3:6">
      <c r="C475" s="6"/>
      <c r="F475" s="7"/>
    </row>
    <row r="476" spans="3:6">
      <c r="C476" s="6"/>
      <c r="F476" s="7"/>
    </row>
    <row r="477" spans="3:6">
      <c r="C477" s="6"/>
      <c r="F477" s="7"/>
    </row>
    <row r="478" spans="3:6">
      <c r="C478" s="6"/>
      <c r="F478" s="7"/>
    </row>
    <row r="479" spans="3:6">
      <c r="C479" s="6"/>
      <c r="F479" s="7"/>
    </row>
    <row r="480" spans="3:6">
      <c r="C480" s="6"/>
      <c r="F480" s="7"/>
    </row>
    <row r="481" spans="3:6">
      <c r="C481" s="6"/>
      <c r="F481" s="7"/>
    </row>
    <row r="482" spans="3:6">
      <c r="C482" s="6"/>
      <c r="F482" s="7"/>
    </row>
    <row r="483" spans="3:6">
      <c r="C483" s="6"/>
      <c r="F483" s="7"/>
    </row>
    <row r="484" spans="3:6">
      <c r="C484" s="6"/>
      <c r="F484" s="7"/>
    </row>
    <row r="485" spans="3:6">
      <c r="C485" s="6"/>
      <c r="F485" s="7"/>
    </row>
    <row r="486" spans="3:6">
      <c r="C486" s="6"/>
      <c r="F486" s="7"/>
    </row>
    <row r="487" spans="3:6">
      <c r="C487" s="6"/>
      <c r="F487" s="7"/>
    </row>
    <row r="488" spans="3:6">
      <c r="C488" s="6"/>
      <c r="F488" s="7"/>
    </row>
    <row r="489" spans="3:6">
      <c r="C489" s="6"/>
      <c r="F489" s="7"/>
    </row>
    <row r="490" spans="3:6">
      <c r="C490" s="6"/>
      <c r="F490" s="7"/>
    </row>
    <row r="491" spans="3:6">
      <c r="C491" s="6"/>
      <c r="F491" s="7"/>
    </row>
    <row r="492" spans="3:6">
      <c r="C492" s="6"/>
      <c r="F492" s="7"/>
    </row>
    <row r="493" spans="3:6">
      <c r="C493" s="6"/>
      <c r="F493" s="7"/>
    </row>
    <row r="494" spans="3:6">
      <c r="C494" s="6"/>
      <c r="F494" s="7"/>
    </row>
    <row r="495" spans="3:6">
      <c r="C495" s="6"/>
      <c r="F495" s="7"/>
    </row>
    <row r="496" spans="3:6">
      <c r="C496" s="6"/>
      <c r="F496" s="7"/>
    </row>
    <row r="497" spans="3:6">
      <c r="C497" s="6"/>
      <c r="F497" s="7"/>
    </row>
    <row r="498" spans="3:6">
      <c r="C498" s="6"/>
      <c r="F498" s="7"/>
    </row>
    <row r="499" spans="3:6">
      <c r="C499" s="6"/>
      <c r="F499" s="7"/>
    </row>
    <row r="500" spans="3:6">
      <c r="C500" s="6"/>
      <c r="F500" s="7"/>
    </row>
    <row r="501" spans="3:6">
      <c r="C501" s="6"/>
      <c r="F501" s="7"/>
    </row>
    <row r="502" spans="3:6">
      <c r="C502" s="6"/>
      <c r="F502" s="7"/>
    </row>
    <row r="503" spans="3:6">
      <c r="C503" s="6"/>
      <c r="F503" s="7"/>
    </row>
    <row r="504" spans="3:6">
      <c r="C504" s="6"/>
      <c r="F504" s="7"/>
    </row>
    <row r="505" spans="3:6">
      <c r="C505" s="6"/>
      <c r="F505" s="7"/>
    </row>
    <row r="506" spans="3:6">
      <c r="C506" s="6"/>
      <c r="F506" s="7"/>
    </row>
    <row r="507" spans="3:6">
      <c r="C507" s="6"/>
      <c r="F507" s="7"/>
    </row>
    <row r="508" spans="3:6">
      <c r="C508" s="6"/>
      <c r="F508" s="7"/>
    </row>
    <row r="509" spans="3:6">
      <c r="C509" s="6"/>
      <c r="F509" s="7"/>
    </row>
    <row r="510" spans="3:6">
      <c r="C510" s="6"/>
      <c r="F510" s="7"/>
    </row>
    <row r="511" spans="3:6">
      <c r="C511" s="6"/>
      <c r="F511" s="7"/>
    </row>
    <row r="512" spans="3:6">
      <c r="C512" s="6"/>
      <c r="F512" s="7"/>
    </row>
    <row r="513" spans="3:6">
      <c r="C513" s="6"/>
      <c r="F513" s="7"/>
    </row>
    <row r="514" spans="3:6">
      <c r="C514" s="6"/>
      <c r="F514" s="7"/>
    </row>
    <row r="515" spans="3:6">
      <c r="C515" s="6"/>
      <c r="F515" s="7"/>
    </row>
    <row r="516" spans="3:6">
      <c r="C516" s="6"/>
      <c r="F516" s="7"/>
    </row>
    <row r="517" spans="3:6">
      <c r="C517" s="6"/>
      <c r="F517" s="7"/>
    </row>
    <row r="518" spans="3:6">
      <c r="C518" s="6"/>
      <c r="F518" s="7"/>
    </row>
    <row r="519" spans="3:6">
      <c r="C519" s="6"/>
      <c r="F519" s="7"/>
    </row>
    <row r="520" spans="3:6">
      <c r="C520" s="6"/>
      <c r="F520" s="7"/>
    </row>
    <row r="521" spans="3:6">
      <c r="C521" s="6"/>
      <c r="F521" s="7"/>
    </row>
    <row r="522" spans="3:6">
      <c r="C522" s="6"/>
      <c r="F522" s="7"/>
    </row>
    <row r="523" spans="3:6">
      <c r="C523" s="6"/>
      <c r="F523" s="7"/>
    </row>
    <row r="524" spans="3:6">
      <c r="C524" s="6"/>
      <c r="F524" s="7"/>
    </row>
    <row r="525" spans="3:6">
      <c r="C525" s="6"/>
      <c r="F525" s="7"/>
    </row>
    <row r="526" spans="3:6">
      <c r="C526" s="6"/>
      <c r="F526" s="7"/>
    </row>
    <row r="527" spans="3:6">
      <c r="C527" s="6"/>
      <c r="F527" s="7"/>
    </row>
    <row r="528" spans="3:6">
      <c r="C528" s="6"/>
      <c r="F528" s="7"/>
    </row>
    <row r="529" spans="3:6">
      <c r="C529" s="6"/>
      <c r="F529" s="7"/>
    </row>
    <row r="530" spans="3:6">
      <c r="C530" s="6"/>
      <c r="F530" s="7"/>
    </row>
    <row r="531" spans="3:6">
      <c r="C531" s="6"/>
      <c r="F531" s="7"/>
    </row>
    <row r="532" spans="3:6">
      <c r="C532" s="6"/>
      <c r="F532" s="7"/>
    </row>
    <row r="533" spans="3:6">
      <c r="C533" s="6"/>
      <c r="F533" s="7"/>
    </row>
    <row r="534" spans="3:6">
      <c r="C534" s="6"/>
      <c r="F534" s="7"/>
    </row>
    <row r="535" spans="3:6">
      <c r="C535" s="6"/>
      <c r="F535" s="7"/>
    </row>
    <row r="536" spans="3:6">
      <c r="C536" s="6"/>
      <c r="F536" s="7"/>
    </row>
    <row r="537" spans="3:6">
      <c r="C537" s="6"/>
      <c r="F537" s="7"/>
    </row>
    <row r="538" spans="3:6">
      <c r="C538" s="6"/>
      <c r="F538" s="7"/>
    </row>
    <row r="539" spans="3:6">
      <c r="C539" s="6"/>
      <c r="F539" s="7"/>
    </row>
    <row r="540" spans="3:6">
      <c r="C540" s="6"/>
      <c r="F540" s="7"/>
    </row>
    <row r="541" spans="3:6">
      <c r="C541" s="6"/>
      <c r="F541" s="7"/>
    </row>
    <row r="542" spans="3:6">
      <c r="C542" s="6"/>
      <c r="F542" s="7"/>
    </row>
    <row r="543" spans="3:6">
      <c r="C543" s="6"/>
      <c r="F543" s="7"/>
    </row>
    <row r="544" spans="3:6">
      <c r="C544" s="6"/>
      <c r="F544" s="7"/>
    </row>
    <row r="545" spans="3:6">
      <c r="C545" s="6"/>
      <c r="F545" s="7"/>
    </row>
    <row r="546" spans="3:6">
      <c r="C546" s="6"/>
      <c r="F546" s="7"/>
    </row>
    <row r="547" spans="3:6">
      <c r="C547" s="6"/>
      <c r="F547" s="7"/>
    </row>
    <row r="548" spans="3:6">
      <c r="C548" s="6"/>
      <c r="F548" s="7"/>
    </row>
    <row r="549" spans="3:6">
      <c r="C549" s="6"/>
      <c r="F549" s="7"/>
    </row>
    <row r="550" spans="3:6">
      <c r="C550" s="6"/>
      <c r="F550" s="7"/>
    </row>
    <row r="551" spans="3:6">
      <c r="C551" s="6"/>
      <c r="F551" s="7"/>
    </row>
    <row r="552" spans="3:6">
      <c r="C552" s="6"/>
      <c r="F552" s="7"/>
    </row>
    <row r="553" spans="3:6">
      <c r="C553" s="6"/>
      <c r="F553" s="7"/>
    </row>
    <row r="554" spans="3:6">
      <c r="C554" s="6"/>
      <c r="F554" s="7"/>
    </row>
    <row r="555" spans="3:6">
      <c r="C555" s="6"/>
      <c r="F555" s="7"/>
    </row>
    <row r="556" spans="3:6">
      <c r="C556" s="6"/>
      <c r="F556" s="7"/>
    </row>
    <row r="557" spans="3:6">
      <c r="C557" s="6"/>
      <c r="F557" s="7"/>
    </row>
    <row r="558" spans="3:6">
      <c r="C558" s="6"/>
      <c r="F558" s="7"/>
    </row>
    <row r="559" spans="3:6">
      <c r="C559" s="6"/>
      <c r="F559" s="7"/>
    </row>
    <row r="560" spans="3:6">
      <c r="C560" s="6"/>
      <c r="F560" s="7"/>
    </row>
    <row r="561" spans="3:6">
      <c r="C561" s="6"/>
      <c r="F561" s="7"/>
    </row>
    <row r="562" spans="3:6">
      <c r="C562" s="6"/>
      <c r="F562" s="7"/>
    </row>
    <row r="563" spans="3:6">
      <c r="C563" s="6"/>
      <c r="F563" s="7"/>
    </row>
    <row r="564" spans="3:6">
      <c r="C564" s="6"/>
      <c r="F564" s="7"/>
    </row>
    <row r="565" spans="3:6">
      <c r="C565" s="6"/>
      <c r="F565" s="7"/>
    </row>
    <row r="566" spans="3:6">
      <c r="C566" s="6"/>
      <c r="F566" s="7"/>
    </row>
    <row r="567" spans="3:6">
      <c r="C567" s="6"/>
      <c r="F567" s="7"/>
    </row>
    <row r="568" spans="3:6">
      <c r="C568" s="6"/>
      <c r="F568" s="7"/>
    </row>
    <row r="569" spans="3:6">
      <c r="C569" s="6"/>
      <c r="F569" s="7"/>
    </row>
    <row r="570" spans="3:6">
      <c r="C570" s="6"/>
      <c r="F570" s="7"/>
    </row>
    <row r="571" spans="3:6">
      <c r="C571" s="6"/>
      <c r="F571" s="7"/>
    </row>
    <row r="572" spans="3:6">
      <c r="C572" s="6"/>
      <c r="F572" s="7"/>
    </row>
    <row r="573" spans="3:6">
      <c r="C573" s="6"/>
      <c r="F573" s="7"/>
    </row>
    <row r="574" spans="3:6">
      <c r="C574" s="6"/>
      <c r="F574" s="7"/>
    </row>
    <row r="575" spans="3:6">
      <c r="C575" s="6"/>
      <c r="F575" s="7"/>
    </row>
    <row r="576" spans="3:6">
      <c r="C576" s="6"/>
      <c r="F576" s="7"/>
    </row>
    <row r="577" spans="3:6">
      <c r="C577" s="6"/>
      <c r="F577" s="7"/>
    </row>
    <row r="578" spans="3:6">
      <c r="C578" s="6"/>
      <c r="F578" s="7"/>
    </row>
    <row r="579" spans="3:6">
      <c r="C579" s="6"/>
      <c r="F579" s="7"/>
    </row>
    <row r="580" spans="3:6">
      <c r="C580" s="6"/>
      <c r="F580" s="7"/>
    </row>
    <row r="581" spans="3:6">
      <c r="C581" s="6"/>
      <c r="F581" s="7"/>
    </row>
    <row r="582" spans="3:6">
      <c r="C582" s="6"/>
      <c r="F582" s="7"/>
    </row>
    <row r="583" spans="3:6">
      <c r="C583" s="6"/>
      <c r="F583" s="7"/>
    </row>
    <row r="584" spans="3:6">
      <c r="C584" s="6"/>
      <c r="F584" s="7"/>
    </row>
    <row r="585" spans="3:6">
      <c r="C585" s="6"/>
      <c r="F585" s="7"/>
    </row>
    <row r="586" spans="3:6">
      <c r="C586" s="6"/>
      <c r="F586" s="7"/>
    </row>
    <row r="587" spans="3:6">
      <c r="C587" s="6"/>
      <c r="F587" s="7"/>
    </row>
    <row r="588" spans="3:6">
      <c r="C588" s="6"/>
      <c r="F588" s="7"/>
    </row>
    <row r="589" spans="3:6">
      <c r="C589" s="6"/>
      <c r="F589" s="7"/>
    </row>
    <row r="590" spans="3:6">
      <c r="C590" s="6"/>
      <c r="F590" s="7"/>
    </row>
    <row r="591" spans="3:6">
      <c r="C591" s="6"/>
      <c r="F591" s="7"/>
    </row>
    <row r="592" spans="3:6">
      <c r="C592" s="6"/>
      <c r="F592" s="7"/>
    </row>
    <row r="593" spans="3:6">
      <c r="C593" s="6"/>
      <c r="F593" s="7"/>
    </row>
    <row r="594" spans="3:6">
      <c r="C594" s="6"/>
      <c r="F594" s="7"/>
    </row>
    <row r="595" spans="3:6">
      <c r="C595" s="6"/>
      <c r="F595" s="7"/>
    </row>
    <row r="596" spans="3:6">
      <c r="C596" s="6"/>
      <c r="F596" s="7"/>
    </row>
    <row r="597" spans="3:6">
      <c r="C597" s="6"/>
      <c r="F597" s="7"/>
    </row>
    <row r="598" spans="3:6">
      <c r="C598" s="6"/>
      <c r="F598" s="7"/>
    </row>
    <row r="599" spans="3:6">
      <c r="C599" s="6"/>
      <c r="F599" s="7"/>
    </row>
    <row r="600" spans="3:6">
      <c r="C600" s="6"/>
      <c r="F600" s="7"/>
    </row>
    <row r="601" spans="3:6">
      <c r="C601" s="6"/>
      <c r="F601" s="7"/>
    </row>
    <row r="602" spans="3:6">
      <c r="C602" s="6"/>
      <c r="F602" s="7"/>
    </row>
    <row r="603" spans="3:6">
      <c r="C603" s="6"/>
      <c r="F603" s="7"/>
    </row>
    <row r="604" spans="3:6">
      <c r="C604" s="6"/>
      <c r="F604" s="7"/>
    </row>
    <row r="605" spans="3:6">
      <c r="C605" s="6"/>
      <c r="F605" s="7"/>
    </row>
    <row r="606" spans="3:6">
      <c r="C606" s="6"/>
      <c r="F606" s="7"/>
    </row>
    <row r="607" spans="3:6">
      <c r="C607" s="6"/>
      <c r="F607" s="7"/>
    </row>
    <row r="608" spans="3:6">
      <c r="C608" s="6"/>
      <c r="F608" s="7"/>
    </row>
    <row r="609" spans="3:6">
      <c r="C609" s="6"/>
      <c r="F609" s="7"/>
    </row>
    <row r="610" spans="3:6">
      <c r="C610" s="6"/>
      <c r="F610" s="7"/>
    </row>
    <row r="611" spans="3:6">
      <c r="C611" s="6"/>
      <c r="F611" s="7"/>
    </row>
    <row r="612" spans="3:6">
      <c r="C612" s="6"/>
      <c r="F612" s="7"/>
    </row>
    <row r="613" spans="3:6">
      <c r="C613" s="6"/>
      <c r="F613" s="7"/>
    </row>
    <row r="614" spans="3:6">
      <c r="C614" s="6"/>
      <c r="F614" s="7"/>
    </row>
    <row r="615" spans="3:6">
      <c r="C615" s="6"/>
      <c r="F615" s="7"/>
    </row>
    <row r="616" spans="3:6">
      <c r="C616" s="6"/>
      <c r="F616" s="7"/>
    </row>
    <row r="617" spans="3:6">
      <c r="C617" s="6"/>
      <c r="F617" s="7"/>
    </row>
    <row r="618" spans="3:6">
      <c r="C618" s="6"/>
      <c r="F618" s="7"/>
    </row>
    <row r="619" spans="3:6">
      <c r="C619" s="6"/>
      <c r="F619" s="7"/>
    </row>
    <row r="620" spans="3:6">
      <c r="C620" s="6"/>
      <c r="F620" s="7"/>
    </row>
    <row r="621" spans="3:6">
      <c r="C621" s="6"/>
      <c r="F621" s="7"/>
    </row>
    <row r="622" spans="3:6">
      <c r="C622" s="6"/>
      <c r="F622" s="7"/>
    </row>
    <row r="623" spans="3:6">
      <c r="C623" s="6"/>
      <c r="F623" s="7"/>
    </row>
    <row r="624" spans="3:6">
      <c r="C624" s="6"/>
      <c r="F624" s="7"/>
    </row>
    <row r="625" spans="3:6">
      <c r="C625" s="6"/>
      <c r="F625" s="7"/>
    </row>
    <row r="626" spans="3:6">
      <c r="C626" s="6"/>
      <c r="F626" s="7"/>
    </row>
    <row r="627" spans="3:6">
      <c r="C627" s="6"/>
      <c r="F627" s="7"/>
    </row>
    <row r="628" spans="3:6">
      <c r="C628" s="6"/>
      <c r="F628" s="7"/>
    </row>
    <row r="629" spans="3:6">
      <c r="C629" s="6"/>
      <c r="F629" s="7"/>
    </row>
    <row r="630" spans="3:6">
      <c r="C630" s="6"/>
      <c r="F630" s="7"/>
    </row>
    <row r="631" spans="3:6">
      <c r="C631" s="6"/>
      <c r="F631" s="7"/>
    </row>
    <row r="632" spans="3:6">
      <c r="C632" s="6"/>
      <c r="F632" s="7"/>
    </row>
    <row r="633" spans="3:6">
      <c r="C633" s="6"/>
      <c r="F633" s="7"/>
    </row>
    <row r="634" spans="3:6">
      <c r="C634" s="6"/>
      <c r="F634" s="7"/>
    </row>
    <row r="635" spans="3:6">
      <c r="C635" s="6"/>
      <c r="F635" s="7"/>
    </row>
    <row r="636" spans="3:6">
      <c r="C636" s="6"/>
      <c r="F636" s="7"/>
    </row>
    <row r="637" spans="3:6">
      <c r="C637" s="6"/>
      <c r="F637" s="7"/>
    </row>
    <row r="638" spans="3:6">
      <c r="C638" s="6"/>
      <c r="F638" s="7"/>
    </row>
    <row r="639" spans="3:6">
      <c r="C639" s="6"/>
      <c r="F639" s="7"/>
    </row>
    <row r="640" spans="3:6">
      <c r="C640" s="6"/>
      <c r="F640" s="7"/>
    </row>
    <row r="641" spans="3:6">
      <c r="C641" s="6"/>
      <c r="F641" s="7"/>
    </row>
    <row r="642" spans="3:6">
      <c r="C642" s="6"/>
      <c r="F642" s="7"/>
    </row>
    <row r="643" spans="3:6">
      <c r="C643" s="6"/>
      <c r="F643" s="7"/>
    </row>
    <row r="644" spans="3:6">
      <c r="C644" s="6"/>
      <c r="F644" s="7"/>
    </row>
    <row r="645" spans="3:6">
      <c r="C645" s="6"/>
      <c r="F645" s="7"/>
    </row>
    <row r="646" spans="3:6">
      <c r="C646" s="6"/>
      <c r="F646" s="7"/>
    </row>
    <row r="647" spans="3:6">
      <c r="C647" s="6"/>
      <c r="F647" s="7"/>
    </row>
    <row r="648" spans="3:6">
      <c r="C648" s="6"/>
      <c r="F648" s="7"/>
    </row>
    <row r="649" spans="3:6">
      <c r="C649" s="6"/>
      <c r="F649" s="7"/>
    </row>
    <row r="650" spans="3:6">
      <c r="C650" s="6"/>
      <c r="F650" s="7"/>
    </row>
    <row r="651" spans="3:6">
      <c r="C651" s="6"/>
      <c r="F651" s="7"/>
    </row>
    <row r="652" spans="3:6">
      <c r="C652" s="6"/>
      <c r="F652" s="7"/>
    </row>
    <row r="653" spans="3:6">
      <c r="C653" s="6"/>
      <c r="F653" s="7"/>
    </row>
    <row r="654" spans="3:6">
      <c r="C654" s="6"/>
      <c r="F654" s="7"/>
    </row>
    <row r="655" spans="3:6">
      <c r="C655" s="6"/>
      <c r="F655" s="7"/>
    </row>
    <row r="656" spans="3:6">
      <c r="C656" s="6"/>
      <c r="F656" s="7"/>
    </row>
    <row r="657" spans="3:6">
      <c r="C657" s="6"/>
      <c r="F657" s="7"/>
    </row>
    <row r="658" spans="3:6">
      <c r="C658" s="6"/>
      <c r="F658" s="7"/>
    </row>
    <row r="659" spans="3:6">
      <c r="C659" s="6"/>
      <c r="F659" s="7"/>
    </row>
    <row r="660" spans="3:6">
      <c r="C660" s="6"/>
      <c r="F660" s="7"/>
    </row>
    <row r="661" spans="3:6">
      <c r="C661" s="6"/>
      <c r="F661" s="7"/>
    </row>
    <row r="662" spans="3:6">
      <c r="C662" s="6"/>
      <c r="F662" s="7"/>
    </row>
    <row r="663" spans="3:6">
      <c r="C663" s="6"/>
      <c r="F663" s="7"/>
    </row>
    <row r="664" spans="3:6">
      <c r="C664" s="6"/>
      <c r="F664" s="7"/>
    </row>
    <row r="665" spans="3:6">
      <c r="C665" s="6"/>
      <c r="F665" s="7"/>
    </row>
    <row r="666" spans="3:6">
      <c r="C666" s="6"/>
      <c r="F666" s="7"/>
    </row>
    <row r="667" spans="3:6">
      <c r="C667" s="6"/>
      <c r="F667" s="7"/>
    </row>
    <row r="668" spans="3:6">
      <c r="C668" s="6"/>
      <c r="F668" s="7"/>
    </row>
    <row r="669" spans="3:6">
      <c r="C669" s="6"/>
      <c r="F669" s="7"/>
    </row>
    <row r="670" spans="3:6">
      <c r="C670" s="6"/>
      <c r="F670" s="7"/>
    </row>
    <row r="671" spans="3:6">
      <c r="C671" s="6"/>
      <c r="F671" s="7"/>
    </row>
    <row r="672" spans="3:6">
      <c r="C672" s="6"/>
      <c r="F672" s="7"/>
    </row>
    <row r="673" spans="3:6">
      <c r="C673" s="6"/>
      <c r="F673" s="7"/>
    </row>
    <row r="674" spans="3:6">
      <c r="C674" s="6"/>
      <c r="F674" s="7"/>
    </row>
    <row r="675" spans="3:6">
      <c r="C675" s="6"/>
      <c r="F675" s="7"/>
    </row>
    <row r="676" spans="3:6">
      <c r="C676" s="6"/>
      <c r="F676" s="7"/>
    </row>
    <row r="677" spans="3:6">
      <c r="C677" s="6"/>
      <c r="F677" s="7"/>
    </row>
    <row r="678" spans="3:6">
      <c r="C678" s="6"/>
      <c r="F678" s="7"/>
    </row>
    <row r="679" spans="3:6">
      <c r="C679" s="6"/>
      <c r="F679" s="7"/>
    </row>
    <row r="680" spans="3:6">
      <c r="C680" s="6"/>
      <c r="F680" s="7"/>
    </row>
    <row r="681" spans="3:6">
      <c r="C681" s="6"/>
      <c r="F681" s="7"/>
    </row>
    <row r="682" spans="3:6">
      <c r="C682" s="6"/>
      <c r="F682" s="7"/>
    </row>
    <row r="683" spans="3:6">
      <c r="C683" s="6"/>
      <c r="F683" s="7"/>
    </row>
    <row r="684" spans="3:6">
      <c r="C684" s="6"/>
      <c r="F684" s="7"/>
    </row>
    <row r="685" spans="3:6">
      <c r="C685" s="6"/>
      <c r="F685" s="7"/>
    </row>
    <row r="686" spans="3:6">
      <c r="C686" s="6"/>
      <c r="F686" s="7"/>
    </row>
    <row r="687" spans="3:6">
      <c r="C687" s="6"/>
      <c r="F687" s="7"/>
    </row>
    <row r="688" spans="3:6">
      <c r="C688" s="6"/>
      <c r="F688" s="7"/>
    </row>
    <row r="689" spans="3:6">
      <c r="C689" s="6"/>
      <c r="F689" s="7"/>
    </row>
    <row r="690" spans="3:6">
      <c r="C690" s="6"/>
      <c r="F690" s="7"/>
    </row>
    <row r="691" spans="3:6">
      <c r="C691" s="6"/>
      <c r="F691" s="7"/>
    </row>
    <row r="692" spans="3:6">
      <c r="C692" s="6"/>
      <c r="F692" s="7"/>
    </row>
    <row r="693" spans="3:6">
      <c r="C693" s="6"/>
      <c r="F693" s="7"/>
    </row>
    <row r="694" spans="3:6">
      <c r="C694" s="6"/>
      <c r="F694" s="7"/>
    </row>
    <row r="695" spans="3:6">
      <c r="C695" s="6"/>
      <c r="F695" s="7"/>
    </row>
    <row r="696" spans="3:6">
      <c r="C696" s="6"/>
      <c r="F696" s="7"/>
    </row>
    <row r="697" spans="3:6">
      <c r="C697" s="6"/>
      <c r="F697" s="7"/>
    </row>
    <row r="698" spans="3:6">
      <c r="C698" s="6"/>
      <c r="F698" s="7"/>
    </row>
    <row r="699" spans="3:6">
      <c r="C699" s="6"/>
      <c r="F699" s="7"/>
    </row>
    <row r="700" spans="3:6">
      <c r="C700" s="6"/>
      <c r="F700" s="7"/>
    </row>
    <row r="701" spans="3:6">
      <c r="C701" s="6"/>
      <c r="F701" s="7"/>
    </row>
    <row r="702" spans="3:6">
      <c r="C702" s="6"/>
      <c r="F702" s="7"/>
    </row>
    <row r="703" spans="3:6">
      <c r="C703" s="6"/>
      <c r="F703" s="7"/>
    </row>
    <row r="704" spans="3:6">
      <c r="C704" s="6"/>
      <c r="F704" s="7"/>
    </row>
    <row r="705" spans="3:6">
      <c r="C705" s="6"/>
      <c r="F705" s="7"/>
    </row>
    <row r="706" spans="3:6">
      <c r="C706" s="6"/>
      <c r="F706" s="7"/>
    </row>
    <row r="707" spans="3:6">
      <c r="C707" s="6"/>
      <c r="F707" s="7"/>
    </row>
    <row r="708" spans="3:6">
      <c r="C708" s="6"/>
      <c r="F708" s="7"/>
    </row>
    <row r="709" spans="3:6">
      <c r="C709" s="6"/>
      <c r="F709" s="7"/>
    </row>
    <row r="710" spans="3:6">
      <c r="C710" s="6"/>
      <c r="F710" s="7"/>
    </row>
    <row r="711" spans="3:6">
      <c r="C711" s="6"/>
      <c r="F711" s="7"/>
    </row>
    <row r="712" spans="3:6">
      <c r="C712" s="6"/>
      <c r="F712" s="7"/>
    </row>
    <row r="713" spans="3:6">
      <c r="C713" s="6"/>
      <c r="F713" s="7"/>
    </row>
    <row r="714" spans="3:6">
      <c r="C714" s="6"/>
      <c r="F714" s="7"/>
    </row>
    <row r="715" spans="3:6">
      <c r="C715" s="6"/>
      <c r="F715" s="7"/>
    </row>
    <row r="716" spans="3:6">
      <c r="C716" s="6"/>
      <c r="F716" s="7"/>
    </row>
    <row r="717" spans="3:6">
      <c r="C717" s="6"/>
      <c r="F717" s="7"/>
    </row>
    <row r="718" spans="3:6">
      <c r="C718" s="6"/>
      <c r="F718" s="7"/>
    </row>
    <row r="719" spans="3:6">
      <c r="C719" s="6"/>
      <c r="F719" s="7"/>
    </row>
    <row r="720" spans="3:6">
      <c r="C720" s="6"/>
      <c r="F720" s="7"/>
    </row>
    <row r="721" spans="3:6">
      <c r="C721" s="6"/>
      <c r="F721" s="7"/>
    </row>
    <row r="722" spans="3:6">
      <c r="C722" s="6"/>
      <c r="F722" s="7"/>
    </row>
    <row r="723" spans="3:6">
      <c r="C723" s="6"/>
      <c r="F723" s="7"/>
    </row>
    <row r="724" spans="3:6">
      <c r="C724" s="6"/>
      <c r="F724" s="7"/>
    </row>
    <row r="725" spans="3:6">
      <c r="C725" s="6"/>
      <c r="F725" s="7"/>
    </row>
    <row r="726" spans="3:6">
      <c r="C726" s="6"/>
      <c r="F726" s="7"/>
    </row>
    <row r="727" spans="3:6">
      <c r="C727" s="6"/>
      <c r="F727" s="7"/>
    </row>
    <row r="728" spans="3:6">
      <c r="C728" s="6"/>
      <c r="F728" s="7"/>
    </row>
    <row r="729" spans="3:6">
      <c r="C729" s="6"/>
      <c r="F729" s="7"/>
    </row>
    <row r="730" spans="3:6">
      <c r="C730" s="6"/>
      <c r="F730" s="7"/>
    </row>
    <row r="731" spans="3:6">
      <c r="C731" s="6"/>
      <c r="F731" s="7"/>
    </row>
    <row r="732" spans="3:6">
      <c r="C732" s="6"/>
      <c r="F732" s="7"/>
    </row>
    <row r="733" spans="3:6">
      <c r="C733" s="6"/>
      <c r="F733" s="7"/>
    </row>
    <row r="734" spans="3:6">
      <c r="C734" s="6"/>
      <c r="F734" s="7"/>
    </row>
    <row r="735" spans="3:6">
      <c r="C735" s="6"/>
      <c r="F735" s="7"/>
    </row>
    <row r="736" spans="3:6">
      <c r="C736" s="6"/>
      <c r="F736" s="7"/>
    </row>
    <row r="737" spans="3:6">
      <c r="C737" s="6"/>
      <c r="F737" s="7"/>
    </row>
    <row r="738" spans="3:6">
      <c r="C738" s="6"/>
      <c r="F738" s="7"/>
    </row>
    <row r="739" spans="3:6">
      <c r="C739" s="6"/>
      <c r="F739" s="7"/>
    </row>
    <row r="740" spans="3:6">
      <c r="C740" s="6"/>
      <c r="F740" s="7"/>
    </row>
    <row r="741" spans="3:6">
      <c r="C741" s="6"/>
      <c r="F741" s="7"/>
    </row>
    <row r="742" spans="3:6">
      <c r="C742" s="6"/>
      <c r="F742" s="7"/>
    </row>
    <row r="743" spans="3:6">
      <c r="C743" s="6"/>
      <c r="F743" s="7"/>
    </row>
    <row r="744" spans="3:6">
      <c r="C744" s="6"/>
      <c r="F744" s="7"/>
    </row>
    <row r="745" spans="3:6">
      <c r="C745" s="6"/>
      <c r="F745" s="7"/>
    </row>
    <row r="746" spans="3:6">
      <c r="C746" s="6"/>
      <c r="F746" s="7"/>
    </row>
    <row r="747" spans="3:6">
      <c r="C747" s="6"/>
      <c r="F747" s="7"/>
    </row>
    <row r="748" spans="3:6">
      <c r="C748" s="6"/>
      <c r="F748" s="7"/>
    </row>
    <row r="749" spans="3:6">
      <c r="C749" s="6"/>
      <c r="F749" s="7"/>
    </row>
    <row r="750" spans="3:6">
      <c r="C750" s="6"/>
      <c r="F750" s="7"/>
    </row>
    <row r="751" spans="3:6">
      <c r="C751" s="6"/>
      <c r="F751" s="7"/>
    </row>
    <row r="752" spans="3:6">
      <c r="C752" s="6"/>
      <c r="F752" s="7"/>
    </row>
    <row r="753" spans="3:6">
      <c r="C753" s="6"/>
      <c r="F753" s="7"/>
    </row>
    <row r="754" spans="3:6">
      <c r="C754" s="6"/>
      <c r="F754" s="7"/>
    </row>
    <row r="755" spans="3:6">
      <c r="C755" s="6"/>
      <c r="F755" s="7"/>
    </row>
    <row r="756" spans="3:6">
      <c r="C756" s="6"/>
      <c r="F756" s="7"/>
    </row>
    <row r="757" spans="3:6">
      <c r="C757" s="6"/>
      <c r="F757" s="7"/>
    </row>
    <row r="758" spans="3:6">
      <c r="C758" s="6"/>
      <c r="F758" s="7"/>
    </row>
    <row r="759" spans="3:6">
      <c r="C759" s="6"/>
      <c r="F759" s="7"/>
    </row>
    <row r="760" spans="3:6">
      <c r="C760" s="6"/>
      <c r="F760" s="7"/>
    </row>
    <row r="761" spans="3:6">
      <c r="C761" s="6"/>
      <c r="F761" s="7"/>
    </row>
    <row r="762" spans="3:6">
      <c r="C762" s="6"/>
      <c r="F762" s="7"/>
    </row>
    <row r="763" spans="3:6">
      <c r="C763" s="6"/>
      <c r="F763" s="7"/>
    </row>
    <row r="764" spans="3:6">
      <c r="C764" s="6"/>
      <c r="F764" s="7"/>
    </row>
    <row r="765" spans="3:6">
      <c r="C765" s="6"/>
      <c r="F765" s="7"/>
    </row>
    <row r="766" spans="3:6">
      <c r="C766" s="6"/>
      <c r="F766" s="7"/>
    </row>
    <row r="767" spans="3:6">
      <c r="C767" s="6"/>
      <c r="F767" s="7"/>
    </row>
    <row r="768" spans="3:6">
      <c r="C768" s="6"/>
      <c r="F768" s="7"/>
    </row>
    <row r="769" spans="3:6">
      <c r="C769" s="6"/>
      <c r="F769" s="7"/>
    </row>
    <row r="770" spans="3:6">
      <c r="C770" s="6"/>
      <c r="F770" s="7"/>
    </row>
    <row r="771" spans="3:6">
      <c r="C771" s="6"/>
      <c r="F771" s="7"/>
    </row>
    <row r="772" spans="3:6">
      <c r="C772" s="6"/>
      <c r="F772" s="7"/>
    </row>
    <row r="773" spans="3:6">
      <c r="C773" s="6"/>
      <c r="F773" s="7"/>
    </row>
    <row r="774" spans="3:6">
      <c r="C774" s="6"/>
      <c r="F774" s="7"/>
    </row>
    <row r="775" spans="3:6">
      <c r="C775" s="6"/>
      <c r="F775" s="7"/>
    </row>
    <row r="776" spans="3:6">
      <c r="C776" s="6"/>
      <c r="F776" s="7"/>
    </row>
    <row r="777" spans="3:6">
      <c r="C777" s="6"/>
      <c r="F777" s="7"/>
    </row>
    <row r="778" spans="3:6">
      <c r="C778" s="6"/>
      <c r="F778" s="7"/>
    </row>
    <row r="779" spans="3:6">
      <c r="C779" s="6"/>
      <c r="F779" s="7"/>
    </row>
    <row r="780" spans="3:6">
      <c r="C780" s="6"/>
      <c r="F780" s="7"/>
    </row>
    <row r="781" spans="3:6">
      <c r="C781" s="6"/>
      <c r="F781" s="7"/>
    </row>
    <row r="782" spans="3:6">
      <c r="C782" s="6"/>
      <c r="F782" s="7"/>
    </row>
    <row r="783" spans="3:6">
      <c r="C783" s="6"/>
      <c r="F783" s="7"/>
    </row>
    <row r="784" spans="3:6">
      <c r="C784" s="6"/>
      <c r="F784" s="7"/>
    </row>
    <row r="785" spans="3:6">
      <c r="C785" s="6"/>
      <c r="F785" s="7"/>
    </row>
    <row r="786" spans="3:6">
      <c r="C786" s="6"/>
      <c r="F786" s="7"/>
    </row>
    <row r="787" spans="3:6">
      <c r="C787" s="6"/>
      <c r="F787" s="7"/>
    </row>
    <row r="788" spans="3:6">
      <c r="C788" s="6"/>
      <c r="F788" s="7"/>
    </row>
    <row r="789" spans="3:6">
      <c r="C789" s="6"/>
      <c r="F789" s="7"/>
    </row>
    <row r="790" spans="3:6">
      <c r="C790" s="6"/>
      <c r="F790" s="7"/>
    </row>
    <row r="791" spans="3:6">
      <c r="C791" s="6"/>
      <c r="F791" s="7"/>
    </row>
    <row r="792" spans="3:6">
      <c r="C792" s="6"/>
      <c r="F792" s="7"/>
    </row>
    <row r="793" spans="3:6">
      <c r="C793" s="6"/>
      <c r="F793" s="7"/>
    </row>
    <row r="794" spans="3:6">
      <c r="C794" s="6"/>
      <c r="F794" s="7"/>
    </row>
    <row r="795" spans="3:6">
      <c r="C795" s="6"/>
      <c r="F795" s="7"/>
    </row>
    <row r="796" spans="3:6">
      <c r="C796" s="6"/>
      <c r="F796" s="7"/>
    </row>
    <row r="797" spans="3:6">
      <c r="C797" s="6"/>
      <c r="F797" s="7"/>
    </row>
    <row r="798" spans="3:6">
      <c r="C798" s="6"/>
      <c r="F798" s="7"/>
    </row>
    <row r="799" spans="3:6">
      <c r="C799" s="6"/>
      <c r="F799" s="7"/>
    </row>
    <row r="800" spans="3:6">
      <c r="C800" s="6"/>
      <c r="F800" s="7"/>
    </row>
    <row r="801" spans="3:6">
      <c r="C801" s="6"/>
      <c r="F801" s="7"/>
    </row>
    <row r="802" spans="3:6">
      <c r="C802" s="6"/>
      <c r="F802" s="7"/>
    </row>
    <row r="803" spans="3:6">
      <c r="C803" s="6"/>
      <c r="F803" s="7"/>
    </row>
    <row r="804" spans="3:6">
      <c r="C804" s="6"/>
      <c r="F804" s="7"/>
    </row>
    <row r="805" spans="3:6">
      <c r="C805" s="6"/>
      <c r="F805" s="7"/>
    </row>
    <row r="806" spans="3:6">
      <c r="C806" s="6"/>
      <c r="F806" s="7"/>
    </row>
    <row r="807" spans="3:6">
      <c r="C807" s="6"/>
      <c r="F807" s="7"/>
    </row>
    <row r="808" spans="3:6">
      <c r="C808" s="6"/>
      <c r="F808" s="7"/>
    </row>
    <row r="809" spans="3:6">
      <c r="C809" s="6"/>
      <c r="F809" s="7"/>
    </row>
    <row r="810" spans="3:6">
      <c r="C810" s="6"/>
      <c r="F810" s="7"/>
    </row>
    <row r="811" spans="3:6">
      <c r="C811" s="6"/>
      <c r="F811" s="7"/>
    </row>
    <row r="812" spans="3:6">
      <c r="C812" s="6"/>
      <c r="F812" s="7"/>
    </row>
    <row r="813" spans="3:6">
      <c r="C813" s="6"/>
      <c r="F813" s="7"/>
    </row>
    <row r="814" spans="3:6">
      <c r="C814" s="6"/>
      <c r="F814" s="7"/>
    </row>
    <row r="815" spans="3:6">
      <c r="C815" s="6"/>
      <c r="F815" s="7"/>
    </row>
    <row r="816" spans="3:6">
      <c r="C816" s="6"/>
      <c r="F816" s="7"/>
    </row>
    <row r="817" spans="3:6">
      <c r="C817" s="6"/>
      <c r="F817" s="7"/>
    </row>
    <row r="818" spans="3:6">
      <c r="C818" s="6"/>
      <c r="F818" s="7"/>
    </row>
    <row r="819" spans="3:6">
      <c r="C819" s="6"/>
      <c r="F819" s="7"/>
    </row>
    <row r="820" spans="3:6">
      <c r="C820" s="6"/>
      <c r="F820" s="7"/>
    </row>
    <row r="821" spans="3:6">
      <c r="C821" s="6"/>
      <c r="F821" s="7"/>
    </row>
    <row r="822" spans="3:6">
      <c r="C822" s="6"/>
      <c r="F822" s="7"/>
    </row>
    <row r="823" spans="3:6">
      <c r="C823" s="6"/>
      <c r="F823" s="7"/>
    </row>
    <row r="824" spans="3:6">
      <c r="C824" s="6"/>
      <c r="F824" s="7"/>
    </row>
    <row r="825" spans="3:6">
      <c r="C825" s="6"/>
      <c r="F825" s="7"/>
    </row>
    <row r="826" spans="3:6">
      <c r="C826" s="6"/>
      <c r="F826" s="7"/>
    </row>
    <row r="827" spans="3:6">
      <c r="C827" s="6"/>
      <c r="F827" s="7"/>
    </row>
    <row r="828" spans="3:6">
      <c r="C828" s="6"/>
      <c r="F828" s="7"/>
    </row>
    <row r="829" spans="3:6">
      <c r="C829" s="6"/>
      <c r="F829" s="7"/>
    </row>
    <row r="830" spans="3:6">
      <c r="C830" s="6"/>
      <c r="F830" s="7"/>
    </row>
    <row r="831" spans="3:6">
      <c r="C831" s="6"/>
      <c r="F831" s="7"/>
    </row>
    <row r="832" spans="3:6">
      <c r="C832" s="6"/>
      <c r="F832" s="7"/>
    </row>
    <row r="833" spans="3:6">
      <c r="C833" s="6"/>
      <c r="F833" s="7"/>
    </row>
    <row r="834" spans="3:6">
      <c r="C834" s="6"/>
      <c r="F834" s="7"/>
    </row>
    <row r="835" spans="3:6">
      <c r="C835" s="6"/>
      <c r="F835" s="7"/>
    </row>
    <row r="836" spans="3:6">
      <c r="C836" s="6"/>
      <c r="F836" s="7"/>
    </row>
    <row r="837" spans="3:6">
      <c r="C837" s="6"/>
      <c r="F837" s="7"/>
    </row>
    <row r="838" spans="3:6">
      <c r="C838" s="6"/>
      <c r="F838" s="7"/>
    </row>
    <row r="839" spans="3:6">
      <c r="C839" s="6"/>
      <c r="F839" s="7"/>
    </row>
    <row r="840" spans="3:6">
      <c r="C840" s="6"/>
      <c r="F840" s="7"/>
    </row>
    <row r="841" spans="3:6">
      <c r="C841" s="6"/>
      <c r="F841" s="7"/>
    </row>
    <row r="842" spans="3:6">
      <c r="C842" s="6"/>
      <c r="F842" s="7"/>
    </row>
    <row r="843" spans="3:6">
      <c r="C843" s="6"/>
      <c r="F843" s="7"/>
    </row>
    <row r="844" spans="3:6">
      <c r="C844" s="6"/>
      <c r="F844" s="7"/>
    </row>
    <row r="845" spans="3:6">
      <c r="C845" s="6"/>
      <c r="F845" s="7"/>
    </row>
    <row r="846" spans="3:6">
      <c r="C846" s="6"/>
      <c r="F846" s="7"/>
    </row>
    <row r="847" spans="3:6">
      <c r="C847" s="6"/>
      <c r="F847" s="7"/>
    </row>
    <row r="848" spans="3:6">
      <c r="C848" s="6"/>
      <c r="F848" s="7"/>
    </row>
    <row r="849" spans="3:6">
      <c r="C849" s="6"/>
      <c r="F849" s="7"/>
    </row>
    <row r="850" spans="3:6">
      <c r="C850" s="6"/>
      <c r="F850" s="7"/>
    </row>
    <row r="851" spans="3:6">
      <c r="C851" s="6"/>
      <c r="F851" s="7"/>
    </row>
    <row r="852" spans="3:6">
      <c r="C852" s="6"/>
      <c r="F852" s="7"/>
    </row>
    <row r="853" spans="3:6">
      <c r="C853" s="6"/>
      <c r="F853" s="7"/>
    </row>
    <row r="854" spans="3:6">
      <c r="C854" s="6"/>
      <c r="F854" s="7"/>
    </row>
    <row r="855" spans="3:6">
      <c r="C855" s="6"/>
      <c r="F855" s="7"/>
    </row>
    <row r="856" spans="3:6">
      <c r="C856" s="6"/>
      <c r="F856" s="7"/>
    </row>
    <row r="857" spans="3:6">
      <c r="C857" s="6"/>
      <c r="F857" s="7"/>
    </row>
    <row r="858" spans="3:6">
      <c r="C858" s="6"/>
      <c r="F858" s="7"/>
    </row>
    <row r="859" spans="3:6">
      <c r="C859" s="6"/>
      <c r="F859" s="7"/>
    </row>
    <row r="860" spans="3:6">
      <c r="C860" s="6"/>
      <c r="F860" s="7"/>
    </row>
    <row r="861" spans="3:6">
      <c r="C861" s="6"/>
      <c r="F861" s="7"/>
    </row>
    <row r="862" spans="3:6">
      <c r="C862" s="6"/>
      <c r="F862" s="7"/>
    </row>
    <row r="863" spans="3:6">
      <c r="C863" s="6"/>
      <c r="F863" s="7"/>
    </row>
    <row r="864" spans="3:6">
      <c r="C864" s="6"/>
      <c r="F864" s="7"/>
    </row>
    <row r="865" spans="3:6">
      <c r="C865" s="6"/>
      <c r="F865" s="7"/>
    </row>
    <row r="866" spans="3:6">
      <c r="C866" s="6"/>
      <c r="F866" s="7"/>
    </row>
    <row r="867" spans="3:6">
      <c r="C867" s="6"/>
      <c r="F867" s="7"/>
    </row>
    <row r="868" spans="3:6">
      <c r="C868" s="6"/>
      <c r="F868" s="7"/>
    </row>
    <row r="869" spans="3:6">
      <c r="C869" s="6"/>
      <c r="F869" s="7"/>
    </row>
    <row r="870" spans="3:6">
      <c r="C870" s="6"/>
      <c r="F870" s="7"/>
    </row>
    <row r="871" spans="3:6">
      <c r="C871" s="6"/>
      <c r="F871" s="7"/>
    </row>
    <row r="872" spans="3:6">
      <c r="C872" s="6"/>
      <c r="F872" s="7"/>
    </row>
    <row r="873" spans="3:6">
      <c r="C873" s="6"/>
      <c r="F873" s="7"/>
    </row>
    <row r="874" spans="3:6">
      <c r="C874" s="6"/>
      <c r="F874" s="7"/>
    </row>
    <row r="875" spans="3:6">
      <c r="C875" s="6"/>
      <c r="F875" s="7"/>
    </row>
    <row r="876" spans="3:6">
      <c r="C876" s="6"/>
      <c r="F876" s="7"/>
    </row>
    <row r="877" spans="3:6">
      <c r="C877" s="6"/>
      <c r="F877" s="7"/>
    </row>
    <row r="878" spans="3:6">
      <c r="C878" s="6"/>
      <c r="F878" s="7"/>
    </row>
    <row r="879" spans="3:6">
      <c r="C879" s="6"/>
      <c r="F879" s="7"/>
    </row>
    <row r="880" spans="3:6">
      <c r="C880" s="6"/>
      <c r="F880" s="7"/>
    </row>
    <row r="881" spans="3:6">
      <c r="C881" s="6"/>
      <c r="F881" s="7"/>
    </row>
    <row r="882" spans="3:6">
      <c r="C882" s="6"/>
      <c r="F882" s="7"/>
    </row>
    <row r="883" spans="3:6">
      <c r="C883" s="6"/>
      <c r="F883" s="7"/>
    </row>
    <row r="884" spans="3:6">
      <c r="C884" s="6"/>
      <c r="F884" s="7"/>
    </row>
    <row r="885" spans="3:6">
      <c r="C885" s="6"/>
      <c r="F885" s="7"/>
    </row>
    <row r="886" spans="3:6">
      <c r="C886" s="6"/>
      <c r="F886" s="7"/>
    </row>
    <row r="887" spans="3:6">
      <c r="C887" s="6"/>
      <c r="F887" s="7"/>
    </row>
    <row r="888" spans="3:6">
      <c r="C888" s="6"/>
      <c r="F888" s="7"/>
    </row>
    <row r="889" spans="3:6">
      <c r="C889" s="6"/>
      <c r="F889" s="7"/>
    </row>
    <row r="890" spans="3:6">
      <c r="C890" s="6"/>
      <c r="F890" s="7"/>
    </row>
    <row r="891" spans="3:6">
      <c r="C891" s="6"/>
      <c r="F891" s="7"/>
    </row>
    <row r="892" spans="3:6">
      <c r="C892" s="6"/>
      <c r="F892" s="7"/>
    </row>
    <row r="893" spans="3:6">
      <c r="C893" s="6"/>
      <c r="F893" s="7"/>
    </row>
    <row r="894" spans="3:6">
      <c r="C894" s="6"/>
      <c r="F894" s="7"/>
    </row>
    <row r="895" spans="3:6">
      <c r="C895" s="6"/>
      <c r="F895" s="7"/>
    </row>
    <row r="896" spans="3:6">
      <c r="C896" s="6"/>
      <c r="F896" s="7"/>
    </row>
    <row r="897" spans="3:6">
      <c r="C897" s="6"/>
      <c r="F897" s="7"/>
    </row>
    <row r="898" spans="3:6">
      <c r="C898" s="6"/>
      <c r="F898" s="7"/>
    </row>
    <row r="899" spans="3:6">
      <c r="C899" s="6"/>
      <c r="F899" s="7"/>
    </row>
    <row r="900" spans="3:6">
      <c r="C900" s="6"/>
      <c r="F900" s="7"/>
    </row>
    <row r="901" spans="3:6">
      <c r="C901" s="6"/>
      <c r="F901" s="7"/>
    </row>
    <row r="902" spans="3:6">
      <c r="C902" s="6"/>
      <c r="F902" s="7"/>
    </row>
    <row r="903" spans="3:6">
      <c r="C903" s="6"/>
      <c r="F903" s="7"/>
    </row>
    <row r="904" spans="3:6">
      <c r="C904" s="6"/>
      <c r="F904" s="7"/>
    </row>
    <row r="905" spans="3:6">
      <c r="C905" s="6"/>
      <c r="F905" s="7"/>
    </row>
    <row r="906" spans="3:6">
      <c r="C906" s="6"/>
      <c r="F906" s="7"/>
    </row>
    <row r="907" spans="3:6">
      <c r="C907" s="6"/>
      <c r="F907" s="7"/>
    </row>
    <row r="908" spans="3:6">
      <c r="C908" s="6"/>
      <c r="F908" s="7"/>
    </row>
    <row r="909" spans="3:6">
      <c r="C909" s="6"/>
      <c r="F909" s="7"/>
    </row>
    <row r="910" spans="3:6">
      <c r="C910" s="6"/>
      <c r="F910" s="7"/>
    </row>
    <row r="911" spans="3:6">
      <c r="C911" s="6"/>
      <c r="F911" s="7"/>
    </row>
    <row r="912" spans="3:6">
      <c r="C912" s="6"/>
      <c r="F912" s="7"/>
    </row>
    <row r="913" spans="3:6">
      <c r="C913" s="6"/>
      <c r="F913" s="7"/>
    </row>
    <row r="914" spans="3:6">
      <c r="C914" s="6"/>
      <c r="F914" s="7"/>
    </row>
    <row r="915" spans="3:6">
      <c r="C915" s="6"/>
      <c r="F915" s="7"/>
    </row>
    <row r="916" spans="3:6">
      <c r="C916" s="6"/>
      <c r="F916" s="7"/>
    </row>
    <row r="917" spans="3:6">
      <c r="C917" s="6"/>
      <c r="F917" s="7"/>
    </row>
    <row r="918" spans="3:6">
      <c r="C918" s="6"/>
      <c r="F918" s="7"/>
    </row>
    <row r="919" spans="3:6">
      <c r="C919" s="6"/>
      <c r="F919" s="7"/>
    </row>
    <row r="920" spans="3:6">
      <c r="C920" s="6"/>
      <c r="F920" s="7"/>
    </row>
    <row r="921" spans="3:6">
      <c r="C921" s="6"/>
      <c r="F921" s="7"/>
    </row>
    <row r="922" spans="3:6">
      <c r="C922" s="6"/>
      <c r="F922" s="7"/>
    </row>
    <row r="923" spans="3:6">
      <c r="C923" s="6"/>
      <c r="F923" s="7"/>
    </row>
    <row r="924" spans="3:6">
      <c r="C924" s="6"/>
      <c r="F924" s="7"/>
    </row>
    <row r="925" spans="3:6">
      <c r="C925" s="6"/>
      <c r="F925" s="7"/>
    </row>
    <row r="926" spans="3:6">
      <c r="C926" s="6"/>
      <c r="F926" s="7"/>
    </row>
    <row r="927" spans="3:6">
      <c r="C927" s="6"/>
      <c r="F927" s="7"/>
    </row>
    <row r="928" spans="3:6">
      <c r="C928" s="6"/>
      <c r="F928" s="7"/>
    </row>
    <row r="929" spans="3:6">
      <c r="C929" s="6"/>
      <c r="F929" s="7"/>
    </row>
    <row r="930" spans="3:6">
      <c r="C930" s="6"/>
      <c r="F930" s="7"/>
    </row>
    <row r="931" spans="3:6">
      <c r="C931" s="6"/>
      <c r="F931" s="7"/>
    </row>
    <row r="932" spans="3:6">
      <c r="C932" s="6"/>
      <c r="F932" s="7"/>
    </row>
    <row r="933" spans="3:6">
      <c r="C933" s="6"/>
      <c r="F933" s="7"/>
    </row>
    <row r="934" spans="3:6">
      <c r="C934" s="6"/>
      <c r="F934" s="7"/>
    </row>
    <row r="935" spans="3:6">
      <c r="C935" s="6"/>
      <c r="F935" s="7"/>
    </row>
    <row r="936" spans="3:6">
      <c r="C936" s="6"/>
      <c r="F936" s="7"/>
    </row>
    <row r="937" spans="3:6">
      <c r="C937" s="6"/>
      <c r="F937" s="7"/>
    </row>
    <row r="938" spans="3:6">
      <c r="C938" s="6"/>
      <c r="F938" s="7"/>
    </row>
    <row r="939" spans="3:6">
      <c r="C939" s="6"/>
      <c r="F939" s="7"/>
    </row>
    <row r="940" spans="3:6">
      <c r="C940" s="6"/>
      <c r="F940" s="7"/>
    </row>
    <row r="941" spans="3:6">
      <c r="C941" s="6"/>
      <c r="F941" s="7"/>
    </row>
    <row r="942" spans="3:6">
      <c r="C942" s="6"/>
      <c r="F942" s="7"/>
    </row>
    <row r="943" spans="3:6">
      <c r="C943" s="6"/>
      <c r="F943" s="7"/>
    </row>
    <row r="944" spans="3:6">
      <c r="C944" s="6"/>
      <c r="F944" s="7"/>
    </row>
    <row r="945" spans="3:6">
      <c r="C945" s="6"/>
      <c r="F945" s="7"/>
    </row>
    <row r="946" spans="3:6">
      <c r="C946" s="6"/>
      <c r="F946" s="7"/>
    </row>
    <row r="947" spans="3:6">
      <c r="C947" s="6"/>
      <c r="F947" s="7"/>
    </row>
    <row r="948" spans="3:6">
      <c r="C948" s="6"/>
      <c r="F948" s="7"/>
    </row>
    <row r="949" spans="3:6">
      <c r="C949" s="6"/>
      <c r="F949" s="7"/>
    </row>
    <row r="950" spans="3:6">
      <c r="C950" s="6"/>
      <c r="F950" s="7"/>
    </row>
    <row r="951" spans="3:6">
      <c r="C951" s="6"/>
      <c r="F951" s="7"/>
    </row>
    <row r="952" spans="3:6">
      <c r="C952" s="6"/>
      <c r="F952" s="7"/>
    </row>
    <row r="953" spans="3:6">
      <c r="C953" s="6"/>
      <c r="F953" s="7"/>
    </row>
    <row r="954" spans="3:6">
      <c r="C954" s="6"/>
      <c r="F954" s="7"/>
    </row>
    <row r="955" spans="3:6">
      <c r="C955" s="6"/>
      <c r="F955" s="7"/>
    </row>
    <row r="956" spans="3:6">
      <c r="C956" s="6"/>
      <c r="F956" s="7"/>
    </row>
    <row r="957" spans="3:6">
      <c r="C957" s="6"/>
      <c r="F957" s="7"/>
    </row>
    <row r="958" spans="3:6">
      <c r="C958" s="6"/>
      <c r="F958" s="7"/>
    </row>
    <row r="959" spans="3:6">
      <c r="C959" s="6"/>
      <c r="F959" s="7"/>
    </row>
    <row r="960" spans="3:6">
      <c r="C960" s="6"/>
      <c r="F960" s="7"/>
    </row>
    <row r="961" spans="3:6">
      <c r="C961" s="6"/>
      <c r="F961" s="7"/>
    </row>
    <row r="962" spans="3:6">
      <c r="C962" s="6"/>
      <c r="F962" s="7"/>
    </row>
    <row r="963" spans="3:6">
      <c r="C963" s="6"/>
      <c r="F963" s="7"/>
    </row>
    <row r="964" spans="3:6">
      <c r="C964" s="6"/>
      <c r="F964" s="7"/>
    </row>
    <row r="965" spans="3:6">
      <c r="C965" s="6"/>
      <c r="F965" s="7"/>
    </row>
    <row r="966" spans="3:6">
      <c r="C966" s="6"/>
      <c r="F966" s="7"/>
    </row>
    <row r="967" spans="3:6">
      <c r="C967" s="6"/>
      <c r="F967" s="7"/>
    </row>
    <row r="968" spans="3:6">
      <c r="C968" s="6"/>
      <c r="F968" s="7"/>
    </row>
    <row r="969" spans="3:6">
      <c r="C969" s="6"/>
      <c r="F969" s="7"/>
    </row>
    <row r="970" spans="3:6">
      <c r="C970" s="6"/>
      <c r="F970" s="7"/>
    </row>
    <row r="971" spans="3:6">
      <c r="C971" s="6"/>
      <c r="F971" s="7"/>
    </row>
    <row r="972" spans="3:6">
      <c r="C972" s="6"/>
      <c r="F972" s="7"/>
    </row>
    <row r="973" spans="3:6">
      <c r="C973" s="6"/>
      <c r="F973" s="7"/>
    </row>
    <row r="974" spans="3:6">
      <c r="C974" s="6"/>
      <c r="F974" s="7"/>
    </row>
    <row r="975" spans="3:6">
      <c r="C975" s="6"/>
      <c r="F975" s="7"/>
    </row>
    <row r="976" spans="3:6">
      <c r="C976" s="6"/>
      <c r="F976" s="7"/>
    </row>
    <row r="977" spans="3:6">
      <c r="C977" s="6"/>
      <c r="F977" s="7"/>
    </row>
    <row r="978" spans="3:6">
      <c r="C978" s="6"/>
      <c r="F978" s="7"/>
    </row>
    <row r="979" spans="3:6">
      <c r="C979" s="6"/>
      <c r="F979" s="7"/>
    </row>
    <row r="980" spans="3:6">
      <c r="C980" s="6"/>
      <c r="F980" s="7"/>
    </row>
    <row r="981" spans="3:6">
      <c r="C981" s="6"/>
      <c r="F981" s="7"/>
    </row>
    <row r="982" spans="3:6">
      <c r="C982" s="6"/>
      <c r="F982" s="7"/>
    </row>
    <row r="983" spans="3:6">
      <c r="C983" s="6"/>
      <c r="F983" s="7"/>
    </row>
    <row r="984" spans="3:6">
      <c r="C984" s="6"/>
      <c r="F984" s="7"/>
    </row>
    <row r="985" spans="3:6">
      <c r="C985" s="6"/>
      <c r="F985" s="7"/>
    </row>
    <row r="986" spans="3:6">
      <c r="C986" s="6"/>
      <c r="F986" s="7"/>
    </row>
    <row r="987" spans="3:6">
      <c r="C987" s="6"/>
      <c r="F987" s="7"/>
    </row>
    <row r="988" spans="3:6">
      <c r="C988" s="6"/>
      <c r="F988" s="7"/>
    </row>
    <row r="989" spans="3:6">
      <c r="C989" s="6"/>
      <c r="F989" s="7"/>
    </row>
    <row r="990" spans="3:6">
      <c r="C990" s="6"/>
      <c r="F990" s="7"/>
    </row>
    <row r="991" spans="3:6">
      <c r="C991" s="6"/>
      <c r="F991" s="7"/>
    </row>
    <row r="992" spans="3:6">
      <c r="C992" s="6"/>
      <c r="F992" s="7"/>
    </row>
    <row r="993" spans="3:6">
      <c r="C993" s="6"/>
      <c r="F993" s="7"/>
    </row>
    <row r="994" spans="3:6">
      <c r="C994" s="6"/>
      <c r="F994" s="7"/>
    </row>
    <row r="995" spans="3:6">
      <c r="C995" s="6"/>
      <c r="F995" s="7"/>
    </row>
    <row r="996" spans="3:6">
      <c r="C996" s="6"/>
      <c r="F996" s="7"/>
    </row>
    <row r="997" spans="3:6">
      <c r="C997" s="6"/>
      <c r="F997" s="7"/>
    </row>
    <row r="998" spans="3:6">
      <c r="C998" s="6"/>
      <c r="F998" s="7"/>
    </row>
    <row r="999" spans="3:6">
      <c r="C999" s="6"/>
      <c r="F999" s="7"/>
    </row>
    <row r="1000" spans="3:6">
      <c r="C1000" s="6"/>
      <c r="F1000" s="7"/>
    </row>
    <row r="1001" spans="3:6">
      <c r="C1001" s="6"/>
      <c r="F1001" s="7"/>
    </row>
    <row r="1002" spans="3:6">
      <c r="C1002" s="6"/>
      <c r="F1002" s="7"/>
    </row>
    <row r="1003" spans="3:6">
      <c r="C1003" s="6"/>
      <c r="F1003" s="7"/>
    </row>
    <row r="1004" spans="3:6">
      <c r="C1004" s="6"/>
      <c r="F1004" s="7"/>
    </row>
    <row r="1005" spans="3:6">
      <c r="C1005" s="6"/>
      <c r="F1005" s="7"/>
    </row>
    <row r="1006" spans="3:6">
      <c r="C1006" s="6"/>
      <c r="F1006" s="7"/>
    </row>
    <row r="1007" spans="3:6">
      <c r="C1007" s="6"/>
      <c r="F1007" s="7"/>
    </row>
    <row r="1008" spans="3:6">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1D02E778-9834-42B2-B1BC-1A25124C9414}"/>
    <hyperlink ref="I84" r:id="rId2" xr:uid="{40AABE8C-E70A-40CC-A835-4AED1737E463}"/>
    <hyperlink ref="I85" r:id="rId3" xr:uid="{AAFC14C2-1F44-4B9E-A0D9-A12644B974AA}"/>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CB222673-A67B-4B2C-A64E-FCF210BA75AB}">
          <x14:formula1>
            <xm:f>Control!$M$11:$M$13</xm:f>
          </x14:formula1>
          <xm:sqref>L61</xm:sqref>
        </x14:dataValidation>
        <x14:dataValidation type="list" allowBlank="1" showErrorMessage="1" xr:uid="{C924FA08-CC39-4E21-8022-AB5321D0CDE0}">
          <x14:formula1>
            <xm:f>Control!$L$11:$L$13</xm:f>
          </x14:formula1>
          <xm:sqref>L9</xm:sqref>
        </x14:dataValidation>
        <x14:dataValidation type="list" allowBlank="1" showErrorMessage="1" xr:uid="{49745933-C034-4185-9E0A-6A6206643E7E}">
          <x14:formula1>
            <xm:f>Control!$G$11:$G$14</xm:f>
          </x14:formula1>
          <xm:sqref>L50</xm:sqref>
        </x14:dataValidation>
        <x14:dataValidation type="list" allowBlank="1" showErrorMessage="1" xr:uid="{46D74BCE-6436-437B-87D2-78410AD79091}">
          <x14:formula1>
            <xm:f>Control!$B$11:$B$12</xm:f>
          </x14:formula1>
          <xm:sqref>L24:L26 L29:L32 L14:L18 L63:L64 L68:L74 L77:L79 L83:L87 L90 L7 L34:L35 L54:L60 L38:L47</xm:sqref>
        </x14:dataValidation>
        <x14:dataValidation type="list" allowBlank="1" showInputMessage="1" prompt="Type in free text or select &quot;n/a&quot; from dropdown-list" xr:uid="{BB9B014D-B3EF-47EC-A8D1-0565EF35D672}">
          <x14:formula1>
            <xm:f>Control!$E$13</xm:f>
          </x14:formula1>
          <xm:sqref>L89 L91</xm:sqref>
        </x14:dataValidation>
        <x14:dataValidation type="list" allowBlank="1" showErrorMessage="1" xr:uid="{98017EED-A3E7-4E06-ADBC-AF82BE8E93FD}">
          <x14:formula1>
            <xm:f>Control!$D$11:$D$13</xm:f>
          </x14:formula1>
          <xm:sqref>L20:L22</xm:sqref>
        </x14:dataValidation>
        <x14:dataValidation type="list" allowBlank="1" showInputMessage="1" prompt="Type in integer value or select &quot;n/a&quot; from dropdown-list" xr:uid="{86A8384A-5E6C-4E72-BD99-2B27A09E9CE1}">
          <x14:formula1>
            <xm:f>Control!$E$13</xm:f>
          </x14:formula1>
          <xm:sqref>L27 L65</xm:sqref>
        </x14:dataValidation>
        <x14:dataValidation type="list" allowBlank="1" showInputMessage="1" prompt="Type in integer value or select &quot;n/a&quot; from dropdown-list" xr:uid="{E10F23CE-604F-4CB3-AD25-F1E7FD0DF503}">
          <x14:formula1>
            <xm:f>Control!$E$13:$E$14</xm:f>
          </x14:formula1>
          <xm:sqref>L48</xm:sqref>
        </x14:dataValidation>
        <x14:dataValidation type="list" allowBlank="1" showInputMessage="1" showErrorMessage="1" prompt="Integer - Make sure you enter an integer value?" xr:uid="{53188311-5CE2-45EC-A813-9545C9A423F2}">
          <x14:formula1>
            <xm:f>Control!$J$11:$J$15</xm:f>
          </x14:formula1>
          <xm:sqref>L93:L97</xm:sqref>
        </x14:dataValidation>
        <x14:dataValidation type="list" allowBlank="1" showErrorMessage="1" xr:uid="{8709554D-4692-42BB-A541-E2B58EFD3011}">
          <x14:formula1>
            <xm:f>Control!$I$11:$I$13</xm:f>
          </x14:formula1>
          <xm:sqref>L10</xm:sqref>
        </x14:dataValidation>
        <x14:dataValidation type="list" allowBlank="1" showInputMessage="1" prompt="Type in free text or select &quot;No&quot; from dropdown-list" xr:uid="{7C0E250F-9B4A-42B7-826E-A9D0DC7E275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2022-10-04T13:11:50Z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