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https://w1maccs.sharepoint.com/sites/SLRforABM/Freigegebene Dokumente/General/Content-analysis/codeing_in_progress/"/>
    </mc:Choice>
  </mc:AlternateContent>
  <xr:revisionPtr revIDLastSave="123" documentId="13_ncr:1_{3D241276-2ACC-466E-A02D-2C14D0C02021}" xr6:coauthVersionLast="47" xr6:coauthVersionMax="47" xr10:uidLastSave="{2ABDF085-5AAD-4C92-8B27-6751BBD94B16}"/>
  <bookViews>
    <workbookView xWindow="-120" yWindow="-163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<sst xmlns="http://schemas.openxmlformats.org/spreadsheetml/2006/main" count="500" uniqueCount="213">
  <si>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</si>
  <si>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</si>
  <si>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</si>
  <si>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</si>
  <si>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</si>
  <si>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</si>
  <si>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</si>
  <si>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</si>
  <si>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</si>
  <si>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</si>
  <si>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</si>
  <si>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</si>
  <si>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</si>
  <si>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</si>
  <si>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</si>
  <si>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</si>
  <si>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</si>
  <si>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</si>
  <si>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</si>
  <si>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</si>
  <si>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</si>
  <si>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</si>
  <si>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</si>
  <si>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</si>
  <si>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</si>
  <si>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</si>
  <si>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</si>
  <si>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</si>
  <si>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</si>
  <si>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</si>
  <si>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</si>
  <si>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</si>
  <si>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</si>
  <si>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</si>
  <si>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</si>
  <si>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</si>
  <si>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</si>
  <si>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</si>
  <si>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</si>
  <si>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</si>
  <si>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</si>
  <si>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</si>
  <si>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</si>
  <si>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</si>
  <si>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</si>
  <si>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</si>
  <si>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</si>
  <si>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</si>
  <si>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</si>
  <si>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</si>
  <si>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</si>
  <si>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</si>
  <si>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</si>
  <si>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</si>
  <si>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</si>
  <si>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</si>
  <si>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</si>
  <si>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</si>
  <si>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</si>
  <si>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</si>
  <si>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</si>
  <si>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</si>
  <si>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</si>
  <si>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</si>
  <si>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</si>
  <si>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</si>
  <si>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</si>
  <si>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</si>
  <si>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</si>
  <si>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</si>
  <si>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</si>
  <si>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</si>
  <si>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</si>
  <si>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</si>
  <si>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</si>
  <si>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</si>
  <si>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</si>
  <si>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</si>
  <si>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</si>
  <si>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</si>
  <si>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</si>
  <si>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</si>
  <si>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</si>
  <si>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</si>
  <si>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</si>
  <si>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</si>
  <si>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</si>
  <si>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</si>
  <si>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</si>
  <si>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</si>
  <si>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</si>
  <si>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</si>
  <si>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</si>
  <si>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</si>
  <si>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</si>
  <si>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</si>
  <si>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</si>
  <si>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</si>
  <si>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</si>
  <si>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</si>
  <si>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</si>
  <si>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</si>
  <si>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</si>
  <si>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</si>
  <si>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</si>
  <si>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</si>
  <si>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</si>
  <si>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</si>
  <si>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</si>
  <si>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</si>
  <si>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</si>
  <si>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</si>
  <si>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</si>
  <si>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</si>
  <si>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</si>
  <si>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</si>
  <si>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</si>
  <si>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</si>
  <si>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</si>
  <si>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</si>
  <si>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</si>
  <si>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</si>
  <si>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</si>
  <si>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</si>
  <si>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</si>
  <si>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</si>
  <si>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</si>
  <si>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</si>
  <si>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</si>
  <si>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</si>
  <si>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</si>
  <si>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</si>
  <si>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</si>
  <si>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</si>
  <si>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</si>
  <si>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</si>
  <si>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</si>
  <si>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</si>
  <si>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</si>
  <si>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</si>
  <si>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</si>
  <si>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</si>
  <si>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</si>
  <si>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</si>
  <si>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</si>
  <si>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</si>
  <si>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</si>
  <si>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</si>
  <si>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</si>
  <si>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</si>
  <si>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</si>
  <si>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</si>
  <si>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</si>
  <si>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</si>
  <si>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</si>
  <si>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</si>
  <si>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</si>
  <si>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</si>
  <si>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</si>
  <si>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</si>
  <si>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</si>
  <si>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</si>
  <si>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</si>
  <si>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</si>
  <si>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</si>
  <si>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</si>
  <si>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</si>
  <si>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</si>
  <si>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</si>
  <si>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</si>
  <si>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</si>
  <si>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</si>
  <si>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</si>
  <si>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</si>
  <si>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</si>
  <si>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</si>
  <si>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</si>
  <si>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</si>
  <si>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</si>
  <si>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</si>
  <si>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</si>
  <si>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</si>
  <si>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</si>
  <si>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</si>
  <si>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</si>
  <si>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</si>
  <si>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</si>
  <si>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</si>
  <si>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</si>
  <si>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</si>
  <si>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</si>
  <si>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</si>
  <si>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</si>
  <si>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</si>
  <si>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</si>
  <si>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</si>
  <si>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</si>
  <si>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</si>
  <si>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</si>
  <si>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</si>
  <si>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</si>
  <si>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Integrating agent-based approaches with flood risk models: A review
and perspective</t>
  </si>
  <si>
    <t>SA</t>
  </si>
  <si>
    <t>counted in table 1</t>
  </si>
  <si>
    <t>see table 1</t>
  </si>
  <si>
    <t>last section</t>
  </si>
  <si>
    <t>part on used behavioral theories</t>
  </si>
  <si>
    <t>the say last 4-5 years</t>
  </si>
  <si>
    <t>see Fig.1</t>
  </si>
  <si>
    <t>But not very comprehensive</t>
  </si>
  <si>
    <t>Describe 5 aspects based on which the article are assessed. Overview in a table</t>
  </si>
  <si>
    <t>Not a well developed or transparent structure</t>
  </si>
  <si>
    <t>not sure. I marked a view dimension though.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</si>
</sst>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5">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8" xfId="0" applyFont="1" applyBorder="1" applyAlignment="1">
      <alignment horizontal="center" vertical="center"/>
    </xf>
    <xf numFmtId="0" fontId="0" fillId="0" borderId="8" xfId="0" applyFont="1" applyBorder="1"/>
    <xf numFmtId="0" fontId="9" fillId="0" borderId="8" xfId="0" applyFont="1" applyBorder="1" applyAlignment="1">
      <alignment vertical="center" wrapText="1"/>
    </xf>
    <xf numFmtId="0" fontId="9" fillId="0" borderId="8" xfId="0" applyFont="1" applyBorder="1"/>
    <xf numFmtId="0" fontId="9" fillId="0" borderId="9" xfId="0" applyFont="1" applyBorder="1"/>
    <xf numFmtId="0" fontId="9" fillId="0" borderId="10" xfId="0" applyFont="1" applyBorder="1"/>
    <xf numFmtId="0" fontId="10" fillId="0" borderId="0" xfId="0" applyFont="1"/>
    <xf numFmtId="0" fontId="0" fillId="0" borderId="11" xfId="0" applyFont="1" applyBorder="1"/>
    <xf numFmtId="0" fontId="0" fillId="0" borderId="7"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2" xfId="0" applyFont="1" applyFill="1" applyBorder="1"/>
    <xf numFmtId="0" fontId="14"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4" fillId="7" borderId="17"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3" fillId="0" borderId="18" xfId="0" applyFont="1" applyBorder="1" applyAlignment="1">
      <alignment horizontal="center" vertical="center" wrapText="1"/>
    </xf>
    <xf numFmtId="0" fontId="0" fillId="5" borderId="19" xfId="0" applyFont="1" applyFill="1" applyBorder="1"/>
    <xf numFmtId="0" fontId="14" fillId="7" borderId="20"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2" xfId="0" applyFont="1" applyFill="1" applyBorder="1"/>
    <xf numFmtId="0" fontId="14" fillId="7" borderId="13" xfId="0" applyFont="1" applyFill="1" applyBorder="1" applyAlignment="1">
      <alignment horizontal="center" vertical="center" wrapText="1"/>
    </xf>
    <xf numFmtId="0" fontId="0" fillId="5" borderId="12"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2" xfId="0" applyFont="1" applyFill="1" applyBorder="1"/>
    <xf numFmtId="0" fontId="14" fillId="8" borderId="13"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2" xfId="0" applyFont="1" applyFill="1" applyBorder="1"/>
    <xf numFmtId="0" fontId="14"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3"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3" fillId="0" borderId="21" xfId="0" applyFont="1" applyBorder="1" applyAlignment="1">
      <alignment horizontal="center" vertical="center" wrapText="1"/>
    </xf>
    <xf numFmtId="0" fontId="0" fillId="0" borderId="22" xfId="0" applyFont="1" applyBorder="1"/>
    <xf numFmtId="0" fontId="14"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9" fillId="8" borderId="4" xfId="0" applyFont="1" applyFill="1" applyBorder="1" applyAlignment="1"/>
    <xf numFmtId="0" fontId="0" fillId="0" borderId="15" xfId="0" applyFont="1" applyBorder="1" applyAlignment="1"/>
    <xf numFmtId="0" fontId="0" fillId="5" borderId="24" xfId="0" applyFont="1" applyFill="1" applyBorder="1"/>
    <xf numFmtId="0" fontId="14" fillId="7" borderId="25" xfId="0" applyFont="1" applyFill="1" applyBorder="1" applyAlignment="1">
      <alignment horizontal="center" vertical="center" wrapText="1"/>
    </xf>
    <xf numFmtId="0" fontId="14" fillId="7" borderId="25" xfId="0" applyFont="1" applyFill="1" applyBorder="1" applyAlignment="1">
      <alignment horizontal="center" vertical="center" wrapText="1"/>
    </xf>
    <xf numFmtId="0" fontId="0" fillId="0" borderId="18" xfId="0" applyFont="1" applyBorder="1" applyAlignment="1">
      <alignment vertical="center" wrapText="1"/>
    </xf>
    <xf numFmtId="0" fontId="13"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3" fillId="0" borderId="15"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4" fillId="0" borderId="7" xfId="0" applyFont="1" applyBorder="1" applyAlignment="1">
      <alignment horizontal="center" vertical="center" wrapText="1"/>
    </xf>
    <xf numFmtId="0" fontId="17" fillId="0" borderId="0" xfId="0" applyFont="1" applyAlignment="1">
      <alignment horizontal="center" vertical="center" wrapText="1"/>
    </xf>
    <xf numFmtId="0" fontId="16"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5" xfId="0" applyFont="1" applyFill="1" applyBorder="1" applyAlignment="1">
      <alignment horizontal="center" vertical="center" wrapText="1"/>
    </xf>
    <xf numFmtId="0" fontId="8" fillId="0" borderId="15" xfId="0" applyFont="1" applyBorder="1" applyAlignment="1">
      <alignment vertical="center" wrapText="1"/>
    </xf>
    <xf numFmtId="0" fontId="20" fillId="10" borderId="15" xfId="0" applyFont="1" applyFill="1" applyBorder="1" applyAlignment="1">
      <alignment horizontal="center" vertical="center" wrapText="1"/>
    </xf>
    <xf numFmtId="0" fontId="13" fillId="10" borderId="18"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5" xfId="0" applyFont="1" applyBorder="1" applyAlignment="1">
      <alignment wrapText="1"/>
    </xf>
    <xf numFmtId="0" fontId="14" fillId="0" borderId="18" xfId="0" applyFont="1" applyBorder="1" applyAlignment="1">
      <alignment wrapText="1"/>
    </xf>
    <xf numFmtId="0" fontId="13" fillId="10" borderId="0" xfId="0" applyFont="1" applyFill="1" applyAlignment="1">
      <alignment horizontal="center" vertical="center" wrapText="1"/>
    </xf>
    <xf numFmtId="0" fontId="5" fillId="0" borderId="15" xfId="0" applyFont="1" applyBorder="1" applyAlignment="1">
      <alignment wrapText="1"/>
    </xf>
    <xf numFmtId="0" fontId="5" fillId="0" borderId="18" xfId="0" applyFont="1" applyBorder="1" applyAlignment="1">
      <alignment vertical="center" wrapText="1"/>
    </xf>
    <xf numFmtId="0" fontId="0" fillId="11" borderId="18" xfId="0" applyFont="1" applyFill="1" applyBorder="1" applyAlignment="1">
      <alignment horizontal="center" vertical="center"/>
    </xf>
    <xf numFmtId="0" fontId="14" fillId="7" borderId="14" xfId="0" applyFont="1" applyFill="1" applyBorder="1" applyAlignment="1">
      <alignment horizontal="center" vertical="center" wrapText="1"/>
    </xf>
    <xf numFmtId="0" fontId="5" fillId="0" borderId="0" xfId="0" applyFont="1" applyAlignment="1">
      <alignment vertical="center" wrapText="1"/>
    </xf>
    <xf numFmtId="0" fontId="0" fillId="0" borderId="12" xfId="0" applyFont="1" applyBorder="1"/>
    <xf numFmtId="0" fontId="14"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5" fillId="0" borderId="15"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21" xfId="0" applyFont="1" applyFill="1" applyBorder="1" applyAlignment="1">
      <alignment horizontal="center" vertical="center"/>
    </xf>
    <xf numFmtId="0" fontId="13" fillId="0" borderId="0" xfId="0" applyFont="1" applyAlignment="1">
      <alignment wrapText="1"/>
    </xf>
    <xf numFmtId="0" fontId="4" fillId="0" borderId="15"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5" xfId="0" applyFont="1" applyBorder="1" applyAlignment="1">
      <alignment vertical="center" wrapText="1"/>
    </xf>
    <xf numFmtId="0" fontId="2" fillId="0" borderId="0" xfId="0" applyFont="1" applyAlignment="1">
      <alignment horizontal="left" vertical="center" wrapText="1"/>
    </xf>
    <xf numFmtId="0" fontId="2" fillId="0" borderId="21"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5"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5" xfId="0" applyFont="1" applyFill="1" applyBorder="1" applyAlignment="1">
      <alignment horizontal="center"/>
    </xf>
    <xf numFmtId="0" fontId="11" fillId="0" borderId="6" xfId="0" applyFont="1" applyBorder="1"/>
    <xf numFmtId="0" fontId="0" fillId="5" borderId="5" xfId="0" applyFont="1" applyFill="1" applyBorder="1" applyAlignment="1">
      <alignment horizontal="center" vertical="center" wrapText="1"/>
    </xf>
    <xf numFmtId="0" fontId="11" fillId="0" borderId="6" xfId="0" applyFont="1" applyBorder="1" applyAlignment="1">
      <alignment vertical="center" wrapText="1"/>
    </xf>
    <xf numFmtId="0" fontId="14" fillId="10" borderId="0" xfId="0" applyFont="1" applyFill="1" applyAlignment="1">
      <alignment horizontal="left" vertical="top" wrapText="1"/>
    </xf>
    <xf numFmtId="0" fontId="0" fillId="5" borderId="5" xfId="0" applyFont="1" applyFill="1" applyBorder="1" applyAlignment="1">
      <alignment horizontal="center" wrapText="1"/>
    </xf>
    <xf numFmtId="0" fontId="0" fillId="5" borderId="16" xfId="0" applyFont="1" applyFill="1" applyBorder="1" applyAlignment="1">
      <alignment wrapText="1"/>
    </xf>
    <xf numFmtId="0" fontId="0" fillId="7" borderId="17"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2" t="s">
        <v>5</v>
      </c>
      <c r="C10" s="143"/>
      <c r="D10" s="143"/>
      <c r="E10" s="143"/>
      <c r="F10" s="143"/>
      <c r="G10" s="143"/>
      <c r="H10" s="143"/>
      <c r="I10" s="143"/>
      <c r="J10" s="144"/>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186</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187</v>
      </c>
    </row>
    <row r="13" spans="2:13" ht="14.4" outlineLevel="1" x14ac:dyDescent="0.3">
      <c r="B13" s="5"/>
      <c r="C13" s="5" t="s">
        <v>14</v>
      </c>
      <c r="D13" s="5" t="s">
        <v>15</v>
      </c>
      <c r="E13" s="5" t="s">
        <v>16</v>
      </c>
      <c r="F13" s="5" t="s">
        <v>17</v>
      </c>
      <c r="G13" s="5" t="s">
        <v>18</v>
      </c>
      <c r="H13" s="5" t="s">
        <v>19</v>
      </c>
      <c r="I13" s="5" t="s">
        <v>20</v>
      </c>
      <c r="J13" s="5" t="s">
        <v>21</v>
      </c>
      <c r="K13" s="7" t="s">
        <v>22</v>
      </c>
      <c r="L13" s="8" t="s">
        <v>144</v>
      </c>
      <c r="M13" s="8" t="s">
        <v>188</v>
      </c>
    </row>
    <row r="14" spans="2:13" ht="14.4" outlineLevel="1" x14ac:dyDescent="0.3">
      <c r="B14" s="5"/>
      <c r="C14" s="5" t="s">
        <v>23</v>
      </c>
      <c r="D14" s="5"/>
      <c r="E14" s="8" t="s">
        <v>24</v>
      </c>
      <c r="F14" s="5" t="s">
        <v>25</v>
      </c>
      <c r="G14" s="130"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159</v>
      </c>
      <c r="D20" s="104"/>
      <c r="E20" s="105" t="s">
        <v>158</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activeCell="L97" sqref="L97"/>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41" t="s">
        <v>200</v>
      </c>
      <c r="H2" s="151" t="s">
        <v>165</v>
      </c>
      <c r="I2" s="151"/>
      <c r="J2" s="151"/>
      <c r="L2" s="152" t="s">
        <v>201</v>
      </c>
      <c r="M2" s="148"/>
      <c r="N2" s="9"/>
    </row>
    <row r="3" spans="1:14" ht="14.4" x14ac:dyDescent="0.3">
      <c r="A3" s="9"/>
      <c r="C3" s="10"/>
      <c r="F3" s="11"/>
      <c r="H3" s="151"/>
      <c r="I3" s="151"/>
      <c r="J3" s="151"/>
      <c r="L3" s="147" t="s">
        <v>202</v>
      </c>
      <c r="M3" s="148"/>
      <c r="N3" s="9"/>
    </row>
    <row r="4" spans="1:14" ht="30.75" customHeight="1" x14ac:dyDescent="0.3">
      <c r="A4" s="9"/>
      <c r="C4" s="10"/>
      <c r="F4" s="11"/>
      <c r="L4" s="149" t="s">
        <v>31</v>
      </c>
      <c r="M4" s="150"/>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160</v>
      </c>
      <c r="F7" s="107" t="s">
        <v>161</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163</v>
      </c>
      <c r="I9" s="98" t="s">
        <v>145</v>
      </c>
      <c r="J9" s="28" t="s">
        <v>43</v>
      </c>
      <c r="K9" s="28"/>
      <c r="L9" s="31" t="s">
        <v>10</v>
      </c>
      <c r="M9" s="76"/>
      <c r="N9" s="9"/>
    </row>
    <row r="10" spans="1:14" ht="45" customHeight="1" outlineLevel="1" x14ac:dyDescent="0.3">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157</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9"/>
    </row>
    <row r="15" spans="1:14" ht="30" customHeight="1" outlineLevel="1" x14ac:dyDescent="0.3">
      <c r="A15" s="9"/>
      <c r="B15" s="18"/>
      <c r="C15" s="119" t="str">
        <f>_xlfn.CONCAT($C$13,".2")</f>
        <v>Q3.2</v>
      </c>
      <c r="F15" s="134" t="s">
        <v>195</v>
      </c>
      <c r="G15" s="18"/>
      <c r="H15" s="41" t="s">
        <v>42</v>
      </c>
      <c r="I15" s="108"/>
      <c r="J15" s="18"/>
      <c r="L15" s="43" t="s">
        <v>10</v>
      </c>
      <c r="M15" s="115"/>
      <c r="N15" s="9"/>
    </row>
    <row r="16" spans="1:14" ht="30" customHeight="1" outlineLevel="1" x14ac:dyDescent="0.3">
      <c r="A16" s="9"/>
      <c r="B16" s="18"/>
      <c r="C16" s="119" t="str">
        <f>_xlfn.CONCAT($C$13,".3")</f>
        <v>Q3.3</v>
      </c>
      <c r="F16" s="81" t="s">
        <v>14</v>
      </c>
      <c r="G16" s="18"/>
      <c r="H16" s="41" t="s">
        <v>42</v>
      </c>
      <c r="I16" s="108"/>
      <c r="J16" s="18"/>
      <c r="L16" s="43" t="s">
        <v>10</v>
      </c>
      <c r="M16" s="115"/>
      <c r="N16" s="9"/>
    </row>
    <row r="17" spans="1:14" ht="30" customHeight="1" outlineLevel="1" x14ac:dyDescent="0.3">
      <c r="A17" s="9"/>
      <c r="B17" s="18"/>
      <c r="C17" s="119" t="str">
        <f>_xlfn.CONCAT($C$13,".4")</f>
        <v>Q3.4</v>
      </c>
      <c r="F17" s="116" t="s">
        <v>27</v>
      </c>
      <c r="G17" s="18"/>
      <c r="H17" s="41" t="s">
        <v>42</v>
      </c>
      <c r="I17" s="108"/>
      <c r="J17" s="18"/>
      <c r="L17" s="43" t="s">
        <v>10</v>
      </c>
      <c r="M17" s="44" t="s">
        <v>167</v>
      </c>
      <c r="N17" s="9"/>
    </row>
    <row r="18" spans="1:14" ht="30" customHeight="1" outlineLevel="1" x14ac:dyDescent="0.3">
      <c r="A18" s="9"/>
      <c r="B18" s="18"/>
      <c r="C18" s="119" t="str">
        <f>_xlfn.CONCAT($C$13,".5")</f>
        <v>Q3.5</v>
      </c>
      <c r="F18" s="116" t="s">
        <v>166</v>
      </c>
      <c r="G18" s="18"/>
      <c r="H18" s="41" t="s">
        <v>42</v>
      </c>
      <c r="I18" s="108"/>
      <c r="J18" s="18"/>
      <c r="L18" s="43" t="s">
        <v>6</v>
      </c>
      <c r="M18" s="115"/>
      <c r="N18" s="9"/>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15</v>
      </c>
      <c r="M20" s="32"/>
      <c r="N20" s="9"/>
    </row>
    <row r="21" spans="1:14" ht="30" customHeight="1" outlineLevel="1" x14ac:dyDescent="0.3">
      <c r="A21" s="9"/>
      <c r="B21" s="28">
        <v>1</v>
      </c>
      <c r="C21" s="120" t="str">
        <f>TEXT(SUM(B$7:B21),"Q#")</f>
        <v>Q5</v>
      </c>
      <c r="D21" s="28"/>
      <c r="E21" s="28"/>
      <c r="F21" s="61" t="s">
        <v>54</v>
      </c>
      <c r="G21" s="28" t="s">
        <v>32</v>
      </c>
      <c r="H21" s="30" t="s">
        <v>52</v>
      </c>
      <c r="I21" s="60" t="s">
        <v>191</v>
      </c>
      <c r="J21" s="28" t="s">
        <v>43</v>
      </c>
      <c r="K21" s="28"/>
      <c r="L21" s="31" t="s">
        <v>15</v>
      </c>
      <c r="M21" s="32"/>
      <c r="N21" s="9"/>
    </row>
    <row r="22" spans="1:14" ht="30" customHeight="1" outlineLevel="1" x14ac:dyDescent="0.3">
      <c r="A22" s="9"/>
      <c r="B22" s="18">
        <v>1</v>
      </c>
      <c r="C22" s="10" t="str">
        <f>TEXT(SUM(B$7:B22),"Q#")</f>
        <v>Q6</v>
      </c>
      <c r="F22" s="11" t="s">
        <v>55</v>
      </c>
      <c r="G22" s="18" t="s">
        <v>32</v>
      </c>
      <c r="H22" s="41" t="s">
        <v>52</v>
      </c>
      <c r="I22" s="42" t="s">
        <v>190</v>
      </c>
      <c r="J22" s="18" t="s">
        <v>43</v>
      </c>
      <c r="L22" s="45" t="s">
        <v>15</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131" t="s">
        <v>192</v>
      </c>
      <c r="G27" s="28" t="s">
        <v>32</v>
      </c>
      <c r="H27" s="30" t="s">
        <v>62</v>
      </c>
      <c r="I27" s="60"/>
      <c r="J27" s="28" t="s">
        <v>49</v>
      </c>
      <c r="K27" s="28"/>
      <c r="L27" s="31" t="s">
        <v>16</v>
      </c>
      <c r="M27" s="32"/>
      <c r="N27" s="9"/>
    </row>
    <row r="28" spans="1:14" ht="30" customHeight="1" outlineLevel="1" x14ac:dyDescent="0.3">
      <c r="A28" s="9"/>
      <c r="B28" s="62">
        <v>1</v>
      </c>
      <c r="C28" s="63" t="str">
        <f>TEXT(SUM(B$7:B28),"Q#")</f>
        <v>Q11</v>
      </c>
      <c r="D28" s="62"/>
      <c r="E28" s="62"/>
      <c r="F28" s="133" t="s">
        <v>194</v>
      </c>
      <c r="G28" s="62" t="s">
        <v>32</v>
      </c>
      <c r="H28" s="65" t="s">
        <v>63</v>
      </c>
      <c r="I28" s="66"/>
      <c r="J28" s="62" t="s">
        <v>49</v>
      </c>
      <c r="K28" s="62"/>
      <c r="L28" s="67"/>
      <c r="M28" s="68"/>
      <c r="N28" s="9"/>
    </row>
    <row r="29" spans="1:14" ht="30" customHeight="1" outlineLevel="1" x14ac:dyDescent="0.3">
      <c r="A29" s="9"/>
      <c r="B29" s="9"/>
      <c r="C29" s="10" t="str">
        <f>_xlfn.CONCAT($C$28,".1")</f>
        <v>Q11.1</v>
      </c>
      <c r="D29" s="9"/>
      <c r="E29" s="9"/>
      <c r="F29" s="132" t="s">
        <v>193</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3">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3">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3">
      <c r="A35" s="9"/>
      <c r="B35" s="122">
        <v>1</v>
      </c>
      <c r="C35" s="125" t="str">
        <f>TEXT(SUM(B$7:B35),"Q#")</f>
        <v>Q13</v>
      </c>
      <c r="D35" s="122"/>
      <c r="E35" s="122"/>
      <c r="F35" s="124" t="s">
        <v>172</v>
      </c>
      <c r="G35" s="122"/>
      <c r="H35" s="41" t="s">
        <v>42</v>
      </c>
      <c r="I35" s="123" t="s">
        <v>173</v>
      </c>
      <c r="J35" s="122"/>
      <c r="K35" s="122"/>
      <c r="L35" s="43" t="s">
        <v>10</v>
      </c>
      <c r="M35" s="115"/>
      <c r="N35" s="9"/>
    </row>
    <row r="36" spans="1:14" ht="15.75" customHeight="1" outlineLevel="1" x14ac:dyDescent="0.3">
      <c r="A36" s="9"/>
      <c r="B36" s="9"/>
      <c r="C36" s="10"/>
      <c r="D36" s="72" t="s">
        <v>70</v>
      </c>
      <c r="E36" s="48"/>
      <c r="F36" s="47"/>
      <c r="G36" s="47" t="s">
        <v>32</v>
      </c>
      <c r="H36" s="49"/>
      <c r="I36" s="50"/>
      <c r="J36" s="47"/>
      <c r="K36" s="47"/>
      <c r="L36" s="51"/>
      <c r="M36" s="52"/>
      <c r="N36" s="9"/>
    </row>
    <row r="37" spans="1:14" ht="15.75" customHeight="1" outlineLevel="1" x14ac:dyDescent="0.3">
      <c r="A37" s="9"/>
      <c r="B37" s="9"/>
      <c r="C37" s="10"/>
      <c r="D37" s="53"/>
      <c r="E37" s="54" t="s">
        <v>71</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72</v>
      </c>
      <c r="G38" s="28" t="s">
        <v>32</v>
      </c>
      <c r="H38" s="109" t="s">
        <v>42</v>
      </c>
      <c r="I38" s="60"/>
      <c r="J38" s="28" t="s">
        <v>49</v>
      </c>
      <c r="K38" s="28"/>
      <c r="L38" s="31" t="s">
        <v>10</v>
      </c>
      <c r="M38" s="33" t="s">
        <v>73</v>
      </c>
      <c r="N38" s="9"/>
    </row>
    <row r="39" spans="1:14" ht="30" customHeight="1" outlineLevel="1" x14ac:dyDescent="0.3">
      <c r="A39" s="9"/>
      <c r="B39" s="28">
        <v>1</v>
      </c>
      <c r="C39" s="120" t="str">
        <f>TEXT(SUM(B$7:B39),"Q#")</f>
        <v>Q15</v>
      </c>
      <c r="D39" s="28"/>
      <c r="E39" s="28"/>
      <c r="F39" s="121" t="s">
        <v>168</v>
      </c>
      <c r="G39" s="28"/>
      <c r="H39" s="109" t="s">
        <v>42</v>
      </c>
      <c r="I39" s="98" t="s">
        <v>74</v>
      </c>
      <c r="J39" s="73" t="s">
        <v>43</v>
      </c>
      <c r="K39" s="28"/>
      <c r="L39" s="31" t="s">
        <v>10</v>
      </c>
      <c r="M39" s="33" t="s">
        <v>73</v>
      </c>
      <c r="N39" s="9"/>
    </row>
    <row r="40" spans="1:14" ht="30" customHeight="1" outlineLevel="1" x14ac:dyDescent="0.3">
      <c r="A40" s="9"/>
      <c r="B40" s="28">
        <v>1</v>
      </c>
      <c r="C40" s="120" t="str">
        <f>TEXT(SUM(B$7:B40),"Q#")</f>
        <v>Q16</v>
      </c>
      <c r="D40" s="28"/>
      <c r="E40" s="28"/>
      <c r="F40" s="121" t="s">
        <v>169</v>
      </c>
      <c r="G40" s="28" t="s">
        <v>32</v>
      </c>
      <c r="H40" s="109" t="s">
        <v>42</v>
      </c>
      <c r="I40" s="60"/>
      <c r="J40" s="73" t="s">
        <v>43</v>
      </c>
      <c r="K40" s="28"/>
      <c r="L40" s="31" t="s">
        <v>10</v>
      </c>
      <c r="M40" s="33" t="s">
        <v>73</v>
      </c>
      <c r="N40" s="9"/>
    </row>
    <row r="41" spans="1:14" ht="30" customHeight="1" outlineLevel="1" x14ac:dyDescent="0.3">
      <c r="A41" s="9"/>
      <c r="B41" s="28">
        <v>1</v>
      </c>
      <c r="C41" s="120" t="str">
        <f>TEXT(SUM(B$7:B41),"Q#")</f>
        <v>Q17</v>
      </c>
      <c r="D41" s="28"/>
      <c r="E41" s="28"/>
      <c r="F41" s="121" t="s">
        <v>170</v>
      </c>
      <c r="G41" s="28" t="s">
        <v>32</v>
      </c>
      <c r="H41" s="109" t="s">
        <v>42</v>
      </c>
      <c r="I41" s="60"/>
      <c r="J41" s="28" t="s">
        <v>49</v>
      </c>
      <c r="K41" s="28"/>
      <c r="L41" s="31" t="s">
        <v>10</v>
      </c>
      <c r="M41" s="33" t="s">
        <v>73</v>
      </c>
      <c r="N41" s="9"/>
    </row>
    <row r="42" spans="1:14" ht="45" customHeight="1" outlineLevel="1" x14ac:dyDescent="0.3">
      <c r="A42" s="9"/>
      <c r="B42" s="28">
        <v>1</v>
      </c>
      <c r="C42" s="120" t="str">
        <f>TEXT(SUM(B$7:B42),"Q#")</f>
        <v>Q18</v>
      </c>
      <c r="D42" s="28"/>
      <c r="E42" s="28"/>
      <c r="F42" s="121" t="s">
        <v>171</v>
      </c>
      <c r="G42" s="28" t="s">
        <v>32</v>
      </c>
      <c r="H42" s="109" t="s">
        <v>42</v>
      </c>
      <c r="I42" s="60"/>
      <c r="J42" s="28" t="s">
        <v>49</v>
      </c>
      <c r="K42" s="28"/>
      <c r="L42" s="31" t="s">
        <v>10</v>
      </c>
      <c r="M42" s="33" t="s">
        <v>73</v>
      </c>
      <c r="N42" s="9"/>
    </row>
    <row r="43" spans="1:14" ht="30" customHeight="1" outlineLevel="1" x14ac:dyDescent="0.3">
      <c r="A43" s="9"/>
      <c r="B43" s="28">
        <v>1</v>
      </c>
      <c r="C43" s="120" t="str">
        <f>TEXT(SUM(B$7:B43),"Q#")</f>
        <v>Q19</v>
      </c>
      <c r="D43" s="28"/>
      <c r="E43" s="28"/>
      <c r="F43" s="29" t="s">
        <v>75</v>
      </c>
      <c r="G43" s="28" t="s">
        <v>32</v>
      </c>
      <c r="H43" s="109" t="s">
        <v>42</v>
      </c>
      <c r="I43" s="60" t="s">
        <v>147</v>
      </c>
      <c r="J43" s="28" t="s">
        <v>49</v>
      </c>
      <c r="K43" s="28"/>
      <c r="L43" s="31" t="s">
        <v>10</v>
      </c>
      <c r="M43" s="33" t="s">
        <v>73</v>
      </c>
      <c r="N43" s="9"/>
    </row>
    <row r="44" spans="1:14" ht="30" customHeight="1" outlineLevel="1" x14ac:dyDescent="0.3">
      <c r="A44" s="9"/>
      <c r="B44" s="28">
        <v>1</v>
      </c>
      <c r="C44" s="120" t="str">
        <f>TEXT(SUM(B$7:B44),"Q#")</f>
        <v>Q20</v>
      </c>
      <c r="D44" s="28"/>
      <c r="E44" s="28"/>
      <c r="F44" s="29" t="s">
        <v>76</v>
      </c>
      <c r="G44" s="28" t="s">
        <v>32</v>
      </c>
      <c r="H44" s="109" t="s">
        <v>42</v>
      </c>
      <c r="I44" s="60" t="s">
        <v>77</v>
      </c>
      <c r="J44" s="28" t="s">
        <v>49</v>
      </c>
      <c r="K44" s="28"/>
      <c r="L44" s="31" t="s">
        <v>10</v>
      </c>
      <c r="M44" s="32"/>
      <c r="N44" s="9"/>
    </row>
    <row r="45" spans="1:14" ht="30" customHeight="1" outlineLevel="1" x14ac:dyDescent="0.3">
      <c r="A45" s="9"/>
      <c r="B45" s="28">
        <v>1</v>
      </c>
      <c r="C45" s="93" t="str">
        <f>TEXT(SUM(B$7:B45),"Q#")</f>
        <v>Q21</v>
      </c>
      <c r="D45" s="28"/>
      <c r="E45" s="28"/>
      <c r="F45" s="36" t="s">
        <v>78</v>
      </c>
      <c r="G45" s="28"/>
      <c r="H45" s="37" t="s">
        <v>42</v>
      </c>
      <c r="I45" s="101" t="s">
        <v>196</v>
      </c>
      <c r="J45" s="34" t="s">
        <v>43</v>
      </c>
      <c r="K45" s="28"/>
      <c r="L45" s="74" t="s">
        <v>10</v>
      </c>
      <c r="M45" s="75"/>
      <c r="N45" s="9"/>
    </row>
    <row r="46" spans="1:14" ht="30" customHeight="1" outlineLevel="1" x14ac:dyDescent="0.3">
      <c r="A46" s="9"/>
      <c r="B46" s="34">
        <v>1</v>
      </c>
      <c r="C46" s="93" t="str">
        <f>TEXT(SUM(B$7:B46),"Q#")</f>
        <v>Q22</v>
      </c>
      <c r="D46" s="34"/>
      <c r="E46" s="34"/>
      <c r="F46" s="77" t="s">
        <v>79</v>
      </c>
      <c r="G46" s="34" t="s">
        <v>32</v>
      </c>
      <c r="H46" s="37" t="s">
        <v>42</v>
      </c>
      <c r="I46" s="38" t="s">
        <v>148</v>
      </c>
      <c r="J46" s="34" t="s">
        <v>43</v>
      </c>
      <c r="K46" s="34"/>
      <c r="L46" s="39" t="s">
        <v>6</v>
      </c>
      <c r="M46" s="40"/>
      <c r="N46" s="9"/>
    </row>
    <row r="47" spans="1:14" ht="30" customHeight="1" outlineLevel="1" x14ac:dyDescent="0.3">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3">
      <c r="A48" s="9"/>
      <c r="B48" s="34">
        <v>1</v>
      </c>
      <c r="C48" s="35" t="str">
        <f>TEXT(SUM(B$7:B48),"Q#")</f>
        <v>Q24</v>
      </c>
      <c r="D48" s="34"/>
      <c r="E48" s="34"/>
      <c r="F48" s="113" t="s">
        <v>83</v>
      </c>
      <c r="G48" s="34"/>
      <c r="H48" s="110" t="s">
        <v>162</v>
      </c>
      <c r="I48" s="78" t="s">
        <v>85</v>
      </c>
      <c r="J48" s="34" t="s">
        <v>43</v>
      </c>
      <c r="K48" s="34"/>
      <c r="L48" s="79" t="s">
        <v>16</v>
      </c>
      <c r="M48" s="40" t="s">
        <v>207</v>
      </c>
      <c r="N48" s="9"/>
    </row>
    <row r="49" spans="1:14" ht="30" customHeight="1" outlineLevel="1" x14ac:dyDescent="0.3">
      <c r="A49" s="9"/>
      <c r="B49" s="34">
        <v>1</v>
      </c>
      <c r="C49" s="114" t="str">
        <f>TEXT(SUM(B$7:B49),"Q#")</f>
        <v>Q25</v>
      </c>
      <c r="D49" s="34"/>
      <c r="E49" s="34"/>
      <c r="F49" s="77" t="s">
        <v>180</v>
      </c>
      <c r="G49" s="34" t="s">
        <v>32</v>
      </c>
      <c r="H49" s="80" t="s">
        <v>86</v>
      </c>
      <c r="I49" s="78" t="s">
        <v>174</v>
      </c>
      <c r="J49" s="34" t="s">
        <v>43</v>
      </c>
      <c r="K49" s="34"/>
      <c r="L49" s="31" t="s">
        <v>10</v>
      </c>
      <c r="M49" s="40"/>
      <c r="N49" s="9"/>
    </row>
    <row r="50" spans="1:14" ht="45" customHeight="1" outlineLevel="1" x14ac:dyDescent="0.3">
      <c r="A50" s="9"/>
      <c r="B50" s="18">
        <v>1</v>
      </c>
      <c r="C50" s="119" t="str">
        <f>TEXT(SUM(B$7:B50),"Q#")</f>
        <v>Q26</v>
      </c>
      <c r="F50" s="116" t="s">
        <v>175</v>
      </c>
      <c r="G50" s="18" t="s">
        <v>32</v>
      </c>
      <c r="H50" s="126" t="s">
        <v>181</v>
      </c>
      <c r="I50" s="42" t="s">
        <v>182</v>
      </c>
      <c r="J50" s="18" t="s">
        <v>49</v>
      </c>
      <c r="L50" s="43" t="s">
        <v>10</v>
      </c>
      <c r="M50" s="44" t="s">
        <v>176</v>
      </c>
      <c r="N50" s="9"/>
    </row>
    <row r="51" spans="1:14" ht="15.75" customHeight="1" outlineLevel="1" x14ac:dyDescent="0.3">
      <c r="A51" s="9"/>
      <c r="B51" s="9"/>
      <c r="C51" s="10"/>
      <c r="D51" s="46" t="s">
        <v>87</v>
      </c>
      <c r="E51" s="48"/>
      <c r="F51" s="47"/>
      <c r="G51" s="47" t="s">
        <v>32</v>
      </c>
      <c r="H51" s="49"/>
      <c r="I51" s="50"/>
      <c r="J51" s="47"/>
      <c r="K51" s="47"/>
      <c r="L51" s="51"/>
      <c r="M51" s="52"/>
      <c r="N51" s="9"/>
    </row>
    <row r="52" spans="1:14" ht="15.75" customHeight="1" outlineLevel="1" x14ac:dyDescent="0.3">
      <c r="A52" s="9"/>
      <c r="B52" s="9"/>
      <c r="C52" s="10"/>
      <c r="D52" s="53"/>
      <c r="E52" s="54" t="s">
        <v>88</v>
      </c>
      <c r="F52" s="53"/>
      <c r="G52" s="53" t="s">
        <v>32</v>
      </c>
      <c r="H52" s="55"/>
      <c r="I52" s="56"/>
      <c r="J52" s="53"/>
      <c r="K52" s="53"/>
      <c r="L52" s="57"/>
      <c r="M52" s="58"/>
      <c r="N52" s="9"/>
    </row>
    <row r="53" spans="1:14" ht="55.2" outlineLevel="1" x14ac:dyDescent="0.3">
      <c r="A53" s="9"/>
      <c r="B53" s="28">
        <v>1</v>
      </c>
      <c r="C53" s="135" t="str">
        <f>TEXT(SUM(B$7:B53),"Q#")</f>
        <v>Q27</v>
      </c>
      <c r="D53" s="122"/>
      <c r="E53" s="122"/>
      <c r="F53" s="136" t="s">
        <v>89</v>
      </c>
      <c r="G53" s="122" t="s">
        <v>32</v>
      </c>
      <c r="H53" s="137" t="s">
        <v>63</v>
      </c>
      <c r="I53" s="123"/>
      <c r="J53" s="122" t="s">
        <v>49</v>
      </c>
      <c r="K53" s="122"/>
      <c r="L53" s="19"/>
      <c r="M53" s="88" t="s">
        <v>99</v>
      </c>
      <c r="N53" s="9"/>
    </row>
    <row r="54" spans="1:14" ht="30" customHeight="1" outlineLevel="1" x14ac:dyDescent="0.3">
      <c r="A54" s="9"/>
      <c r="B54" s="28"/>
      <c r="C54" s="138" t="str">
        <f>_xlfn.CONCAT($C$53,".1")</f>
        <v>Q27.1</v>
      </c>
      <c r="D54" s="122"/>
      <c r="E54" s="122"/>
      <c r="F54" s="136" t="s">
        <v>8</v>
      </c>
      <c r="G54" s="122"/>
      <c r="H54" s="137" t="s">
        <v>42</v>
      </c>
      <c r="I54" s="123"/>
      <c r="J54" s="122"/>
      <c r="K54" s="122"/>
      <c r="L54" s="43" t="s">
        <v>10</v>
      </c>
      <c r="M54" s="115"/>
      <c r="N54" s="9"/>
    </row>
    <row r="55" spans="1:14" ht="30" customHeight="1" outlineLevel="1" x14ac:dyDescent="0.3">
      <c r="A55" s="9"/>
      <c r="B55" s="28"/>
      <c r="C55" s="138" t="str">
        <f>_xlfn.CONCAT($C$53,".2")</f>
        <v>Q27.2</v>
      </c>
      <c r="D55" s="122"/>
      <c r="E55" s="122"/>
      <c r="F55" s="136" t="s">
        <v>12</v>
      </c>
      <c r="G55" s="122"/>
      <c r="H55" s="137" t="s">
        <v>42</v>
      </c>
      <c r="I55" s="123"/>
      <c r="J55" s="122"/>
      <c r="K55" s="122"/>
      <c r="L55" s="43" t="s">
        <v>10</v>
      </c>
      <c r="M55" s="115"/>
      <c r="N55" s="9"/>
    </row>
    <row r="56" spans="1:14" ht="30" customHeight="1" outlineLevel="1" x14ac:dyDescent="0.3">
      <c r="A56" s="9"/>
      <c r="B56" s="28"/>
      <c r="C56" s="135" t="str">
        <f>_xlfn.CONCAT($C$53,".3")</f>
        <v>Q27.3</v>
      </c>
      <c r="D56" s="122"/>
      <c r="E56" s="122"/>
      <c r="F56" s="136" t="s">
        <v>17</v>
      </c>
      <c r="G56" s="122"/>
      <c r="H56" s="137" t="s">
        <v>42</v>
      </c>
      <c r="I56" s="123"/>
      <c r="J56" s="122"/>
      <c r="K56" s="122"/>
      <c r="L56" s="43" t="s">
        <v>10</v>
      </c>
      <c r="M56" s="115"/>
      <c r="N56" s="9"/>
    </row>
    <row r="57" spans="1:14" ht="30" customHeight="1" outlineLevel="1" x14ac:dyDescent="0.3">
      <c r="A57" s="9"/>
      <c r="B57" s="28"/>
      <c r="C57" s="135" t="str">
        <f>_xlfn.CONCAT($C$53,".4")</f>
        <v>Q27.4</v>
      </c>
      <c r="D57" s="122"/>
      <c r="E57" s="122"/>
      <c r="F57" s="136" t="s">
        <v>25</v>
      </c>
      <c r="G57" s="122"/>
      <c r="H57" s="137" t="s">
        <v>42</v>
      </c>
      <c r="I57" s="123"/>
      <c r="J57" s="122"/>
      <c r="K57" s="122"/>
      <c r="L57" s="43" t="s">
        <v>10</v>
      </c>
      <c r="M57" s="115"/>
      <c r="N57" s="9"/>
    </row>
    <row r="58" spans="1:14" ht="30" customHeight="1" outlineLevel="1" x14ac:dyDescent="0.3">
      <c r="A58" s="9"/>
      <c r="B58" s="28"/>
      <c r="C58" s="135" t="str">
        <f>_xlfn.CONCAT($C$53,".5")</f>
        <v>Q27.5</v>
      </c>
      <c r="D58" s="122"/>
      <c r="E58" s="122"/>
      <c r="F58" s="136" t="s">
        <v>28</v>
      </c>
      <c r="G58" s="122"/>
      <c r="H58" s="137" t="s">
        <v>42</v>
      </c>
      <c r="I58" s="123"/>
      <c r="J58" s="122"/>
      <c r="K58" s="122"/>
      <c r="L58" s="43" t="s">
        <v>6</v>
      </c>
      <c r="M58" s="115"/>
      <c r="N58" s="9"/>
    </row>
    <row r="59" spans="1:14" ht="30" customHeight="1" outlineLevel="1" x14ac:dyDescent="0.3">
      <c r="A59" s="9"/>
      <c r="B59" s="28"/>
      <c r="C59" s="120" t="str">
        <f>_xlfn.CONCAT($C$53,".6")</f>
        <v>Q27.6</v>
      </c>
      <c r="D59" s="28"/>
      <c r="E59" s="28"/>
      <c r="F59" s="127" t="s">
        <v>179</v>
      </c>
      <c r="G59" s="28"/>
      <c r="H59" s="71" t="s">
        <v>42</v>
      </c>
      <c r="I59" s="82"/>
      <c r="J59" s="28"/>
      <c r="K59" s="28"/>
      <c r="L59" s="74" t="s">
        <v>10</v>
      </c>
      <c r="M59" s="76"/>
      <c r="N59" s="9"/>
    </row>
    <row r="60" spans="1:14" ht="45" customHeight="1" outlineLevel="1" x14ac:dyDescent="0.3">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3">
      <c r="A61" s="9"/>
      <c r="B61" s="18">
        <v>1</v>
      </c>
      <c r="C61" s="119" t="str">
        <f>TEXT(SUM(B$7:B61),"Q#")</f>
        <v>Q29</v>
      </c>
      <c r="F61" s="11" t="s">
        <v>184</v>
      </c>
      <c r="G61" s="18" t="s">
        <v>32</v>
      </c>
      <c r="H61" s="129" t="s">
        <v>185</v>
      </c>
      <c r="I61" s="42" t="s">
        <v>91</v>
      </c>
      <c r="J61" s="18" t="s">
        <v>43</v>
      </c>
      <c r="L61" s="43" t="s">
        <v>187</v>
      </c>
      <c r="M61" s="44"/>
      <c r="N61" s="9"/>
    </row>
    <row r="62" spans="1:14" ht="15.75" customHeight="1" outlineLevel="1" x14ac:dyDescent="0.3">
      <c r="A62" s="9"/>
      <c r="B62" s="9"/>
      <c r="C62" s="10"/>
      <c r="D62" s="53"/>
      <c r="E62" s="54" t="s">
        <v>92</v>
      </c>
      <c r="F62" s="53"/>
      <c r="G62" s="53" t="s">
        <v>32</v>
      </c>
      <c r="H62" s="55"/>
      <c r="I62" s="56"/>
      <c r="J62" s="53"/>
      <c r="K62" s="53"/>
      <c r="L62" s="57"/>
      <c r="M62" s="58"/>
      <c r="N62" s="9"/>
    </row>
    <row r="63" spans="1:14" ht="28.8" outlineLevel="1" x14ac:dyDescent="0.3">
      <c r="A63" s="9"/>
      <c r="B63" s="28">
        <v>1</v>
      </c>
      <c r="C63" s="120" t="str">
        <f>TEXT(SUM(B$7:B63),"Q#")</f>
        <v>Q30</v>
      </c>
      <c r="D63" s="28"/>
      <c r="E63" s="28"/>
      <c r="F63" s="61" t="s">
        <v>177</v>
      </c>
      <c r="G63" s="28" t="s">
        <v>32</v>
      </c>
      <c r="H63" s="30" t="s">
        <v>58</v>
      </c>
      <c r="I63" s="60" t="s">
        <v>183</v>
      </c>
      <c r="J63" s="28" t="s">
        <v>49</v>
      </c>
      <c r="K63" s="28"/>
      <c r="L63" s="31" t="s">
        <v>6</v>
      </c>
      <c r="M63" s="32"/>
      <c r="N63" s="9"/>
    </row>
    <row r="64" spans="1:14" ht="45" customHeight="1" outlineLevel="1" x14ac:dyDescent="0.3">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3">
      <c r="A65" s="9"/>
      <c r="B65" s="28">
        <v>1</v>
      </c>
      <c r="C65" s="59" t="str">
        <f>TEXT(SUM(B$7:B65),"Q#")</f>
        <v>Q32</v>
      </c>
      <c r="D65" s="28"/>
      <c r="E65" s="28"/>
      <c r="F65" s="61" t="s">
        <v>95</v>
      </c>
      <c r="G65" s="28" t="s">
        <v>32</v>
      </c>
      <c r="H65" s="30" t="s">
        <v>84</v>
      </c>
      <c r="I65" s="83"/>
      <c r="J65" s="28" t="s">
        <v>49</v>
      </c>
      <c r="K65" s="28"/>
      <c r="L65" s="31">
        <v>20</v>
      </c>
      <c r="M65" s="32" t="s">
        <v>203</v>
      </c>
      <c r="N65" s="9"/>
    </row>
    <row r="66" spans="1:14" ht="15.75" customHeight="1" x14ac:dyDescent="0.3">
      <c r="A66" s="9"/>
      <c r="B66" s="21"/>
      <c r="C66" s="22" t="s">
        <v>96</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3">
      <c r="A68" s="9"/>
      <c r="C68" s="94" t="str">
        <f>_xlfn.CONCAT($C$67,".1")</f>
        <v>Q33.1</v>
      </c>
      <c r="F68" s="86" t="s">
        <v>100</v>
      </c>
      <c r="G68" s="18" t="s">
        <v>32</v>
      </c>
      <c r="H68" s="41" t="s">
        <v>42</v>
      </c>
      <c r="I68" s="96" t="s">
        <v>149</v>
      </c>
      <c r="L68" s="43" t="s">
        <v>10</v>
      </c>
      <c r="M68" s="44"/>
      <c r="N68" s="9"/>
    </row>
    <row r="69" spans="1:14" ht="30" customHeight="1" outlineLevel="1" x14ac:dyDescent="0.3">
      <c r="A69" s="9"/>
      <c r="C69" s="94" t="str">
        <f>_xlfn.CONCAT($C$67,".2")</f>
        <v>Q33.2</v>
      </c>
      <c r="F69" s="86" t="s">
        <v>101</v>
      </c>
      <c r="G69" s="18" t="s">
        <v>32</v>
      </c>
      <c r="H69" s="41" t="s">
        <v>42</v>
      </c>
      <c r="I69" s="96" t="s">
        <v>149</v>
      </c>
      <c r="L69" s="43" t="s">
        <v>6</v>
      </c>
      <c r="M69" s="44" t="s">
        <v>204</v>
      </c>
      <c r="N69" s="9"/>
    </row>
    <row r="70" spans="1:14" ht="30" customHeight="1" outlineLevel="1" x14ac:dyDescent="0.3">
      <c r="A70" s="9"/>
      <c r="C70" s="94" t="str">
        <f>_xlfn.CONCAT($C$67,".3")</f>
        <v>Q33.3</v>
      </c>
      <c r="F70" s="86" t="s">
        <v>102</v>
      </c>
      <c r="G70" s="18" t="s">
        <v>32</v>
      </c>
      <c r="H70" s="41" t="s">
        <v>42</v>
      </c>
      <c r="I70" s="96" t="s">
        <v>150</v>
      </c>
      <c r="L70" s="43" t="s">
        <v>10</v>
      </c>
      <c r="M70" s="44"/>
      <c r="N70" s="9"/>
    </row>
    <row r="71" spans="1:14" ht="30" customHeight="1" outlineLevel="1" x14ac:dyDescent="0.3">
      <c r="A71" s="9"/>
      <c r="C71" s="119" t="str">
        <f>_xlfn.CONCAT($C$67,".4")</f>
        <v>Q33.4</v>
      </c>
      <c r="F71" s="140" t="s">
        <v>199</v>
      </c>
      <c r="G71" s="18" t="s">
        <v>32</v>
      </c>
      <c r="H71" s="41" t="s">
        <v>42</v>
      </c>
      <c r="I71" s="96" t="s">
        <v>149</v>
      </c>
      <c r="L71" s="43" t="s">
        <v>6</v>
      </c>
      <c r="M71" s="44" t="s">
        <v>205</v>
      </c>
      <c r="N71" s="9"/>
    </row>
    <row r="72" spans="1:14" ht="48" customHeight="1" outlineLevel="1" x14ac:dyDescent="0.3">
      <c r="A72" s="9"/>
      <c r="C72" s="94" t="str">
        <f>_xlfn.CONCAT($C$67,".5")</f>
        <v>Q33.5</v>
      </c>
      <c r="F72" s="86" t="s">
        <v>103</v>
      </c>
      <c r="G72" s="18" t="s">
        <v>32</v>
      </c>
      <c r="H72" s="41" t="s">
        <v>42</v>
      </c>
      <c r="I72" s="96" t="s">
        <v>151</v>
      </c>
      <c r="L72" s="43" t="s">
        <v>10</v>
      </c>
      <c r="M72" s="44"/>
      <c r="N72" s="9"/>
    </row>
    <row r="73" spans="1:14" ht="30" customHeight="1" outlineLevel="1" x14ac:dyDescent="0.3">
      <c r="A73" s="9"/>
      <c r="C73" s="94" t="str">
        <f>_xlfn.CONCAT($C$67,".6")</f>
        <v>Q33.6</v>
      </c>
      <c r="F73" s="86" t="s">
        <v>104</v>
      </c>
      <c r="G73" s="18" t="s">
        <v>32</v>
      </c>
      <c r="H73" s="41" t="s">
        <v>42</v>
      </c>
      <c r="I73" s="97" t="s">
        <v>105</v>
      </c>
      <c r="L73" s="43" t="s">
        <v>6</v>
      </c>
      <c r="M73" s="44" t="s">
        <v>206</v>
      </c>
      <c r="N73" s="9"/>
    </row>
    <row r="74" spans="1:14" ht="30" customHeight="1" outlineLevel="1" x14ac:dyDescent="0.3">
      <c r="A74" s="9"/>
      <c r="C74" s="94" t="str">
        <f>_xlfn.CONCAT($C$67,".7")</f>
        <v>Q33.7</v>
      </c>
      <c r="F74" s="86" t="s">
        <v>106</v>
      </c>
      <c r="G74" s="18" t="s">
        <v>32</v>
      </c>
      <c r="H74" s="41" t="s">
        <v>42</v>
      </c>
      <c r="I74" s="96" t="s">
        <v>152</v>
      </c>
      <c r="L74" s="43" t="s">
        <v>10</v>
      </c>
      <c r="M74" s="44"/>
      <c r="N74" s="9"/>
    </row>
    <row r="75" spans="1:14" ht="30" customHeight="1" outlineLevel="1" x14ac:dyDescent="0.3">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3">
      <c r="A76" s="9"/>
      <c r="B76" s="18">
        <v>1</v>
      </c>
      <c r="C76" s="10" t="str">
        <f>TEXT(SUM(B$9:B76),"Q#")</f>
        <v>Q34</v>
      </c>
      <c r="F76" s="11" t="s">
        <v>109</v>
      </c>
      <c r="G76" s="18" t="s">
        <v>32</v>
      </c>
      <c r="H76" s="41" t="s">
        <v>63</v>
      </c>
      <c r="I76" s="84" t="s">
        <v>110</v>
      </c>
      <c r="J76" s="18" t="s">
        <v>43</v>
      </c>
      <c r="L76" s="19"/>
      <c r="M76" s="88"/>
      <c r="N76" s="9"/>
    </row>
    <row r="77" spans="1:14" ht="45" customHeight="1" outlineLevel="1" x14ac:dyDescent="0.3">
      <c r="A77" s="9"/>
      <c r="C77" s="10" t="str">
        <f>_xlfn.CONCAT($C$76,".1")</f>
        <v>Q34.1</v>
      </c>
      <c r="F77" s="69" t="s">
        <v>111</v>
      </c>
      <c r="G77" s="18" t="s">
        <v>32</v>
      </c>
      <c r="H77" s="41" t="s">
        <v>42</v>
      </c>
      <c r="I77" s="145" t="s">
        <v>154</v>
      </c>
      <c r="L77" s="43" t="s">
        <v>6</v>
      </c>
      <c r="M77" s="44" t="s">
        <v>208</v>
      </c>
      <c r="N77" s="9"/>
    </row>
    <row r="78" spans="1:14" ht="45" customHeight="1" outlineLevel="1" x14ac:dyDescent="0.3">
      <c r="A78" s="9"/>
      <c r="C78" s="10" t="str">
        <f>_xlfn.CONCAT($C$76,".2")</f>
        <v>Q34.2</v>
      </c>
      <c r="F78" s="132" t="s">
        <v>197</v>
      </c>
      <c r="G78" s="18" t="s">
        <v>32</v>
      </c>
      <c r="H78" s="41" t="s">
        <v>42</v>
      </c>
      <c r="I78" s="146"/>
      <c r="L78" s="43" t="s">
        <v>10</v>
      </c>
      <c r="M78" s="44"/>
      <c r="N78" s="9"/>
    </row>
    <row r="79" spans="1:14" ht="45" customHeight="1" outlineLevel="1" x14ac:dyDescent="0.3">
      <c r="A79" s="9"/>
      <c r="C79" s="10" t="str">
        <f>_xlfn.CONCAT($C$76,".3")</f>
        <v>Q34.3</v>
      </c>
      <c r="F79" s="69" t="s">
        <v>112</v>
      </c>
      <c r="G79" s="18" t="s">
        <v>32</v>
      </c>
      <c r="H79" s="41" t="s">
        <v>42</v>
      </c>
      <c r="I79" s="146"/>
      <c r="L79" s="43" t="s">
        <v>10</v>
      </c>
      <c r="M79" s="44"/>
      <c r="N79" s="9"/>
    </row>
    <row r="80" spans="1:14" ht="30" customHeight="1" outlineLevel="1" x14ac:dyDescent="0.3">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3">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3">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3">
      <c r="A83" s="9"/>
      <c r="C83" s="10" t="str">
        <f>_xlfn.CONCAT($C$82,".1")</f>
        <v>Q36.1</v>
      </c>
      <c r="F83" s="69" t="s">
        <v>117</v>
      </c>
      <c r="G83" s="18" t="s">
        <v>32</v>
      </c>
      <c r="H83" s="41" t="s">
        <v>42</v>
      </c>
      <c r="I83" s="89" t="s">
        <v>118</v>
      </c>
      <c r="L83" s="43" t="s">
        <v>10</v>
      </c>
      <c r="M83" s="44"/>
      <c r="N83" s="9"/>
    </row>
    <row r="84" spans="1:14" ht="30" customHeight="1" outlineLevel="1" x14ac:dyDescent="0.3">
      <c r="A84" s="9"/>
      <c r="C84" s="10" t="str">
        <f>_xlfn.CONCAT($C$82,".2")</f>
        <v>Q36.2</v>
      </c>
      <c r="F84" s="69" t="s">
        <v>119</v>
      </c>
      <c r="G84" s="18" t="s">
        <v>32</v>
      </c>
      <c r="H84" s="41" t="s">
        <v>42</v>
      </c>
      <c r="I84" s="89" t="s">
        <v>120</v>
      </c>
      <c r="L84" s="43" t="s">
        <v>10</v>
      </c>
      <c r="M84" s="44"/>
      <c r="N84" s="9"/>
    </row>
    <row r="85" spans="1:14" ht="30" customHeight="1" outlineLevel="1" x14ac:dyDescent="0.3">
      <c r="A85" s="9"/>
      <c r="C85" s="10" t="str">
        <f>_xlfn.CONCAT($C$82,".3")</f>
        <v>Q36.3</v>
      </c>
      <c r="F85" s="69" t="s">
        <v>121</v>
      </c>
      <c r="G85" s="18" t="s">
        <v>32</v>
      </c>
      <c r="H85" s="41" t="s">
        <v>42</v>
      </c>
      <c r="I85" s="89" t="s">
        <v>122</v>
      </c>
      <c r="L85" s="43" t="s">
        <v>10</v>
      </c>
      <c r="M85" s="44"/>
      <c r="N85" s="9"/>
    </row>
    <row r="86" spans="1:14" ht="45" customHeight="1" outlineLevel="1" x14ac:dyDescent="0.3">
      <c r="A86" s="9"/>
      <c r="C86" s="119" t="str">
        <f>_xlfn.CONCAT($C$82,".4")</f>
        <v>Q36.4</v>
      </c>
      <c r="F86" s="95" t="s">
        <v>155</v>
      </c>
      <c r="G86" s="18" t="s">
        <v>32</v>
      </c>
      <c r="H86" s="41" t="s">
        <v>42</v>
      </c>
      <c r="I86" s="111" t="s">
        <v>178</v>
      </c>
      <c r="J86" s="18" t="s">
        <v>32</v>
      </c>
      <c r="K86" s="18" t="s">
        <v>32</v>
      </c>
      <c r="L86" s="43" t="s">
        <v>6</v>
      </c>
      <c r="M86" s="44" t="s">
        <v>209</v>
      </c>
      <c r="N86" s="9" t="s">
        <v>32</v>
      </c>
    </row>
    <row r="87" spans="1:14" ht="45" customHeight="1" outlineLevel="1" x14ac:dyDescent="0.3">
      <c r="A87" s="9"/>
      <c r="C87" s="10" t="str">
        <f>_xlfn.CONCAT($C$82,".5")</f>
        <v>Q36.5</v>
      </c>
      <c r="F87" s="69" t="s">
        <v>123</v>
      </c>
      <c r="G87" s="18" t="s">
        <v>32</v>
      </c>
      <c r="H87" s="41" t="s">
        <v>42</v>
      </c>
      <c r="I87" s="97" t="s">
        <v>124</v>
      </c>
      <c r="J87" s="18" t="s">
        <v>32</v>
      </c>
      <c r="K87" s="18" t="s">
        <v>32</v>
      </c>
      <c r="L87" s="43" t="s">
        <v>10</v>
      </c>
      <c r="M87" s="44"/>
      <c r="N87" s="9" t="s">
        <v>32</v>
      </c>
    </row>
    <row r="88" spans="1:14" ht="30" customHeight="1" outlineLevel="1" x14ac:dyDescent="0.3">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3">
      <c r="A89" s="9"/>
      <c r="B89" s="28">
        <v>1</v>
      </c>
      <c r="C89" s="59" t="str">
        <f>TEXT(SUM(B$7:B89),"Q#")</f>
        <v>Q37</v>
      </c>
      <c r="D89" s="28"/>
      <c r="E89" s="28"/>
      <c r="F89" s="139" t="s">
        <v>198</v>
      </c>
      <c r="G89" s="28" t="s">
        <v>32</v>
      </c>
      <c r="H89" s="30" t="s">
        <v>108</v>
      </c>
      <c r="I89" s="100" t="s">
        <v>156</v>
      </c>
      <c r="J89" s="28" t="s">
        <v>43</v>
      </c>
      <c r="K89" s="28"/>
      <c r="L89" s="153" t="s">
        <v>210</v>
      </c>
      <c r="M89" s="32" t="s">
        <v>211</v>
      </c>
      <c r="N89" s="9"/>
    </row>
    <row r="90" spans="1:14" ht="45" customHeight="1" outlineLevel="1" x14ac:dyDescent="0.3">
      <c r="A90" s="9"/>
      <c r="B90" s="28">
        <v>1</v>
      </c>
      <c r="C90" s="59" t="str">
        <f>TEXT(SUM(B$7:B90),"Q#")</f>
        <v>Q38</v>
      </c>
      <c r="D90" s="28"/>
      <c r="E90" s="28"/>
      <c r="F90" s="99" t="s">
        <v>127</v>
      </c>
      <c r="G90" s="28" t="s">
        <v>32</v>
      </c>
      <c r="H90" s="30" t="s">
        <v>42</v>
      </c>
      <c r="I90" s="60" t="s">
        <v>128</v>
      </c>
      <c r="J90" s="28" t="s">
        <v>43</v>
      </c>
      <c r="K90" s="28"/>
      <c r="L90" s="31"/>
      <c r="M90" s="32" t="s">
        <v>129</v>
      </c>
      <c r="N90" s="9"/>
    </row>
    <row r="91" spans="1:14" ht="30" customHeight="1" outlineLevel="1" x14ac:dyDescent="0.3">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3">
      <c r="A92" s="9"/>
      <c r="B92" s="21"/>
      <c r="C92" s="22" t="s">
        <v>132</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3">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x14ac:dyDescent="0.3">
      <c r="A95" s="9"/>
      <c r="B95" s="9">
        <v>1</v>
      </c>
      <c r="C95" s="59" t="str">
        <f>TEXT(SUM(B$7:B95),"Q#")</f>
        <v>Q42</v>
      </c>
      <c r="D95" s="28"/>
      <c r="E95" s="28"/>
      <c r="F95" s="29" t="s">
        <v>138</v>
      </c>
      <c r="G95" s="28"/>
      <c r="H95" s="30" t="s">
        <v>134</v>
      </c>
      <c r="I95" s="90" t="s">
        <v>139</v>
      </c>
      <c r="J95" s="28" t="s">
        <v>43</v>
      </c>
      <c r="K95" s="28"/>
      <c r="L95" s="31" t="s">
        <v>13</v>
      </c>
      <c r="M95" s="91"/>
      <c r="N95" s="9"/>
    </row>
    <row r="96" spans="1:14" ht="45" customHeight="1" outlineLevel="1" x14ac:dyDescent="0.3">
      <c r="A96" s="9"/>
      <c r="B96" s="9">
        <v>1</v>
      </c>
      <c r="C96" s="59" t="str">
        <f>TEXT(SUM(B$7:B96),"Q#")</f>
        <v>Q43</v>
      </c>
      <c r="D96" s="28"/>
      <c r="E96" s="28"/>
      <c r="F96" s="29" t="s">
        <v>140</v>
      </c>
      <c r="G96" s="28"/>
      <c r="H96" s="30" t="s">
        <v>134</v>
      </c>
      <c r="I96" s="90" t="s">
        <v>141</v>
      </c>
      <c r="J96" s="28" t="s">
        <v>43</v>
      </c>
      <c r="K96" s="28"/>
      <c r="L96" s="31" t="s">
        <v>13</v>
      </c>
      <c r="M96" s="91"/>
      <c r="N96" s="9"/>
    </row>
    <row r="97" spans="1:14" ht="45" customHeight="1" outlineLevel="1" x14ac:dyDescent="0.3">
      <c r="A97" s="9"/>
      <c r="B97" s="9">
        <v>1</v>
      </c>
      <c r="C97" s="59" t="str">
        <f>TEXT(SUM(B$7:B97),"Q#")</f>
        <v>Q44</v>
      </c>
      <c r="D97" s="28"/>
      <c r="E97" s="28"/>
      <c r="F97" s="29" t="s">
        <v>142</v>
      </c>
      <c r="G97" s="28"/>
      <c r="H97" s="30" t="s">
        <v>134</v>
      </c>
      <c r="I97" s="90" t="s">
        <v>143</v>
      </c>
      <c r="J97" s="28" t="s">
        <v>43</v>
      </c>
      <c r="K97" s="28"/>
      <c r="L97" s="31" t="s">
        <v>21</v>
      </c>
      <c r="M97" s="154" t="s">
        <v>212</v>
      </c>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2022-08-29T06:33:16Z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