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<sst xmlns="http://schemas.openxmlformats.org/spreadsheetml/2006/main" count="493" uniqueCount="209">
  <si>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</si>
  <si>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</si>
  <si>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</si>
  <si>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</si>
  <si>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</si>
  <si>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</si>
  <si>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</si>
  <si>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</si>
  <si>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</si>
  <si>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</si>
  <si>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</si>
  <si>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</si>
  <si>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</si>
  <si>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</si>
  <si>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</si>
  <si>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</si>
  <si>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</si>
  <si>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</si>
  <si>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</si>
  <si>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</si>
  <si>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</si>
  <si>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</si>
  <si>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</si>
  <si>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</si>
  <si>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</si>
  <si>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</si>
  <si>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</si>
  <si>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</si>
  <si>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</si>
  <si>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</si>
  <si>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</si>
  <si>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</si>
  <si>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</si>
  <si>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</si>
  <si>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</si>
  <si>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</si>
  <si>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</si>
  <si>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</si>
  <si>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</si>
  <si>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</si>
  <si>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</si>
  <si>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</si>
  <si>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</si>
  <si>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</si>
  <si>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</si>
  <si>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</si>
  <si>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</si>
  <si>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</si>
  <si>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</si>
  <si>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</si>
  <si>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</si>
  <si>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</si>
  <si>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</si>
  <si>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</si>
  <si>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</si>
  <si>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</si>
  <si>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</si>
  <si>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</si>
  <si>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</si>
  <si>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</si>
  <si>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</si>
  <si>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</si>
  <si>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</si>
  <si>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</si>
  <si>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</si>
  <si>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</si>
  <si>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</si>
  <si>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</si>
  <si>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</si>
  <si>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</si>
  <si>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</si>
  <si>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</si>
  <si>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</si>
  <si>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</si>
  <si>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</si>
  <si>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</si>
  <si>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</si>
  <si>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</si>
  <si>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</si>
  <si>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</si>
  <si>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</si>
  <si>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</si>
  <si>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</si>
  <si>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</si>
  <si>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</si>
  <si>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</si>
  <si>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</si>
  <si>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</si>
  <si>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</si>
  <si>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</si>
  <si>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</si>
  <si>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</si>
  <si>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</si>
  <si>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</si>
  <si>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</si>
  <si>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</si>
  <si>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</si>
  <si>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</si>
  <si>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</si>
  <si>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</si>
  <si>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</si>
  <si>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</si>
  <si>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</si>
  <si>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</si>
  <si>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</si>
  <si>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</si>
  <si>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</si>
  <si>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</si>
  <si>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</si>
  <si>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</si>
  <si>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</si>
  <si>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</si>
  <si>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</si>
  <si>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</si>
  <si>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</si>
  <si>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</si>
  <si>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</si>
  <si>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</si>
  <si>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</si>
  <si>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</si>
  <si>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</si>
  <si>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</si>
  <si>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</si>
  <si>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</si>
  <si>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</si>
  <si>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</si>
  <si>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</si>
  <si>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</si>
  <si>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</si>
  <si>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</si>
  <si>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</si>
  <si>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</si>
  <si>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</si>
  <si>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</si>
  <si>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</si>
  <si>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</si>
  <si>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</si>
  <si>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</si>
  <si>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</si>
  <si>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</si>
  <si>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</si>
  <si>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</si>
  <si>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</si>
  <si>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</si>
  <si>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</si>
  <si>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</si>
  <si>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</si>
  <si>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</si>
  <si>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</si>
  <si>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</si>
  <si>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</si>
  <si>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</si>
  <si>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</si>
  <si>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</si>
  <si>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</si>
  <si>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</si>
  <si>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</si>
  <si>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</si>
  <si>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</si>
  <si>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</si>
  <si>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</si>
  <si>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</si>
  <si>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</si>
  <si>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</si>
  <si>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</si>
  <si>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</si>
  <si>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</si>
  <si>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</si>
  <si>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</si>
  <si>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</si>
  <si>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</si>
  <si>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</si>
  <si>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</si>
  <si>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</si>
  <si>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</si>
  <si>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</si>
  <si>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</si>
  <si>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</si>
  <si>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</si>
  <si>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</si>
  <si>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</si>
  <si>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</si>
  <si>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</si>
  <si>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</si>
  <si>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</si>
  <si>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</si>
  <si>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</si>
  <si>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</si>
  <si>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</si>
  <si>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</si>
  <si>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</si>
  <si>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</si>
  <si>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</si>
  <si>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</si>
  <si>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</si>
  <si>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</si>
  <si>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</si>
  <si>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</si>
  <si>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Ten years of individual-based modelling in ecology: what have we learned and what could we learn in the future?</t>
  </si>
  <si>
    <t>MB</t>
  </si>
  <si>
    <t>Part4</t>
  </si>
  <si>
    <t>"Rather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</si>
  <si>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Search in own database.</t>
  </si>
  <si>
    <t>Own database.</t>
  </si>
  <si>
    <t>The author used his own database.</t>
  </si>
  <si>
    <t>individual-based models about the dynamics of animal populations; about a certain model per se; ecological</t>
  </si>
  <si>
    <t>title, abstract</t>
  </si>
  <si>
    <t>advice for theoretical development</t>
  </si>
  <si>
    <t>list of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</si>
</sst>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theme="1"/>
      <name val="Calibri"/>
    </font>
    <font>
      <sz val="11"/>
      <name val="Calibri"/>
    </font>
    <font>
      <b/>
      <sz val="11"/>
      <color theme="1"/>
      <name val="Calibri"/>
    </font>
    <font>
      <sz val="10"/>
      <color theme="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19">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4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5" xfId="0" applyFont="1" applyBorder="1" applyAlignment="1">
      <alignment horizontal="center" vertical="center"/>
    </xf>
    <xf numFmtId="0" fontId="0" fillId="0" borderId="5" xfId="0" applyFont="1" applyBorder="1"/>
    <xf numFmtId="0" fontId="9" fillId="0" borderId="5" xfId="0" applyFont="1" applyBorder="1" applyAlignment="1">
      <alignment vertical="center" wrapText="1"/>
    </xf>
    <xf numFmtId="0" fontId="9" fillId="0" borderId="5" xfId="0" applyFont="1" applyBorder="1"/>
    <xf numFmtId="0" fontId="10" fillId="0" borderId="0" xfId="0" applyFont="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0" borderId="10" xfId="0" applyFont="1" applyBorder="1"/>
    <xf numFmtId="0" fontId="0" fillId="0" borderId="10" xfId="0" applyFont="1" applyBorder="1" applyAlignment="1">
      <alignment vertical="center" wrapText="1"/>
    </xf>
    <xf numFmtId="0" fontId="0" fillId="0" borderId="10" xfId="0" applyFont="1" applyBorder="1" applyAlignment="1">
      <alignment wrapText="1"/>
    </xf>
    <xf numFmtId="0" fontId="0" fillId="0" borderId="11" xfId="0" applyFont="1" applyBorder="1"/>
    <xf numFmtId="0" fontId="0" fillId="0" borderId="11" xfId="0" applyFont="1" applyBorder="1" applyAlignment="1">
      <alignment horizontal="center" vertical="center"/>
    </xf>
    <xf numFmtId="0" fontId="0" fillId="0" borderId="11" xfId="0" applyFont="1" applyBorder="1" applyAlignment="1">
      <alignment vertical="center" wrapText="1"/>
    </xf>
    <xf numFmtId="0" fontId="0" fillId="0" borderId="11" xfId="0" applyFont="1" applyBorder="1" applyAlignment="1">
      <alignment wrapText="1"/>
    </xf>
    <xf numFmtId="0" fontId="13" fillId="0" borderId="11" xfId="0" applyFont="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0" borderId="10" xfId="0" applyFont="1" applyBorder="1" applyAlignment="1">
      <alignment horizontal="center" vertical="center"/>
    </xf>
    <xf numFmtId="0" fontId="13" fillId="0" borderId="10" xfId="0" applyFont="1" applyBorder="1" applyAlignment="1">
      <alignment horizontal="center" vertical="center" wrapText="1"/>
    </xf>
    <xf numFmtId="0" fontId="0" fillId="0" borderId="10" xfId="0" applyFont="1" applyBorder="1" applyAlignment="1">
      <alignment vertical="center" wrapText="1"/>
    </xf>
    <xf numFmtId="0" fontId="0" fillId="0" borderId="14" xfId="0" applyFont="1" applyBorder="1"/>
    <xf numFmtId="0" fontId="0" fillId="0" borderId="14" xfId="0" applyFont="1" applyBorder="1" applyAlignment="1">
      <alignment horizontal="center" vertical="center"/>
    </xf>
    <xf numFmtId="0" fontId="0" fillId="0" borderId="14" xfId="0" applyFont="1" applyBorder="1" applyAlignment="1">
      <alignment vertical="center" wrapText="1"/>
    </xf>
    <xf numFmtId="0" fontId="0" fillId="0" borderId="14" xfId="0" applyFont="1" applyBorder="1" applyAlignment="1">
      <alignment wrapText="1"/>
    </xf>
    <xf numFmtId="0" fontId="13" fillId="0" borderId="14" xfId="0" applyFont="1" applyBorder="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0" fillId="0" borderId="10" xfId="0" applyFont="1" applyBorder="1" applyAlignment="1">
      <alignment wrapText="1"/>
    </xf>
    <xf numFmtId="0" fontId="9" fillId="8" borderId="4" xfId="0" applyFont="1" applyFill="1" applyBorder="1" applyAlignment="1"/>
    <xf numFmtId="0" fontId="0" fillId="0" borderId="10" xfId="0" applyFont="1" applyBorder="1" applyAlignment="1"/>
    <xf numFmtId="0" fontId="0" fillId="0" borderId="11" xfId="0" applyFont="1" applyBorder="1" applyAlignment="1">
      <alignment vertical="center" wrapText="1"/>
    </xf>
    <xf numFmtId="0" fontId="13" fillId="0" borderId="11" xfId="0" applyFont="1" applyBorder="1" applyAlignment="1">
      <alignment horizontal="center" vertical="center" wrapText="1"/>
    </xf>
    <xf numFmtId="0" fontId="0" fillId="0" borderId="11" xfId="0" applyFont="1" applyBorder="1" applyAlignment="1">
      <alignment wrapText="1"/>
    </xf>
    <xf numFmtId="0" fontId="0" fillId="0" borderId="0" xfId="0" applyFont="1" applyAlignment="1">
      <alignment vertical="center" wrapText="1"/>
    </xf>
    <xf numFmtId="0" fontId="13" fillId="0" borderId="10"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17" fillId="0" borderId="0" xfId="0" applyFont="1" applyAlignment="1">
      <alignment horizontal="center" vertical="center" wrapText="1"/>
    </xf>
    <xf numFmtId="0" fontId="16" fillId="0" borderId="10" xfId="0" applyFont="1" applyBorder="1" applyAlignment="1">
      <alignment vertical="center" wrapText="1"/>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0" xfId="0" applyFont="1" applyFill="1" applyBorder="1" applyAlignment="1">
      <alignment horizontal="center" vertical="center" wrapText="1"/>
    </xf>
    <xf numFmtId="0" fontId="8" fillId="0" borderId="10" xfId="0" applyFont="1" applyBorder="1" applyAlignment="1">
      <alignment vertical="center" wrapText="1"/>
    </xf>
    <xf numFmtId="0" fontId="20" fillId="10" borderId="10"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0" xfId="0" applyFont="1" applyBorder="1" applyAlignment="1">
      <alignment wrapText="1"/>
    </xf>
    <xf numFmtId="0" fontId="14" fillId="0" borderId="11" xfId="0" applyFont="1" applyBorder="1" applyAlignment="1">
      <alignment wrapText="1"/>
    </xf>
    <xf numFmtId="0" fontId="13" fillId="10" borderId="0" xfId="0" applyFont="1" applyFill="1" applyAlignment="1">
      <alignment horizontal="center" vertical="center" wrapText="1"/>
    </xf>
    <xf numFmtId="0" fontId="5" fillId="0" borderId="10" xfId="0" applyFont="1" applyBorder="1" applyAlignment="1">
      <alignment wrapText="1"/>
    </xf>
    <xf numFmtId="0" fontId="5" fillId="0" borderId="11" xfId="0" applyFont="1" applyBorder="1" applyAlignment="1">
      <alignment vertical="center" wrapText="1"/>
    </xf>
    <xf numFmtId="0" fontId="0" fillId="11" borderId="11" xfId="0" applyFont="1" applyFill="1" applyBorder="1" applyAlignment="1">
      <alignment horizontal="center" vertical="center"/>
    </xf>
    <xf numFmtId="0" fontId="5" fillId="0" borderId="0" xfId="0" applyFont="1" applyAlignment="1">
      <alignment vertical="center" wrapText="1"/>
    </xf>
    <xf numFmtId="0" fontId="0" fillId="11" borderId="0" xfId="0" applyFont="1" applyFill="1" applyAlignment="1">
      <alignment horizontal="center" vertical="center"/>
    </xf>
    <xf numFmtId="0" fontId="0" fillId="11" borderId="10" xfId="0" applyFont="1" applyFill="1" applyBorder="1" applyAlignment="1">
      <alignment horizontal="center" vertical="center"/>
    </xf>
    <xf numFmtId="0" fontId="5" fillId="0" borderId="10"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4" xfId="0" applyFont="1" applyFill="1" applyBorder="1" applyAlignment="1">
      <alignment horizontal="center" vertical="center"/>
    </xf>
    <xf numFmtId="0" fontId="13" fillId="0" borderId="0" xfId="0" applyFont="1" applyAlignment="1">
      <alignment wrapText="1"/>
    </xf>
    <xf numFmtId="0" fontId="4" fillId="0" borderId="10"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0" xfId="0" applyFont="1" applyBorder="1" applyAlignment="1">
      <alignment vertical="center" wrapText="1"/>
    </xf>
    <xf numFmtId="0" fontId="2" fillId="0" borderId="0" xfId="0" applyFont="1" applyAlignment="1">
      <alignment horizontal="left" vertical="center" wrapText="1"/>
    </xf>
    <xf numFmtId="0" fontId="2" fillId="0" borderId="14"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0"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26" fillId="0" borderId="6" xfId="0" applyFont="1" applyBorder="1"/>
    <xf numFmtId="0" fontId="26" fillId="0" borderId="7" xfId="0" applyFont="1" applyBorder="1"/>
    <xf numFmtId="0" fontId="24" fillId="0" borderId="8" xfId="0" applyFont="1" applyBorder="1"/>
    <xf numFmtId="0" fontId="24" fillId="0" borderId="9" xfId="0" applyFont="1" applyBorder="1"/>
    <xf numFmtId="0" fontId="24" fillId="5" borderId="8" xfId="0" applyFont="1" applyFill="1" applyBorder="1"/>
    <xf numFmtId="0" fontId="27" fillId="7" borderId="9" xfId="0" applyFont="1" applyFill="1" applyBorder="1" applyAlignment="1">
      <alignment horizontal="center" vertical="center" wrapText="1"/>
    </xf>
    <xf numFmtId="0" fontId="24" fillId="6" borderId="8" xfId="0" applyFont="1" applyFill="1" applyBorder="1"/>
    <xf numFmtId="0" fontId="27" fillId="6" borderId="9" xfId="0" applyFont="1" applyFill="1" applyBorder="1" applyAlignment="1">
      <alignment horizontal="center" vertical="center" wrapText="1"/>
    </xf>
    <xf numFmtId="0" fontId="24" fillId="5" borderId="17" xfId="0" applyFont="1" applyFill="1" applyBorder="1"/>
    <xf numFmtId="0" fontId="27" fillId="7" borderId="18" xfId="0" applyFont="1" applyFill="1" applyBorder="1" applyAlignment="1">
      <alignment horizontal="center" vertical="center" wrapText="1"/>
    </xf>
    <xf numFmtId="0" fontId="24" fillId="5" borderId="12" xfId="0" applyFont="1" applyFill="1" applyBorder="1"/>
    <xf numFmtId="0" fontId="27" fillId="7" borderId="13" xfId="0" applyFont="1" applyFill="1" applyBorder="1" applyAlignment="1">
      <alignment horizontal="center" vertical="center" wrapText="1"/>
    </xf>
    <xf numFmtId="0" fontId="24" fillId="8" borderId="8" xfId="0" applyFont="1" applyFill="1" applyBorder="1"/>
    <xf numFmtId="0" fontId="27" fillId="8" borderId="9" xfId="0" applyFont="1" applyFill="1" applyBorder="1" applyAlignment="1">
      <alignment horizontal="center" vertical="center" wrapText="1"/>
    </xf>
    <xf numFmtId="0" fontId="27" fillId="0" borderId="9" xfId="0" applyFont="1" applyBorder="1" applyAlignment="1">
      <alignment horizontal="center" vertical="center" wrapText="1"/>
    </xf>
    <xf numFmtId="0" fontId="24" fillId="9" borderId="8" xfId="0" applyFont="1" applyFill="1" applyBorder="1"/>
    <xf numFmtId="0" fontId="27" fillId="9" borderId="9" xfId="0" applyFont="1" applyFill="1" applyBorder="1" applyAlignment="1">
      <alignment horizontal="center" vertical="center" wrapText="1"/>
    </xf>
    <xf numFmtId="0" fontId="24" fillId="0" borderId="15" xfId="0" applyFont="1" applyBorder="1"/>
    <xf numFmtId="0" fontId="27" fillId="0" borderId="16" xfId="0" applyFont="1" applyBorder="1" applyAlignment="1">
      <alignment horizontal="center" vertical="center" wrapText="1"/>
    </xf>
    <xf numFmtId="0" fontId="24" fillId="5" borderId="12" xfId="0" applyFont="1" applyFill="1" applyBorder="1" applyAlignment="1">
      <alignment horizontal="center" vertical="center"/>
    </xf>
    <xf numFmtId="0" fontId="24" fillId="5" borderId="17" xfId="0" applyFont="1" applyFill="1" applyBorder="1" applyAlignment="1">
      <alignment wrapText="1"/>
    </xf>
    <xf numFmtId="0" fontId="24" fillId="7" borderId="18" xfId="0" applyFont="1" applyFill="1" applyBorder="1"/>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24" fillId="5" borderId="8" xfId="0" applyFont="1" applyFill="1" applyBorder="1" applyAlignment="1">
      <alignment horizontal="center"/>
    </xf>
    <xf numFmtId="0" fontId="25" fillId="0" borderId="9" xfId="0" applyFont="1" applyBorder="1"/>
    <xf numFmtId="0" fontId="24" fillId="5" borderId="8" xfId="0" applyFont="1" applyFill="1" applyBorder="1" applyAlignment="1">
      <alignment horizontal="center" vertical="center" wrapText="1"/>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35" t="s">
        <v>5</v>
      </c>
      <c r="C10" s="136"/>
      <c r="D10" s="136"/>
      <c r="E10" s="136"/>
      <c r="F10" s="136"/>
      <c r="G10" s="136"/>
      <c r="H10" s="136"/>
      <c r="I10" s="136"/>
      <c r="J10" s="137"/>
      <c r="K10" s="4"/>
      <c r="L10" s="4"/>
      <c r="M10" s="97"/>
    </row>
    <row r="11" spans="2:13" ht="14.4" outlineLevel="1">
      <c r="B11" s="5" t="s">
        <v>6</v>
      </c>
      <c r="C11" s="5" t="s">
        <v>7</v>
      </c>
      <c r="D11" s="5" t="s">
        <v>6</v>
      </c>
      <c r="E11" s="5" t="s">
        <v>6</v>
      </c>
      <c r="F11" s="5" t="s">
        <v>8</v>
      </c>
      <c r="G11" s="5" t="s">
        <v>6</v>
      </c>
      <c r="H11" s="5" t="s">
        <v>6</v>
      </c>
      <c r="I11" s="5" t="s">
        <v>6</v>
      </c>
      <c r="J11" s="5" t="s">
        <v>9</v>
      </c>
      <c r="K11" s="6" t="s">
        <v>6</v>
      </c>
      <c r="L11" s="8" t="s">
        <v>6</v>
      </c>
      <c r="M11" s="8" t="s">
        <v>183</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c r="B13" s="5"/>
      <c r="C13" s="5" t="s">
        <v>14</v>
      </c>
      <c r="D13" s="5" t="s">
        <v>15</v>
      </c>
      <c r="E13" s="5" t="s">
        <v>16</v>
      </c>
      <c r="F13" s="5" t="s">
        <v>17</v>
      </c>
      <c r="G13" s="5" t="s">
        <v>18</v>
      </c>
      <c r="H13" s="5" t="s">
        <v>19</v>
      </c>
      <c r="I13" s="5" t="s">
        <v>20</v>
      </c>
      <c r="J13" s="5" t="s">
        <v>21</v>
      </c>
      <c r="K13" s="7" t="s">
        <v>22</v>
      </c>
      <c r="L13" s="8" t="s">
        <v>142</v>
      </c>
      <c r="M13" s="8" t="s">
        <v>185</v>
      </c>
    </row>
    <row r="14" spans="2:13" ht="14.4" outlineLevel="1">
      <c r="B14" s="5"/>
      <c r="C14" s="5" t="s">
        <v>23</v>
      </c>
      <c r="D14" s="5"/>
      <c r="E14" s="8" t="s">
        <v>24</v>
      </c>
      <c r="F14" s="5" t="s">
        <v>25</v>
      </c>
      <c r="G14" s="99" t="s">
        <v>186</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76"/>
      <c r="C20" s="76" t="s">
        <v>157</v>
      </c>
      <c r="D20" s="76"/>
      <c r="E20" s="77" t="s">
        <v>156</v>
      </c>
      <c r="F20" s="76"/>
      <c r="G20" s="76"/>
      <c r="H20" s="76"/>
      <c r="I20" s="76"/>
      <c r="J20" s="76"/>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75" zoomScaleNormal="100" workbookViewId="0">
      <pane xSplit="6" topLeftCell="J1" activePane="topRight" state="frozen"/>
      <selection pane="topRight" activeCell="L49" sqref="L49"/>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12"/>
      <c r="M1" s="112"/>
      <c r="N1" s="9"/>
    </row>
    <row r="2" spans="1:14" ht="14.4">
      <c r="A2" s="9"/>
      <c r="C2" s="10"/>
      <c r="F2" s="110" t="s">
        <v>197</v>
      </c>
      <c r="H2" s="143" t="s">
        <v>163</v>
      </c>
      <c r="I2" s="143"/>
      <c r="J2" s="143"/>
      <c r="L2" s="140" t="s">
        <v>198</v>
      </c>
      <c r="M2" s="141"/>
      <c r="N2" s="9"/>
    </row>
    <row r="3" spans="1:14" ht="14.4">
      <c r="A3" s="9"/>
      <c r="C3" s="10"/>
      <c r="F3" s="11"/>
      <c r="H3" s="143"/>
      <c r="I3" s="143"/>
      <c r="J3" s="143"/>
      <c r="L3" s="140" t="s">
        <v>199</v>
      </c>
      <c r="M3" s="141"/>
      <c r="N3" s="9"/>
    </row>
    <row r="4" spans="1:14" ht="30.75" customHeight="1">
      <c r="A4" s="9"/>
      <c r="C4" s="10"/>
      <c r="F4" s="11"/>
      <c r="L4" s="142" t="s">
        <v>200</v>
      </c>
      <c r="M4" s="141"/>
      <c r="N4" s="9"/>
    </row>
    <row r="5" spans="1:14" thickBot="1">
      <c r="A5" s="9"/>
      <c r="C5" s="12" t="s">
        <v>32</v>
      </c>
      <c r="D5" s="13"/>
      <c r="E5" s="13"/>
      <c r="F5" s="14" t="s">
        <v>33</v>
      </c>
      <c r="G5" s="15"/>
      <c r="H5" s="15" t="s">
        <v>34</v>
      </c>
      <c r="I5" s="15" t="s">
        <v>35</v>
      </c>
      <c r="J5" s="15" t="s">
        <v>36</v>
      </c>
      <c r="K5" s="15"/>
      <c r="L5" s="113" t="s">
        <v>37</v>
      </c>
      <c r="M5" s="114" t="s">
        <v>38</v>
      </c>
      <c r="N5" s="9"/>
    </row>
    <row r="6" spans="1:14" ht="14.4">
      <c r="A6" s="9"/>
      <c r="C6" s="10"/>
      <c r="F6" s="11"/>
      <c r="G6" s="16" t="s">
        <v>31</v>
      </c>
      <c r="L6" s="115"/>
      <c r="M6" s="116"/>
      <c r="N6" s="9"/>
    </row>
    <row r="7" spans="1:14" ht="45" customHeight="1" outlineLevel="1">
      <c r="A7" s="9"/>
      <c r="B7" s="16"/>
      <c r="C7" s="78" t="s">
        <v>158</v>
      </c>
      <c r="F7" s="79" t="s">
        <v>159</v>
      </c>
      <c r="G7" s="16" t="s">
        <v>31</v>
      </c>
      <c r="H7" s="30" t="s">
        <v>41</v>
      </c>
      <c r="I7" s="75" t="s">
        <v>44</v>
      </c>
      <c r="J7" s="16" t="s">
        <v>42</v>
      </c>
      <c r="L7" s="117" t="s">
        <v>10</v>
      </c>
      <c r="M7" s="118"/>
      <c r="N7" s="9"/>
    </row>
    <row r="8" spans="1:14" ht="14.4">
      <c r="A8" s="9"/>
      <c r="B8" s="17"/>
      <c r="C8" s="18" t="s">
        <v>39</v>
      </c>
      <c r="D8" s="17"/>
      <c r="E8" s="17"/>
      <c r="F8" s="19"/>
      <c r="G8" s="17" t="s">
        <v>31</v>
      </c>
      <c r="H8" s="20"/>
      <c r="I8" s="21"/>
      <c r="J8" s="17"/>
      <c r="K8" s="17" t="s">
        <v>31</v>
      </c>
      <c r="L8" s="119"/>
      <c r="M8" s="120"/>
      <c r="N8" s="9" t="s">
        <v>31</v>
      </c>
    </row>
    <row r="9" spans="1:14" ht="60" customHeight="1" outlineLevel="1">
      <c r="A9" s="9"/>
      <c r="B9" s="22">
        <v>1</v>
      </c>
      <c r="C9" s="65" t="str">
        <f>TEXT(SUM(B$7:B9),"Q#")</f>
        <v>Q1</v>
      </c>
      <c r="D9" s="22"/>
      <c r="E9" s="22"/>
      <c r="F9" s="23" t="s">
        <v>40</v>
      </c>
      <c r="G9" s="22" t="s">
        <v>31</v>
      </c>
      <c r="H9" s="84" t="s">
        <v>161</v>
      </c>
      <c r="I9" s="71" t="s">
        <v>143</v>
      </c>
      <c r="J9" s="22" t="s">
        <v>42</v>
      </c>
      <c r="K9" s="22"/>
      <c r="L9" s="121" t="s">
        <v>6</v>
      </c>
      <c r="M9" s="122"/>
      <c r="N9" s="9"/>
    </row>
    <row r="10" spans="1:14" ht="45" customHeight="1" outlineLevel="1">
      <c r="A10" s="9"/>
      <c r="B10" s="25">
        <v>1</v>
      </c>
      <c r="C10" s="86" t="str">
        <f>TEXT(SUM(B$7:B10),"Q#")</f>
        <v>Q2</v>
      </c>
      <c r="D10" s="25"/>
      <c r="E10" s="25"/>
      <c r="F10" s="85" t="s">
        <v>162</v>
      </c>
      <c r="G10" s="25" t="s">
        <v>31</v>
      </c>
      <c r="H10" s="28" t="s">
        <v>41</v>
      </c>
      <c r="I10" s="74" t="s">
        <v>144</v>
      </c>
      <c r="J10" s="25" t="s">
        <v>42</v>
      </c>
      <c r="K10" s="25"/>
      <c r="L10" s="123" t="s">
        <v>6</v>
      </c>
      <c r="M10" s="124" t="s">
        <v>201</v>
      </c>
      <c r="N10" s="9"/>
    </row>
    <row r="11" spans="1:14" ht="14.4">
      <c r="A11" s="9"/>
      <c r="B11" s="17"/>
      <c r="C11" s="18" t="s">
        <v>43</v>
      </c>
      <c r="D11" s="17"/>
      <c r="E11" s="17"/>
      <c r="F11" s="19"/>
      <c r="G11" s="17" t="s">
        <v>31</v>
      </c>
      <c r="H11" s="20"/>
      <c r="I11" s="21"/>
      <c r="J11" s="17"/>
      <c r="K11" s="17"/>
      <c r="L11" s="119"/>
      <c r="M11" s="120"/>
      <c r="N11" s="9"/>
    </row>
    <row r="12" spans="1:14" ht="14.4" outlineLevel="1">
      <c r="A12" s="9"/>
      <c r="B12" s="9"/>
      <c r="C12" s="10"/>
      <c r="D12" s="32" t="s">
        <v>45</v>
      </c>
      <c r="E12" s="33"/>
      <c r="F12" s="34"/>
      <c r="G12" s="33" t="s">
        <v>31</v>
      </c>
      <c r="H12" s="35"/>
      <c r="I12" s="36"/>
      <c r="J12" s="33"/>
      <c r="K12" s="33"/>
      <c r="L12" s="125"/>
      <c r="M12" s="126"/>
      <c r="N12" s="9"/>
    </row>
    <row r="13" spans="1:14" ht="30" customHeight="1" outlineLevel="1">
      <c r="A13" s="9"/>
      <c r="B13" s="16">
        <v>1</v>
      </c>
      <c r="C13" s="88" t="str">
        <f>TEXT(SUM(B$9:B13),"Q#")</f>
        <v>Q3</v>
      </c>
      <c r="F13" s="11" t="s">
        <v>46</v>
      </c>
      <c r="G13" s="16" t="s">
        <v>31</v>
      </c>
      <c r="H13" s="30"/>
      <c r="I13" s="69" t="s">
        <v>155</v>
      </c>
      <c r="J13" s="16" t="s">
        <v>47</v>
      </c>
      <c r="L13" s="115"/>
      <c r="M13" s="127"/>
      <c r="N13" s="9"/>
    </row>
    <row r="14" spans="1:14" ht="30" customHeight="1" outlineLevel="1">
      <c r="A14" s="9"/>
      <c r="B14" s="16"/>
      <c r="C14" s="88" t="str">
        <f>_xlfn.CONCAT($C$13,".1")</f>
        <v>Q3.1</v>
      </c>
      <c r="F14" s="57" t="s">
        <v>7</v>
      </c>
      <c r="G14" s="16"/>
      <c r="H14" s="30" t="s">
        <v>41</v>
      </c>
      <c r="I14" s="80"/>
      <c r="J14" s="16"/>
      <c r="L14" s="117" t="s">
        <v>10</v>
      </c>
      <c r="M14" s="118"/>
      <c r="N14" s="111"/>
    </row>
    <row r="15" spans="1:14" ht="30" customHeight="1" outlineLevel="1">
      <c r="A15" s="9"/>
      <c r="B15" s="16"/>
      <c r="C15" s="88" t="str">
        <f>_xlfn.CONCAT($C$13,".2")</f>
        <v>Q3.2</v>
      </c>
      <c r="F15" s="103" t="s">
        <v>192</v>
      </c>
      <c r="G15" s="16"/>
      <c r="H15" s="30" t="s">
        <v>41</v>
      </c>
      <c r="I15" s="80"/>
      <c r="J15" s="16"/>
      <c r="L15" s="117" t="s">
        <v>10</v>
      </c>
      <c r="M15" s="118"/>
      <c r="N15" s="111"/>
    </row>
    <row r="16" spans="1:14" ht="30" customHeight="1" outlineLevel="1">
      <c r="A16" s="9"/>
      <c r="B16" s="16"/>
      <c r="C16" s="88" t="str">
        <f>_xlfn.CONCAT($C$13,".3")</f>
        <v>Q3.3</v>
      </c>
      <c r="F16" s="57" t="s">
        <v>14</v>
      </c>
      <c r="G16" s="16"/>
      <c r="H16" s="30" t="s">
        <v>41</v>
      </c>
      <c r="I16" s="80"/>
      <c r="J16" s="16"/>
      <c r="L16" s="117" t="s">
        <v>10</v>
      </c>
      <c r="M16" s="118"/>
      <c r="N16" s="111"/>
    </row>
    <row r="17" spans="1:14" ht="30" customHeight="1" outlineLevel="1">
      <c r="A17" s="9"/>
      <c r="B17" s="16"/>
      <c r="C17" s="88" t="str">
        <f>_xlfn.CONCAT($C$13,".4")</f>
        <v>Q3.4</v>
      </c>
      <c r="F17" s="87" t="s">
        <v>27</v>
      </c>
      <c r="G17" s="16"/>
      <c r="H17" s="30" t="s">
        <v>41</v>
      </c>
      <c r="I17" s="80"/>
      <c r="J17" s="16"/>
      <c r="L17" s="117" t="s">
        <v>6</v>
      </c>
      <c r="M17" s="118" t="s">
        <v>202</v>
      </c>
      <c r="N17" s="111"/>
    </row>
    <row r="18" spans="1:14" ht="30" customHeight="1" outlineLevel="1">
      <c r="A18" s="9"/>
      <c r="B18" s="16"/>
      <c r="C18" s="88" t="str">
        <f>_xlfn.CONCAT($C$13,".5")</f>
        <v>Q3.5</v>
      </c>
      <c r="F18" s="87" t="s">
        <v>164</v>
      </c>
      <c r="G18" s="16"/>
      <c r="H18" s="30" t="s">
        <v>41</v>
      </c>
      <c r="I18" s="80"/>
      <c r="J18" s="16"/>
      <c r="L18" s="117" t="s">
        <v>10</v>
      </c>
      <c r="M18" s="118"/>
      <c r="N18" s="111"/>
    </row>
    <row r="19" spans="1:14" ht="14.4" outlineLevel="1">
      <c r="A19" s="9"/>
      <c r="B19" s="9"/>
      <c r="C19" s="10"/>
      <c r="D19" s="37"/>
      <c r="E19" s="38" t="s">
        <v>48</v>
      </c>
      <c r="F19" s="37"/>
      <c r="G19" s="37" t="s">
        <v>31</v>
      </c>
      <c r="H19" s="39"/>
      <c r="I19" s="40"/>
      <c r="J19" s="37"/>
      <c r="K19" s="37"/>
      <c r="L19" s="128"/>
      <c r="M19" s="129"/>
      <c r="N19" s="9"/>
    </row>
    <row r="20" spans="1:14" ht="30" customHeight="1" outlineLevel="1">
      <c r="A20" s="9"/>
      <c r="B20" s="22">
        <v>1</v>
      </c>
      <c r="C20" s="41" t="str">
        <f>TEXT(SUM(B$7:B20),"Q#")</f>
        <v>Q4</v>
      </c>
      <c r="D20" s="22"/>
      <c r="E20" s="22"/>
      <c r="F20" s="23" t="s">
        <v>49</v>
      </c>
      <c r="G20" s="22" t="s">
        <v>31</v>
      </c>
      <c r="H20" s="24" t="s">
        <v>50</v>
      </c>
      <c r="I20" s="42" t="s">
        <v>51</v>
      </c>
      <c r="J20" s="22" t="s">
        <v>47</v>
      </c>
      <c r="K20" s="22"/>
      <c r="L20" s="121" t="s">
        <v>15</v>
      </c>
      <c r="M20" s="122"/>
      <c r="N20" s="9"/>
    </row>
    <row r="21" spans="1:14" ht="30" customHeight="1" outlineLevel="1">
      <c r="A21" s="9"/>
      <c r="B21" s="22">
        <v>1</v>
      </c>
      <c r="C21" s="89" t="str">
        <f>TEXT(SUM(B$7:B21),"Q#")</f>
        <v>Q5</v>
      </c>
      <c r="D21" s="22"/>
      <c r="E21" s="22"/>
      <c r="F21" s="43" t="s">
        <v>52</v>
      </c>
      <c r="G21" s="22" t="s">
        <v>31</v>
      </c>
      <c r="H21" s="24" t="s">
        <v>50</v>
      </c>
      <c r="I21" s="42" t="s">
        <v>188</v>
      </c>
      <c r="J21" s="22" t="s">
        <v>42</v>
      </c>
      <c r="K21" s="22"/>
      <c r="L21" s="121" t="s">
        <v>15</v>
      </c>
      <c r="M21" s="122"/>
      <c r="N21" s="9"/>
    </row>
    <row r="22" spans="1:14" ht="30" customHeight="1" outlineLevel="1">
      <c r="A22" s="9"/>
      <c r="B22" s="16">
        <v>1</v>
      </c>
      <c r="C22" s="10" t="str">
        <f>TEXT(SUM(B$7:B22),"Q#")</f>
        <v>Q6</v>
      </c>
      <c r="F22" s="11" t="s">
        <v>53</v>
      </c>
      <c r="G22" s="16" t="s">
        <v>31</v>
      </c>
      <c r="H22" s="30" t="s">
        <v>50</v>
      </c>
      <c r="I22" s="31" t="s">
        <v>187</v>
      </c>
      <c r="J22" s="16" t="s">
        <v>42</v>
      </c>
      <c r="L22" s="117" t="s">
        <v>15</v>
      </c>
      <c r="M22" s="118"/>
      <c r="N22" s="9"/>
    </row>
    <row r="23" spans="1:14" ht="14.4" outlineLevel="1">
      <c r="A23" s="9"/>
      <c r="B23" s="9"/>
      <c r="C23" s="10"/>
      <c r="D23" s="37"/>
      <c r="E23" s="38" t="s">
        <v>54</v>
      </c>
      <c r="F23" s="37"/>
      <c r="G23" s="37" t="s">
        <v>31</v>
      </c>
      <c r="H23" s="39"/>
      <c r="I23" s="40"/>
      <c r="J23" s="37"/>
      <c r="K23" s="37"/>
      <c r="L23" s="128"/>
      <c r="M23" s="129"/>
      <c r="N23" s="9"/>
    </row>
    <row r="24" spans="1:14" ht="30" customHeight="1" outlineLevel="1">
      <c r="A24" s="9"/>
      <c r="B24" s="22">
        <v>1</v>
      </c>
      <c r="C24" s="41" t="str">
        <f>TEXT(SUM(B$7:B24),"Q#")</f>
        <v>Q7</v>
      </c>
      <c r="D24" s="22"/>
      <c r="E24" s="22"/>
      <c r="F24" s="23" t="s">
        <v>55</v>
      </c>
      <c r="G24" s="22" t="s">
        <v>31</v>
      </c>
      <c r="H24" s="24" t="s">
        <v>56</v>
      </c>
      <c r="I24" s="42"/>
      <c r="J24" s="22" t="s">
        <v>47</v>
      </c>
      <c r="K24" s="22"/>
      <c r="L24" s="121" t="s">
        <v>10</v>
      </c>
      <c r="M24" s="122"/>
      <c r="N24" s="9"/>
    </row>
    <row r="25" spans="1:14" ht="30" customHeight="1" outlineLevel="1">
      <c r="A25" s="9"/>
      <c r="B25" s="22">
        <v>1</v>
      </c>
      <c r="C25" s="41" t="str">
        <f>TEXT(SUM(B$7:B25),"Q#")</f>
        <v>Q8</v>
      </c>
      <c r="D25" s="22"/>
      <c r="E25" s="22"/>
      <c r="F25" s="23" t="s">
        <v>57</v>
      </c>
      <c r="G25" s="22" t="s">
        <v>31</v>
      </c>
      <c r="H25" s="24" t="s">
        <v>56</v>
      </c>
      <c r="I25" s="42" t="s">
        <v>58</v>
      </c>
      <c r="J25" s="22" t="s">
        <v>47</v>
      </c>
      <c r="K25" s="22"/>
      <c r="L25" s="121" t="s">
        <v>10</v>
      </c>
      <c r="M25" s="122"/>
      <c r="N25" s="9"/>
    </row>
    <row r="26" spans="1:14" ht="30" customHeight="1" outlineLevel="1">
      <c r="A26" s="9"/>
      <c r="B26" s="22">
        <v>1</v>
      </c>
      <c r="C26" s="41" t="str">
        <f>TEXT(SUM(B$7:B26),"Q#")</f>
        <v>Q9</v>
      </c>
      <c r="D26" s="22"/>
      <c r="E26" s="22"/>
      <c r="F26" s="23" t="s">
        <v>59</v>
      </c>
      <c r="G26" s="22" t="s">
        <v>31</v>
      </c>
      <c r="H26" s="24" t="s">
        <v>56</v>
      </c>
      <c r="I26" s="42" t="s">
        <v>58</v>
      </c>
      <c r="J26" s="22" t="s">
        <v>47</v>
      </c>
      <c r="K26" s="22"/>
      <c r="L26" s="121" t="s">
        <v>10</v>
      </c>
      <c r="M26" s="122"/>
      <c r="N26" s="9"/>
    </row>
    <row r="27" spans="1:14" ht="30" customHeight="1" outlineLevel="1">
      <c r="A27" s="9"/>
      <c r="B27" s="22">
        <v>1</v>
      </c>
      <c r="C27" s="41" t="str">
        <f>TEXT(SUM(B$7:B27),"Q#")</f>
        <v>Q10</v>
      </c>
      <c r="D27" s="22"/>
      <c r="E27" s="22"/>
      <c r="F27" s="100" t="s">
        <v>189</v>
      </c>
      <c r="G27" s="22" t="s">
        <v>31</v>
      </c>
      <c r="H27" s="24" t="s">
        <v>60</v>
      </c>
      <c r="I27" s="42"/>
      <c r="J27" s="22" t="s">
        <v>47</v>
      </c>
      <c r="K27" s="22"/>
      <c r="L27" s="121" t="s">
        <v>16</v>
      </c>
      <c r="M27" s="122"/>
      <c r="N27" s="9"/>
    </row>
    <row r="28" spans="1:14" ht="30" customHeight="1" outlineLevel="1">
      <c r="A28" s="9"/>
      <c r="B28" s="44">
        <v>1</v>
      </c>
      <c r="C28" s="45" t="str">
        <f>TEXT(SUM(B$7:B28),"Q#")</f>
        <v>Q11</v>
      </c>
      <c r="D28" s="44"/>
      <c r="E28" s="44"/>
      <c r="F28" s="102" t="s">
        <v>191</v>
      </c>
      <c r="G28" s="44" t="s">
        <v>31</v>
      </c>
      <c r="H28" s="47" t="s">
        <v>61</v>
      </c>
      <c r="I28" s="48"/>
      <c r="J28" s="44" t="s">
        <v>47</v>
      </c>
      <c r="K28" s="44"/>
      <c r="L28" s="130"/>
      <c r="M28" s="131"/>
      <c r="N28" s="9"/>
    </row>
    <row r="29" spans="1:14" ht="30" customHeight="1" outlineLevel="1">
      <c r="A29" s="9"/>
      <c r="B29" s="9"/>
      <c r="C29" s="10" t="str">
        <f>_xlfn.CONCAT($C$28,".1")</f>
        <v>Q11.1</v>
      </c>
      <c r="D29" s="9"/>
      <c r="E29" s="9"/>
      <c r="F29" s="101" t="s">
        <v>190</v>
      </c>
      <c r="G29" s="9" t="s">
        <v>31</v>
      </c>
      <c r="H29" s="30" t="s">
        <v>41</v>
      </c>
      <c r="I29" s="31"/>
      <c r="J29" s="9"/>
      <c r="K29" s="9"/>
      <c r="L29" s="117" t="s">
        <v>10</v>
      </c>
      <c r="M29" s="118"/>
      <c r="N29" s="9"/>
    </row>
    <row r="30" spans="1:14" ht="30" customHeight="1" outlineLevel="1">
      <c r="A30" s="9"/>
      <c r="B30" s="9"/>
      <c r="C30" s="10" t="str">
        <f>_xlfn.CONCAT($C$28,".2")</f>
        <v>Q11.2</v>
      </c>
      <c r="D30" s="9"/>
      <c r="E30" s="9"/>
      <c r="F30" s="49" t="s">
        <v>62</v>
      </c>
      <c r="G30" s="9" t="s">
        <v>31</v>
      </c>
      <c r="H30" s="30" t="s">
        <v>41</v>
      </c>
      <c r="I30" s="31"/>
      <c r="J30" s="9"/>
      <c r="K30" s="9"/>
      <c r="L30" s="117" t="s">
        <v>10</v>
      </c>
      <c r="M30" s="118"/>
      <c r="N30" s="9"/>
    </row>
    <row r="31" spans="1:14" ht="30" customHeight="1" outlineLevel="1">
      <c r="A31" s="9"/>
      <c r="B31" s="9"/>
      <c r="C31" s="10" t="str">
        <f>_xlfn.CONCAT($C$28,".3")</f>
        <v>Q11.3</v>
      </c>
      <c r="D31" s="9"/>
      <c r="E31" s="9"/>
      <c r="F31" s="49" t="s">
        <v>63</v>
      </c>
      <c r="G31" s="9" t="s">
        <v>31</v>
      </c>
      <c r="H31" s="30" t="s">
        <v>41</v>
      </c>
      <c r="I31" s="31"/>
      <c r="J31" s="9"/>
      <c r="K31" s="9"/>
      <c r="L31" s="117" t="s">
        <v>10</v>
      </c>
      <c r="M31" s="118"/>
      <c r="N31" s="9"/>
    </row>
    <row r="32" spans="1:14" ht="30" customHeight="1" outlineLevel="1">
      <c r="A32" s="9"/>
      <c r="B32" s="9"/>
      <c r="C32" s="10" t="str">
        <f>_xlfn.CONCAT($C$28,".4")</f>
        <v>Q11.4</v>
      </c>
      <c r="D32" s="9"/>
      <c r="E32" s="9"/>
      <c r="F32" s="49" t="s">
        <v>64</v>
      </c>
      <c r="G32" s="9" t="s">
        <v>31</v>
      </c>
      <c r="H32" s="30" t="s">
        <v>41</v>
      </c>
      <c r="I32" s="31"/>
      <c r="J32" s="9"/>
      <c r="K32" s="9"/>
      <c r="L32" s="117" t="s">
        <v>10</v>
      </c>
      <c r="M32" s="118"/>
      <c r="N32" s="9"/>
    </row>
    <row r="33" spans="1:14" ht="30" customHeight="1" outlineLevel="1">
      <c r="A33" s="9"/>
      <c r="B33" s="22"/>
      <c r="C33" s="41" t="str">
        <f>_xlfn.CONCAT($C$28,".5")</f>
        <v>Q11.5</v>
      </c>
      <c r="D33" s="22"/>
      <c r="E33" s="22"/>
      <c r="F33" s="50" t="s">
        <v>65</v>
      </c>
      <c r="G33" s="22" t="s">
        <v>31</v>
      </c>
      <c r="H33" s="51" t="s">
        <v>66</v>
      </c>
      <c r="I33" s="42"/>
      <c r="J33" s="22"/>
      <c r="K33" s="22"/>
      <c r="L33" s="121" t="s">
        <v>203</v>
      </c>
      <c r="M33" s="122"/>
      <c r="N33" s="9"/>
    </row>
    <row r="34" spans="1:14" ht="45" customHeight="1" outlineLevel="1">
      <c r="A34" s="9"/>
      <c r="B34" s="22">
        <v>1</v>
      </c>
      <c r="C34" s="41" t="str">
        <f>TEXT(SUM(B$7:B34),"Q#")</f>
        <v>Q12</v>
      </c>
      <c r="D34" s="22"/>
      <c r="E34" s="22"/>
      <c r="F34" s="23" t="s">
        <v>67</v>
      </c>
      <c r="G34" s="22" t="s">
        <v>31</v>
      </c>
      <c r="H34" s="24" t="s">
        <v>41</v>
      </c>
      <c r="I34" s="42"/>
      <c r="J34" s="22" t="s">
        <v>47</v>
      </c>
      <c r="K34" s="22"/>
      <c r="L34" s="121" t="s">
        <v>6</v>
      </c>
      <c r="M34" s="122" t="s">
        <v>204</v>
      </c>
      <c r="N34" s="9"/>
    </row>
    <row r="35" spans="1:14" ht="30" customHeight="1" outlineLevel="1">
      <c r="A35" s="9"/>
      <c r="B35" s="91">
        <v>1</v>
      </c>
      <c r="C35" s="94" t="str">
        <f>TEXT(SUM(B$7:B35),"Q#")</f>
        <v>Q13</v>
      </c>
      <c r="D35" s="91"/>
      <c r="E35" s="91"/>
      <c r="F35" s="93" t="s">
        <v>169</v>
      </c>
      <c r="G35" s="91"/>
      <c r="H35" s="30" t="s">
        <v>41</v>
      </c>
      <c r="I35" s="92" t="s">
        <v>170</v>
      </c>
      <c r="J35" s="91"/>
      <c r="K35" s="91"/>
      <c r="L35" s="117" t="s">
        <v>10</v>
      </c>
      <c r="M35" s="118"/>
      <c r="N35" s="111"/>
    </row>
    <row r="36" spans="1:14" ht="15.75" customHeight="1" outlineLevel="1">
      <c r="A36" s="9"/>
      <c r="B36" s="9"/>
      <c r="C36" s="10"/>
      <c r="D36" s="52" t="s">
        <v>68</v>
      </c>
      <c r="E36" s="34"/>
      <c r="F36" s="33"/>
      <c r="G36" s="33" t="s">
        <v>31</v>
      </c>
      <c r="H36" s="35"/>
      <c r="I36" s="36"/>
      <c r="J36" s="33"/>
      <c r="K36" s="33"/>
      <c r="L36" s="125"/>
      <c r="M36" s="126"/>
      <c r="N36" s="9"/>
    </row>
    <row r="37" spans="1:14" ht="15.75" customHeight="1" outlineLevel="1">
      <c r="A37" s="9"/>
      <c r="B37" s="9"/>
      <c r="C37" s="10"/>
      <c r="D37" s="37"/>
      <c r="E37" s="38" t="s">
        <v>69</v>
      </c>
      <c r="F37" s="37"/>
      <c r="G37" s="37" t="s">
        <v>31</v>
      </c>
      <c r="H37" s="39"/>
      <c r="I37" s="40"/>
      <c r="J37" s="37"/>
      <c r="K37" s="37"/>
      <c r="L37" s="128"/>
      <c r="M37" s="129"/>
      <c r="N37" s="9"/>
    </row>
    <row r="38" spans="1:14" ht="30" customHeight="1" outlineLevel="1">
      <c r="A38" s="9"/>
      <c r="B38" s="22">
        <v>1</v>
      </c>
      <c r="C38" s="41" t="str">
        <f>TEXT(SUM(B$9:B38),"Q#")</f>
        <v>Q14</v>
      </c>
      <c r="D38" s="22"/>
      <c r="E38" s="22"/>
      <c r="F38" s="23" t="s">
        <v>70</v>
      </c>
      <c r="G38" s="22" t="s">
        <v>31</v>
      </c>
      <c r="H38" s="81" t="s">
        <v>41</v>
      </c>
      <c r="I38" s="42"/>
      <c r="J38" s="22" t="s">
        <v>47</v>
      </c>
      <c r="K38" s="22"/>
      <c r="L38" s="121" t="s">
        <v>6</v>
      </c>
      <c r="M38" s="122" t="s">
        <v>71</v>
      </c>
      <c r="N38" s="9"/>
    </row>
    <row r="39" spans="1:14" ht="30" customHeight="1" outlineLevel="1">
      <c r="A39" s="9"/>
      <c r="B39" s="22">
        <v>1</v>
      </c>
      <c r="C39" s="89" t="str">
        <f>TEXT(SUM(B$7:B39),"Q#")</f>
        <v>Q15</v>
      </c>
      <c r="D39" s="22"/>
      <c r="E39" s="22"/>
      <c r="F39" s="90" t="s">
        <v>165</v>
      </c>
      <c r="G39" s="22"/>
      <c r="H39" s="81" t="s">
        <v>41</v>
      </c>
      <c r="I39" s="71" t="s">
        <v>72</v>
      </c>
      <c r="J39" s="53" t="s">
        <v>42</v>
      </c>
      <c r="K39" s="22"/>
      <c r="L39" s="121" t="s">
        <v>10</v>
      </c>
      <c r="M39" s="122" t="s">
        <v>71</v>
      </c>
      <c r="N39" s="111"/>
    </row>
    <row r="40" spans="1:14" ht="30" customHeight="1" outlineLevel="1">
      <c r="A40" s="9"/>
      <c r="B40" s="22">
        <v>1</v>
      </c>
      <c r="C40" s="89" t="str">
        <f>TEXT(SUM(B$7:B40),"Q#")</f>
        <v>Q16</v>
      </c>
      <c r="D40" s="22"/>
      <c r="E40" s="22"/>
      <c r="F40" s="90" t="s">
        <v>166</v>
      </c>
      <c r="G40" s="22" t="s">
        <v>31</v>
      </c>
      <c r="H40" s="81" t="s">
        <v>41</v>
      </c>
      <c r="I40" s="42"/>
      <c r="J40" s="53" t="s">
        <v>42</v>
      </c>
      <c r="K40" s="22"/>
      <c r="L40" s="121" t="s">
        <v>10</v>
      </c>
      <c r="M40" s="122" t="s">
        <v>71</v>
      </c>
      <c r="N40" s="111"/>
    </row>
    <row r="41" spans="1:14" ht="30" customHeight="1" outlineLevel="1">
      <c r="A41" s="9"/>
      <c r="B41" s="22">
        <v>1</v>
      </c>
      <c r="C41" s="89" t="str">
        <f>TEXT(SUM(B$7:B41),"Q#")</f>
        <v>Q17</v>
      </c>
      <c r="D41" s="22"/>
      <c r="E41" s="22"/>
      <c r="F41" s="90" t="s">
        <v>167</v>
      </c>
      <c r="G41" s="22" t="s">
        <v>31</v>
      </c>
      <c r="H41" s="81" t="s">
        <v>41</v>
      </c>
      <c r="I41" s="42"/>
      <c r="J41" s="22" t="s">
        <v>47</v>
      </c>
      <c r="K41" s="22"/>
      <c r="L41" s="121" t="s">
        <v>10</v>
      </c>
      <c r="M41" s="122" t="s">
        <v>71</v>
      </c>
      <c r="N41" s="111"/>
    </row>
    <row r="42" spans="1:14" ht="45" customHeight="1" outlineLevel="1">
      <c r="A42" s="9"/>
      <c r="B42" s="22">
        <v>1</v>
      </c>
      <c r="C42" s="89" t="str">
        <f>TEXT(SUM(B$7:B42),"Q#")</f>
        <v>Q18</v>
      </c>
      <c r="D42" s="22"/>
      <c r="E42" s="22"/>
      <c r="F42" s="90" t="s">
        <v>168</v>
      </c>
      <c r="G42" s="22" t="s">
        <v>31</v>
      </c>
      <c r="H42" s="81" t="s">
        <v>41</v>
      </c>
      <c r="I42" s="42"/>
      <c r="J42" s="22" t="s">
        <v>47</v>
      </c>
      <c r="K42" s="22"/>
      <c r="L42" s="121" t="s">
        <v>10</v>
      </c>
      <c r="M42" s="122" t="s">
        <v>71</v>
      </c>
      <c r="N42" s="111"/>
    </row>
    <row r="43" spans="1:14" ht="30" customHeight="1" outlineLevel="1">
      <c r="A43" s="9"/>
      <c r="B43" s="22">
        <v>1</v>
      </c>
      <c r="C43" s="89" t="str">
        <f>TEXT(SUM(B$7:B43),"Q#")</f>
        <v>Q19</v>
      </c>
      <c r="D43" s="22"/>
      <c r="E43" s="22"/>
      <c r="F43" s="23" t="s">
        <v>73</v>
      </c>
      <c r="G43" s="22" t="s">
        <v>31</v>
      </c>
      <c r="H43" s="81" t="s">
        <v>41</v>
      </c>
      <c r="I43" s="42" t="s">
        <v>145</v>
      </c>
      <c r="J43" s="22" t="s">
        <v>47</v>
      </c>
      <c r="K43" s="22"/>
      <c r="L43" s="121" t="s">
        <v>10</v>
      </c>
      <c r="M43" s="122" t="s">
        <v>71</v>
      </c>
      <c r="N43" s="111"/>
    </row>
    <row r="44" spans="1:14" ht="30" customHeight="1" outlineLevel="1">
      <c r="A44" s="9"/>
      <c r="B44" s="22">
        <v>1</v>
      </c>
      <c r="C44" s="89" t="str">
        <f>TEXT(SUM(B$7:B44),"Q#")</f>
        <v>Q20</v>
      </c>
      <c r="D44" s="22"/>
      <c r="E44" s="22"/>
      <c r="F44" s="23" t="s">
        <v>74</v>
      </c>
      <c r="G44" s="22" t="s">
        <v>31</v>
      </c>
      <c r="H44" s="81" t="s">
        <v>41</v>
      </c>
      <c r="I44" s="42" t="s">
        <v>75</v>
      </c>
      <c r="J44" s="22" t="s">
        <v>47</v>
      </c>
      <c r="K44" s="22"/>
      <c r="L44" s="121" t="s">
        <v>10</v>
      </c>
      <c r="M44" s="122"/>
      <c r="N44" s="111"/>
    </row>
    <row r="45" spans="1:14" ht="30" customHeight="1" outlineLevel="1">
      <c r="A45" s="9"/>
      <c r="B45" s="22">
        <v>1</v>
      </c>
      <c r="C45" s="66" t="str">
        <f>TEXT(SUM(B$7:B45),"Q#")</f>
        <v>Q21</v>
      </c>
      <c r="D45" s="22"/>
      <c r="E45" s="22"/>
      <c r="F45" s="27" t="s">
        <v>76</v>
      </c>
      <c r="G45" s="22"/>
      <c r="H45" s="28" t="s">
        <v>41</v>
      </c>
      <c r="I45" s="74" t="s">
        <v>193</v>
      </c>
      <c r="J45" s="25" t="s">
        <v>42</v>
      </c>
      <c r="K45" s="22"/>
      <c r="L45" s="121" t="s">
        <v>10</v>
      </c>
      <c r="M45" s="122"/>
      <c r="N45" s="9"/>
    </row>
    <row r="46" spans="1:14" ht="30" customHeight="1" outlineLevel="1">
      <c r="A46" s="9"/>
      <c r="B46" s="25">
        <v>1</v>
      </c>
      <c r="C46" s="66" t="str">
        <f>TEXT(SUM(B$7:B46),"Q#")</f>
        <v>Q22</v>
      </c>
      <c r="D46" s="25"/>
      <c r="E46" s="25"/>
      <c r="F46" s="54" t="s">
        <v>77</v>
      </c>
      <c r="G46" s="25" t="s">
        <v>31</v>
      </c>
      <c r="H46" s="28" t="s">
        <v>41</v>
      </c>
      <c r="I46" s="29" t="s">
        <v>146</v>
      </c>
      <c r="J46" s="25" t="s">
        <v>42</v>
      </c>
      <c r="K46" s="25"/>
      <c r="L46" s="123" t="s">
        <v>10</v>
      </c>
      <c r="M46" s="124"/>
      <c r="N46" s="9"/>
    </row>
    <row r="47" spans="1:14" ht="30" customHeight="1" outlineLevel="1">
      <c r="A47" s="9"/>
      <c r="B47" s="25">
        <v>1</v>
      </c>
      <c r="C47" s="26" t="str">
        <f>TEXT(SUM(B$7:B47),"Q#")</f>
        <v>Q23</v>
      </c>
      <c r="D47" s="25"/>
      <c r="E47" s="25"/>
      <c r="F47" s="54" t="s">
        <v>78</v>
      </c>
      <c r="G47" s="25" t="s">
        <v>31</v>
      </c>
      <c r="H47" s="28" t="s">
        <v>41</v>
      </c>
      <c r="I47" s="55" t="s">
        <v>79</v>
      </c>
      <c r="J47" s="25" t="s">
        <v>42</v>
      </c>
      <c r="K47" s="25"/>
      <c r="L47" s="132" t="s">
        <v>10</v>
      </c>
      <c r="M47" s="124" t="s">
        <v>80</v>
      </c>
      <c r="N47" s="9"/>
    </row>
    <row r="48" spans="1:14" ht="30" customHeight="1" outlineLevel="1">
      <c r="A48" s="9"/>
      <c r="B48" s="25">
        <v>1</v>
      </c>
      <c r="C48" s="26" t="str">
        <f>TEXT(SUM(B$7:B48),"Q#")</f>
        <v>Q24</v>
      </c>
      <c r="D48" s="25"/>
      <c r="E48" s="25"/>
      <c r="F48" s="85" t="s">
        <v>81</v>
      </c>
      <c r="G48" s="25"/>
      <c r="H48" s="82" t="s">
        <v>160</v>
      </c>
      <c r="I48" s="55" t="s">
        <v>83</v>
      </c>
      <c r="J48" s="25" t="s">
        <v>42</v>
      </c>
      <c r="K48" s="25"/>
      <c r="L48" s="132" t="s">
        <v>16</v>
      </c>
      <c r="M48" s="124"/>
      <c r="N48" s="9"/>
    </row>
    <row r="49" spans="1:14" ht="30" customHeight="1" outlineLevel="1">
      <c r="A49" s="9"/>
      <c r="B49" s="25">
        <v>1</v>
      </c>
      <c r="C49" s="86" t="str">
        <f>TEXT(SUM(B$7:B49),"Q#")</f>
        <v>Q25</v>
      </c>
      <c r="D49" s="25"/>
      <c r="E49" s="25"/>
      <c r="F49" s="54" t="s">
        <v>177</v>
      </c>
      <c r="G49" s="25" t="s">
        <v>31</v>
      </c>
      <c r="H49" s="56" t="s">
        <v>84</v>
      </c>
      <c r="I49" s="55" t="s">
        <v>171</v>
      </c>
      <c r="J49" s="25" t="s">
        <v>42</v>
      </c>
      <c r="K49" s="25"/>
      <c r="L49" s="133" t="s">
        <v>205</v>
      </c>
      <c r="M49" s="124"/>
      <c r="N49" s="9"/>
    </row>
    <row r="50" spans="1:14" ht="45" customHeight="1" outlineLevel="1">
      <c r="A50" s="9"/>
      <c r="B50" s="16">
        <v>1</v>
      </c>
      <c r="C50" s="88" t="str">
        <f>TEXT(SUM(B$7:B50),"Q#")</f>
        <v>Q26</v>
      </c>
      <c r="F50" s="87" t="s">
        <v>172</v>
      </c>
      <c r="G50" s="16" t="s">
        <v>31</v>
      </c>
      <c r="H50" s="95" t="s">
        <v>178</v>
      </c>
      <c r="I50" s="31" t="s">
        <v>179</v>
      </c>
      <c r="J50" s="16" t="s">
        <v>47</v>
      </c>
      <c r="L50" s="117" t="s">
        <v>10</v>
      </c>
      <c r="M50" s="118" t="s">
        <v>173</v>
      </c>
      <c r="N50" s="111"/>
    </row>
    <row r="51" spans="1:14" ht="15.75" customHeight="1" outlineLevel="1">
      <c r="A51" s="9"/>
      <c r="B51" s="9"/>
      <c r="C51" s="10"/>
      <c r="D51" s="32" t="s">
        <v>85</v>
      </c>
      <c r="E51" s="34"/>
      <c r="F51" s="33"/>
      <c r="G51" s="33" t="s">
        <v>31</v>
      </c>
      <c r="H51" s="35"/>
      <c r="I51" s="36"/>
      <c r="J51" s="33"/>
      <c r="K51" s="33"/>
      <c r="L51" s="125"/>
      <c r="M51" s="126"/>
      <c r="N51" s="9"/>
    </row>
    <row r="52" spans="1:14" ht="15.75" customHeight="1" outlineLevel="1">
      <c r="A52" s="9"/>
      <c r="B52" s="9"/>
      <c r="C52" s="10"/>
      <c r="D52" s="37"/>
      <c r="E52" s="38" t="s">
        <v>86</v>
      </c>
      <c r="F52" s="37"/>
      <c r="G52" s="37" t="s">
        <v>31</v>
      </c>
      <c r="H52" s="39"/>
      <c r="I52" s="40"/>
      <c r="J52" s="37"/>
      <c r="K52" s="37"/>
      <c r="L52" s="128"/>
      <c r="M52" s="129"/>
      <c r="N52" s="9"/>
    </row>
    <row r="53" spans="1:14" ht="14.4" outlineLevel="1">
      <c r="A53" s="9"/>
      <c r="B53" s="22">
        <v>1</v>
      </c>
      <c r="C53" s="104" t="str">
        <f>TEXT(SUM(B$7:B53),"Q#")</f>
        <v>Q27</v>
      </c>
      <c r="D53" s="91"/>
      <c r="E53" s="91"/>
      <c r="F53" s="105" t="s">
        <v>87</v>
      </c>
      <c r="G53" s="91" t="s">
        <v>31</v>
      </c>
      <c r="H53" s="106" t="s">
        <v>61</v>
      </c>
      <c r="I53" s="92"/>
      <c r="J53" s="91" t="s">
        <v>47</v>
      </c>
      <c r="K53" s="91"/>
      <c r="L53" s="121"/>
      <c r="M53" s="122"/>
      <c r="N53" s="9"/>
    </row>
    <row r="54" spans="1:14" ht="30" customHeight="1" outlineLevel="1">
      <c r="A54" s="9"/>
      <c r="B54" s="22"/>
      <c r="C54" s="107" t="str">
        <f>_xlfn.CONCAT($C$53,".1")</f>
        <v>Q27.1</v>
      </c>
      <c r="D54" s="91"/>
      <c r="E54" s="91"/>
      <c r="F54" s="105" t="s">
        <v>8</v>
      </c>
      <c r="G54" s="91"/>
      <c r="H54" s="106" t="s">
        <v>41</v>
      </c>
      <c r="I54" s="92"/>
      <c r="J54" s="91"/>
      <c r="K54" s="91"/>
      <c r="L54" s="121" t="s">
        <v>6</v>
      </c>
      <c r="M54" s="122"/>
      <c r="N54" s="111"/>
    </row>
    <row r="55" spans="1:14" ht="30" customHeight="1" outlineLevel="1">
      <c r="A55" s="9"/>
      <c r="B55" s="22"/>
      <c r="C55" s="107" t="str">
        <f>_xlfn.CONCAT($C$53,".2")</f>
        <v>Q27.2</v>
      </c>
      <c r="D55" s="91"/>
      <c r="E55" s="91"/>
      <c r="F55" s="105" t="s">
        <v>12</v>
      </c>
      <c r="G55" s="91"/>
      <c r="H55" s="106" t="s">
        <v>41</v>
      </c>
      <c r="I55" s="92"/>
      <c r="J55" s="91"/>
      <c r="K55" s="91"/>
      <c r="L55" s="121" t="s">
        <v>10</v>
      </c>
      <c r="M55" s="122"/>
      <c r="N55" s="111"/>
    </row>
    <row r="56" spans="1:14" ht="30" customHeight="1" outlineLevel="1">
      <c r="A56" s="9"/>
      <c r="B56" s="22"/>
      <c r="C56" s="104" t="str">
        <f>_xlfn.CONCAT($C$53,".3")</f>
        <v>Q27.3</v>
      </c>
      <c r="D56" s="91"/>
      <c r="E56" s="91"/>
      <c r="F56" s="105" t="s">
        <v>17</v>
      </c>
      <c r="G56" s="91"/>
      <c r="H56" s="106" t="s">
        <v>41</v>
      </c>
      <c r="I56" s="92"/>
      <c r="J56" s="91"/>
      <c r="K56" s="91"/>
      <c r="L56" s="121" t="s">
        <v>10</v>
      </c>
      <c r="M56" s="122"/>
      <c r="N56" s="111"/>
    </row>
    <row r="57" spans="1:14" ht="30" customHeight="1" outlineLevel="1">
      <c r="A57" s="9"/>
      <c r="B57" s="22"/>
      <c r="C57" s="104" t="str">
        <f>_xlfn.CONCAT($C$53,".4")</f>
        <v>Q27.4</v>
      </c>
      <c r="D57" s="91"/>
      <c r="E57" s="91"/>
      <c r="F57" s="105" t="s">
        <v>25</v>
      </c>
      <c r="G57" s="91"/>
      <c r="H57" s="106" t="s">
        <v>41</v>
      </c>
      <c r="I57" s="92"/>
      <c r="J57" s="91"/>
      <c r="K57" s="91"/>
      <c r="L57" s="121" t="s">
        <v>10</v>
      </c>
      <c r="M57" s="122"/>
      <c r="N57" s="111"/>
    </row>
    <row r="58" spans="1:14" ht="30" customHeight="1" outlineLevel="1">
      <c r="A58" s="9"/>
      <c r="B58" s="22"/>
      <c r="C58" s="104" t="str">
        <f>_xlfn.CONCAT($C$53,".5")</f>
        <v>Q27.5</v>
      </c>
      <c r="D58" s="91"/>
      <c r="E58" s="91"/>
      <c r="F58" s="105" t="s">
        <v>28</v>
      </c>
      <c r="G58" s="91"/>
      <c r="H58" s="106" t="s">
        <v>41</v>
      </c>
      <c r="I58" s="92"/>
      <c r="J58" s="91"/>
      <c r="K58" s="91"/>
      <c r="L58" s="121" t="s">
        <v>10</v>
      </c>
      <c r="M58" s="122"/>
      <c r="N58" s="111"/>
    </row>
    <row r="59" spans="1:14" ht="30" customHeight="1" outlineLevel="1">
      <c r="A59" s="9"/>
      <c r="B59" s="22"/>
      <c r="C59" s="89" t="str">
        <f>_xlfn.CONCAT($C$53,".6")</f>
        <v>Q27.6</v>
      </c>
      <c r="D59" s="22"/>
      <c r="E59" s="22"/>
      <c r="F59" s="96" t="s">
        <v>176</v>
      </c>
      <c r="G59" s="22"/>
      <c r="H59" s="51" t="s">
        <v>41</v>
      </c>
      <c r="I59" s="58"/>
      <c r="J59" s="22"/>
      <c r="K59" s="22"/>
      <c r="L59" s="121" t="s">
        <v>10</v>
      </c>
      <c r="M59" s="122"/>
      <c r="N59" s="111"/>
    </row>
    <row r="60" spans="1:14" ht="45" customHeight="1" outlineLevel="1">
      <c r="A60" s="9"/>
      <c r="B60" s="22">
        <v>1</v>
      </c>
      <c r="C60" s="89" t="str">
        <f>TEXT(SUM(B$7:B60),"Q#")</f>
        <v>Q28</v>
      </c>
      <c r="D60" s="22"/>
      <c r="E60" s="22"/>
      <c r="F60" s="43" t="s">
        <v>88</v>
      </c>
      <c r="G60" s="22" t="s">
        <v>31</v>
      </c>
      <c r="H60" s="24" t="s">
        <v>41</v>
      </c>
      <c r="I60" s="42" t="s">
        <v>89</v>
      </c>
      <c r="J60" s="22" t="s">
        <v>47</v>
      </c>
      <c r="K60" s="22"/>
      <c r="L60" s="121" t="s">
        <v>6</v>
      </c>
      <c r="M60" s="122" t="s">
        <v>206</v>
      </c>
      <c r="N60" s="9"/>
    </row>
    <row r="61" spans="1:14" ht="45" customHeight="1" outlineLevel="1">
      <c r="A61" s="9"/>
      <c r="B61" s="16">
        <v>1</v>
      </c>
      <c r="C61" s="88" t="str">
        <f>TEXT(SUM(B$7:B61),"Q#")</f>
        <v>Q29</v>
      </c>
      <c r="F61" s="11" t="s">
        <v>181</v>
      </c>
      <c r="G61" s="16" t="s">
        <v>31</v>
      </c>
      <c r="H61" s="98" t="s">
        <v>182</v>
      </c>
      <c r="I61" s="31" t="s">
        <v>89</v>
      </c>
      <c r="J61" s="16" t="s">
        <v>42</v>
      </c>
      <c r="L61" s="117" t="s">
        <v>184</v>
      </c>
      <c r="M61" s="118"/>
      <c r="N61" s="111"/>
    </row>
    <row r="62" spans="1:14" ht="15.75" customHeight="1" outlineLevel="1">
      <c r="A62" s="9"/>
      <c r="B62" s="9"/>
      <c r="C62" s="10"/>
      <c r="D62" s="37"/>
      <c r="E62" s="38" t="s">
        <v>90</v>
      </c>
      <c r="F62" s="37"/>
      <c r="G62" s="37" t="s">
        <v>31</v>
      </c>
      <c r="H62" s="39"/>
      <c r="I62" s="40"/>
      <c r="J62" s="37"/>
      <c r="K62" s="37"/>
      <c r="L62" s="128"/>
      <c r="M62" s="129"/>
      <c r="N62" s="9"/>
    </row>
    <row r="63" spans="1:14" ht="28.8" outlineLevel="1">
      <c r="A63" s="9"/>
      <c r="B63" s="22">
        <v>1</v>
      </c>
      <c r="C63" s="89" t="str">
        <f>TEXT(SUM(B$7:B63),"Q#")</f>
        <v>Q30</v>
      </c>
      <c r="D63" s="22"/>
      <c r="E63" s="22"/>
      <c r="F63" s="43" t="s">
        <v>174</v>
      </c>
      <c r="G63" s="22" t="s">
        <v>31</v>
      </c>
      <c r="H63" s="24" t="s">
        <v>56</v>
      </c>
      <c r="I63" s="42" t="s">
        <v>180</v>
      </c>
      <c r="J63" s="22" t="s">
        <v>47</v>
      </c>
      <c r="K63" s="22"/>
      <c r="L63" s="121" t="s">
        <v>6</v>
      </c>
      <c r="M63" s="122"/>
      <c r="N63" s="9"/>
    </row>
    <row r="64" spans="1:14" ht="45" customHeight="1" outlineLevel="1">
      <c r="A64" s="9"/>
      <c r="B64" s="22">
        <v>1</v>
      </c>
      <c r="C64" s="65" t="str">
        <f>TEXT(SUM(B$7:B64),"Q#")</f>
        <v>Q31</v>
      </c>
      <c r="D64" s="22"/>
      <c r="E64" s="22"/>
      <c r="F64" s="43" t="s">
        <v>91</v>
      </c>
      <c r="G64" s="22" t="s">
        <v>31</v>
      </c>
      <c r="H64" s="24" t="s">
        <v>41</v>
      </c>
      <c r="I64" s="58" t="s">
        <v>92</v>
      </c>
      <c r="J64" s="22" t="s">
        <v>42</v>
      </c>
      <c r="K64" s="22"/>
      <c r="L64" s="121" t="s">
        <v>10</v>
      </c>
      <c r="M64" s="122"/>
      <c r="N64" s="9"/>
    </row>
    <row r="65" spans="1:14" ht="30" customHeight="1" outlineLevel="1">
      <c r="A65" s="9"/>
      <c r="B65" s="22">
        <v>1</v>
      </c>
      <c r="C65" s="41" t="str">
        <f>TEXT(SUM(B$7:B65),"Q#")</f>
        <v>Q32</v>
      </c>
      <c r="D65" s="22"/>
      <c r="E65" s="22"/>
      <c r="F65" s="43" t="s">
        <v>93</v>
      </c>
      <c r="G65" s="22" t="s">
        <v>31</v>
      </c>
      <c r="H65" s="24" t="s">
        <v>82</v>
      </c>
      <c r="I65" s="59"/>
      <c r="J65" s="22" t="s">
        <v>47</v>
      </c>
      <c r="K65" s="22"/>
      <c r="L65" s="121">
        <v>50</v>
      </c>
      <c r="M65" s="122"/>
      <c r="N65" s="9"/>
    </row>
    <row r="66" spans="1:14" ht="15.75" customHeight="1">
      <c r="A66" s="9"/>
      <c r="B66" s="17"/>
      <c r="C66" s="18" t="s">
        <v>94</v>
      </c>
      <c r="D66" s="17"/>
      <c r="E66" s="17"/>
      <c r="F66" s="19"/>
      <c r="G66" s="17" t="s">
        <v>31</v>
      </c>
      <c r="H66" s="20"/>
      <c r="I66" s="21"/>
      <c r="J66" s="17"/>
      <c r="K66" s="17"/>
      <c r="L66" s="119"/>
      <c r="M66" s="120"/>
      <c r="N66" s="9"/>
    </row>
    <row r="67" spans="1:14" ht="75" customHeight="1" outlineLevel="1">
      <c r="A67" s="9"/>
      <c r="B67" s="16">
        <v>1</v>
      </c>
      <c r="C67" s="67" t="str">
        <f>TEXT(SUM(B$9:B67),"Q#")</f>
        <v>Q33</v>
      </c>
      <c r="F67" s="11" t="s">
        <v>95</v>
      </c>
      <c r="G67" s="16" t="s">
        <v>31</v>
      </c>
      <c r="H67" s="30" t="s">
        <v>61</v>
      </c>
      <c r="I67" s="60" t="s">
        <v>96</v>
      </c>
      <c r="J67" s="16" t="s">
        <v>42</v>
      </c>
      <c r="L67" s="115"/>
      <c r="M67" s="127" t="s">
        <v>97</v>
      </c>
      <c r="N67" s="9"/>
    </row>
    <row r="68" spans="1:14" ht="39.75" customHeight="1" outlineLevel="1">
      <c r="A68" s="9"/>
      <c r="C68" s="67" t="str">
        <f>_xlfn.CONCAT($C$67,".1")</f>
        <v>Q33.1</v>
      </c>
      <c r="F68" s="61" t="s">
        <v>98</v>
      </c>
      <c r="G68" s="16" t="s">
        <v>31</v>
      </c>
      <c r="H68" s="30" t="s">
        <v>41</v>
      </c>
      <c r="I68" s="69" t="s">
        <v>147</v>
      </c>
      <c r="L68" s="117" t="s">
        <v>10</v>
      </c>
      <c r="M68" s="118"/>
      <c r="N68" s="9"/>
    </row>
    <row r="69" spans="1:14" ht="30" customHeight="1" outlineLevel="1">
      <c r="A69" s="9"/>
      <c r="C69" s="67" t="str">
        <f>_xlfn.CONCAT($C$67,".2")</f>
        <v>Q33.2</v>
      </c>
      <c r="F69" s="61" t="s">
        <v>99</v>
      </c>
      <c r="G69" s="16" t="s">
        <v>31</v>
      </c>
      <c r="H69" s="30" t="s">
        <v>41</v>
      </c>
      <c r="I69" s="69" t="s">
        <v>147</v>
      </c>
      <c r="L69" s="117" t="s">
        <v>10</v>
      </c>
      <c r="M69" s="118"/>
      <c r="N69" s="9"/>
    </row>
    <row r="70" spans="1:14" ht="30" customHeight="1" outlineLevel="1">
      <c r="A70" s="9"/>
      <c r="C70" s="67" t="str">
        <f>_xlfn.CONCAT($C$67,".3")</f>
        <v>Q33.3</v>
      </c>
      <c r="F70" s="61" t="s">
        <v>100</v>
      </c>
      <c r="G70" s="16" t="s">
        <v>31</v>
      </c>
      <c r="H70" s="30" t="s">
        <v>41</v>
      </c>
      <c r="I70" s="69" t="s">
        <v>148</v>
      </c>
      <c r="L70" s="117" t="s">
        <v>10</v>
      </c>
      <c r="M70" s="118"/>
      <c r="N70" s="9"/>
    </row>
    <row r="71" spans="1:14" ht="30" customHeight="1" outlineLevel="1">
      <c r="A71" s="9"/>
      <c r="C71" s="88" t="str">
        <f>_xlfn.CONCAT($C$67,".4")</f>
        <v>Q33.4</v>
      </c>
      <c r="F71" s="109" t="s">
        <v>196</v>
      </c>
      <c r="G71" s="16" t="s">
        <v>31</v>
      </c>
      <c r="H71" s="30" t="s">
        <v>41</v>
      </c>
      <c r="I71" s="69" t="s">
        <v>147</v>
      </c>
      <c r="L71" s="117" t="s">
        <v>6</v>
      </c>
      <c r="M71" s="118"/>
      <c r="N71" s="9"/>
    </row>
    <row r="72" spans="1:14" ht="48" customHeight="1" outlineLevel="1">
      <c r="A72" s="9"/>
      <c r="C72" s="67" t="str">
        <f>_xlfn.CONCAT($C$67,".5")</f>
        <v>Q33.5</v>
      </c>
      <c r="F72" s="61" t="s">
        <v>101</v>
      </c>
      <c r="G72" s="16" t="s">
        <v>31</v>
      </c>
      <c r="H72" s="30" t="s">
        <v>41</v>
      </c>
      <c r="I72" s="69" t="s">
        <v>149</v>
      </c>
      <c r="L72" s="117" t="s">
        <v>10</v>
      </c>
      <c r="M72" s="118"/>
      <c r="N72" s="9"/>
    </row>
    <row r="73" spans="1:14" ht="30" customHeight="1" outlineLevel="1">
      <c r="A73" s="9"/>
      <c r="C73" s="67" t="str">
        <f>_xlfn.CONCAT($C$67,".6")</f>
        <v>Q33.6</v>
      </c>
      <c r="F73" s="61" t="s">
        <v>102</v>
      </c>
      <c r="G73" s="16" t="s">
        <v>31</v>
      </c>
      <c r="H73" s="30" t="s">
        <v>41</v>
      </c>
      <c r="I73" s="70" t="s">
        <v>103</v>
      </c>
      <c r="L73" s="117" t="s">
        <v>10</v>
      </c>
      <c r="M73" s="118"/>
      <c r="N73" s="9"/>
    </row>
    <row r="74" spans="1:14" ht="30" customHeight="1" outlineLevel="1">
      <c r="A74" s="9"/>
      <c r="C74" s="67" t="str">
        <f>_xlfn.CONCAT($C$67,".7")</f>
        <v>Q33.7</v>
      </c>
      <c r="F74" s="61" t="s">
        <v>104</v>
      </c>
      <c r="G74" s="16" t="s">
        <v>31</v>
      </c>
      <c r="H74" s="30" t="s">
        <v>41</v>
      </c>
      <c r="I74" s="69" t="s">
        <v>150</v>
      </c>
      <c r="L74" s="117" t="s">
        <v>6</v>
      </c>
      <c r="M74" s="118"/>
      <c r="N74" s="9"/>
    </row>
    <row r="75" spans="1:14" ht="30" customHeight="1" outlineLevel="1">
      <c r="A75" s="9"/>
      <c r="B75" s="22"/>
      <c r="C75" s="65" t="str">
        <f>_xlfn.CONCAT($C$67,".8")</f>
        <v>Q33.8</v>
      </c>
      <c r="D75" s="22"/>
      <c r="E75" s="22"/>
      <c r="F75" s="62" t="s">
        <v>105</v>
      </c>
      <c r="G75" s="22" t="s">
        <v>31</v>
      </c>
      <c r="H75" s="24" t="s">
        <v>106</v>
      </c>
      <c r="I75" s="73" t="s">
        <v>151</v>
      </c>
      <c r="J75" s="22"/>
      <c r="K75" s="22"/>
      <c r="L75" s="121" t="s">
        <v>10</v>
      </c>
      <c r="M75" s="122"/>
      <c r="N75" s="9"/>
    </row>
    <row r="76" spans="1:14" ht="45" customHeight="1" outlineLevel="1">
      <c r="A76" s="9"/>
      <c r="B76" s="16">
        <v>1</v>
      </c>
      <c r="C76" s="10" t="str">
        <f>TEXT(SUM(B$9:B76),"Q#")</f>
        <v>Q34</v>
      </c>
      <c r="F76" s="11" t="s">
        <v>107</v>
      </c>
      <c r="G76" s="16" t="s">
        <v>31</v>
      </c>
      <c r="H76" s="30" t="s">
        <v>61</v>
      </c>
      <c r="I76" s="60" t="s">
        <v>108</v>
      </c>
      <c r="J76" s="16" t="s">
        <v>42</v>
      </c>
      <c r="L76" s="115"/>
      <c r="M76" s="127"/>
      <c r="N76" s="9"/>
    </row>
    <row r="77" spans="1:14" ht="45" customHeight="1" outlineLevel="1">
      <c r="A77" s="9"/>
      <c r="C77" s="10" t="str">
        <f>_xlfn.CONCAT($C$76,".1")</f>
        <v>Q34.1</v>
      </c>
      <c r="F77" s="49" t="s">
        <v>109</v>
      </c>
      <c r="G77" s="16" t="s">
        <v>31</v>
      </c>
      <c r="H77" s="30" t="s">
        <v>41</v>
      </c>
      <c r="I77" s="138" t="s">
        <v>152</v>
      </c>
      <c r="L77" s="117" t="s">
        <v>6</v>
      </c>
      <c r="M77" s="118"/>
      <c r="N77" s="9"/>
    </row>
    <row r="78" spans="1:14" ht="45" customHeight="1" outlineLevel="1">
      <c r="A78" s="9"/>
      <c r="C78" s="10" t="str">
        <f>_xlfn.CONCAT($C$76,".2")</f>
        <v>Q34.2</v>
      </c>
      <c r="F78" s="101" t="s">
        <v>194</v>
      </c>
      <c r="G78" s="16" t="s">
        <v>31</v>
      </c>
      <c r="H78" s="30" t="s">
        <v>41</v>
      </c>
      <c r="I78" s="139"/>
      <c r="L78" s="117" t="s">
        <v>6</v>
      </c>
      <c r="M78" s="118"/>
      <c r="N78" s="9"/>
    </row>
    <row r="79" spans="1:14" ht="45" customHeight="1" outlineLevel="1">
      <c r="A79" s="9"/>
      <c r="C79" s="10" t="str">
        <f>_xlfn.CONCAT($C$76,".3")</f>
        <v>Q34.3</v>
      </c>
      <c r="F79" s="49" t="s">
        <v>110</v>
      </c>
      <c r="G79" s="16" t="s">
        <v>31</v>
      </c>
      <c r="H79" s="30" t="s">
        <v>41</v>
      </c>
      <c r="I79" s="139"/>
      <c r="L79" s="117" t="s">
        <v>10</v>
      </c>
      <c r="M79" s="118"/>
      <c r="N79" s="9"/>
    </row>
    <row r="80" spans="1:14" ht="30" customHeight="1" outlineLevel="1">
      <c r="A80" s="9"/>
      <c r="B80" s="22"/>
      <c r="C80" s="41" t="str">
        <f>_xlfn.CONCAT($C$76,".4")</f>
        <v>Q34.4</v>
      </c>
      <c r="D80" s="22"/>
      <c r="E80" s="22"/>
      <c r="F80" s="62" t="s">
        <v>111</v>
      </c>
      <c r="G80" s="22" t="s">
        <v>31</v>
      </c>
      <c r="H80" s="24" t="s">
        <v>106</v>
      </c>
      <c r="I80" s="42"/>
      <c r="J80" s="22"/>
      <c r="K80" s="22"/>
      <c r="L80" s="121" t="s">
        <v>10</v>
      </c>
      <c r="M80" s="122"/>
      <c r="N80" s="9"/>
    </row>
    <row r="81" spans="1:14" ht="30" customHeight="1" outlineLevel="1">
      <c r="A81" s="9"/>
      <c r="B81" s="22">
        <v>1</v>
      </c>
      <c r="C81" s="65" t="str">
        <f>TEXT(SUM(B$7:B81),"Q#")</f>
        <v>Q35</v>
      </c>
      <c r="D81" s="22"/>
      <c r="E81" s="22"/>
      <c r="F81" s="43" t="s">
        <v>112</v>
      </c>
      <c r="G81" s="22" t="s">
        <v>31</v>
      </c>
      <c r="H81" s="24" t="s">
        <v>106</v>
      </c>
      <c r="I81" s="58" t="s">
        <v>113</v>
      </c>
      <c r="J81" s="22" t="s">
        <v>42</v>
      </c>
      <c r="K81" s="22"/>
      <c r="L81" s="121" t="s">
        <v>207</v>
      </c>
      <c r="M81" s="122"/>
      <c r="N81" s="9"/>
    </row>
    <row r="82" spans="1:14" ht="30" customHeight="1" outlineLevel="1">
      <c r="A82" s="9"/>
      <c r="B82" s="22">
        <v>1</v>
      </c>
      <c r="C82" s="45" t="str">
        <f>TEXT(SUM(B$7:B82),"Q#")</f>
        <v>Q36</v>
      </c>
      <c r="D82" s="44"/>
      <c r="E82" s="44"/>
      <c r="F82" s="46" t="s">
        <v>114</v>
      </c>
      <c r="G82" s="44" t="s">
        <v>31</v>
      </c>
      <c r="H82" s="47" t="s">
        <v>61</v>
      </c>
      <c r="I82" s="48"/>
      <c r="J82" s="44" t="s">
        <v>42</v>
      </c>
      <c r="K82" s="44"/>
      <c r="L82" s="130"/>
      <c r="M82" s="131"/>
      <c r="N82" s="9"/>
    </row>
    <row r="83" spans="1:14" ht="30" customHeight="1" outlineLevel="1">
      <c r="A83" s="9"/>
      <c r="C83" s="10" t="str">
        <f>_xlfn.CONCAT($C$82,".1")</f>
        <v>Q36.1</v>
      </c>
      <c r="F83" s="49" t="s">
        <v>115</v>
      </c>
      <c r="G83" s="16" t="s">
        <v>31</v>
      </c>
      <c r="H83" s="30" t="s">
        <v>41</v>
      </c>
      <c r="I83" s="63" t="s">
        <v>116</v>
      </c>
      <c r="L83" s="117" t="s">
        <v>10</v>
      </c>
      <c r="M83" s="118"/>
      <c r="N83" s="9"/>
    </row>
    <row r="84" spans="1:14" ht="30" customHeight="1" outlineLevel="1">
      <c r="A84" s="9"/>
      <c r="C84" s="10" t="str">
        <f>_xlfn.CONCAT($C$82,".2")</f>
        <v>Q36.2</v>
      </c>
      <c r="F84" s="49" t="s">
        <v>117</v>
      </c>
      <c r="G84" s="16" t="s">
        <v>31</v>
      </c>
      <c r="H84" s="30" t="s">
        <v>41</v>
      </c>
      <c r="I84" s="63" t="s">
        <v>118</v>
      </c>
      <c r="L84" s="117" t="s">
        <v>10</v>
      </c>
      <c r="M84" s="118"/>
      <c r="N84" s="9"/>
    </row>
    <row r="85" spans="1:14" ht="30" customHeight="1" outlineLevel="1">
      <c r="A85" s="9"/>
      <c r="C85" s="10" t="str">
        <f>_xlfn.CONCAT($C$82,".3")</f>
        <v>Q36.3</v>
      </c>
      <c r="F85" s="49" t="s">
        <v>119</v>
      </c>
      <c r="G85" s="16" t="s">
        <v>31</v>
      </c>
      <c r="H85" s="30" t="s">
        <v>41</v>
      </c>
      <c r="I85" s="63" t="s">
        <v>120</v>
      </c>
      <c r="L85" s="117" t="s">
        <v>10</v>
      </c>
      <c r="M85" s="118"/>
      <c r="N85" s="9"/>
    </row>
    <row r="86" spans="1:14" ht="45" customHeight="1" outlineLevel="1">
      <c r="A86" s="9"/>
      <c r="C86" s="88" t="str">
        <f>_xlfn.CONCAT($C$82,".4")</f>
        <v>Q36.4</v>
      </c>
      <c r="F86" s="68" t="s">
        <v>153</v>
      </c>
      <c r="G86" s="16" t="s">
        <v>31</v>
      </c>
      <c r="H86" s="30" t="s">
        <v>41</v>
      </c>
      <c r="I86" s="83" t="s">
        <v>175</v>
      </c>
      <c r="J86" s="16" t="s">
        <v>31</v>
      </c>
      <c r="K86" s="16" t="s">
        <v>31</v>
      </c>
      <c r="L86" s="117" t="s">
        <v>6</v>
      </c>
      <c r="M86" s="118"/>
      <c r="N86" s="9" t="s">
        <v>31</v>
      </c>
    </row>
    <row r="87" spans="1:14" ht="45" customHeight="1" outlineLevel="1">
      <c r="A87" s="9"/>
      <c r="C87" s="10" t="str">
        <f>_xlfn.CONCAT($C$82,".5")</f>
        <v>Q36.5</v>
      </c>
      <c r="F87" s="49" t="s">
        <v>121</v>
      </c>
      <c r="G87" s="16" t="s">
        <v>31</v>
      </c>
      <c r="H87" s="30" t="s">
        <v>41</v>
      </c>
      <c r="I87" s="70" t="s">
        <v>122</v>
      </c>
      <c r="J87" s="16" t="s">
        <v>31</v>
      </c>
      <c r="K87" s="16" t="s">
        <v>31</v>
      </c>
      <c r="L87" s="117" t="s">
        <v>10</v>
      </c>
      <c r="M87" s="118"/>
      <c r="N87" s="9" t="s">
        <v>31</v>
      </c>
    </row>
    <row r="88" spans="1:14" ht="30" customHeight="1" outlineLevel="1">
      <c r="A88" s="9"/>
      <c r="B88" s="22"/>
      <c r="C88" s="65" t="str">
        <f>_xlfn.CONCAT($C$82,".6")</f>
        <v>Q36.6</v>
      </c>
      <c r="D88" s="22"/>
      <c r="E88" s="22"/>
      <c r="F88" s="50" t="s">
        <v>65</v>
      </c>
      <c r="G88" s="22" t="s">
        <v>31</v>
      </c>
      <c r="H88" s="24" t="s">
        <v>106</v>
      </c>
      <c r="I88" s="71" t="s">
        <v>123</v>
      </c>
      <c r="J88" s="22"/>
      <c r="K88" s="22"/>
      <c r="L88" s="121" t="s">
        <v>10</v>
      </c>
      <c r="M88" s="122"/>
      <c r="N88" s="9"/>
    </row>
    <row r="89" spans="1:14" ht="60" customHeight="1" outlineLevel="1">
      <c r="A89" s="9"/>
      <c r="B89" s="22">
        <v>1</v>
      </c>
      <c r="C89" s="41" t="str">
        <f>TEXT(SUM(B$7:B89),"Q#")</f>
        <v>Q37</v>
      </c>
      <c r="D89" s="22"/>
      <c r="E89" s="22"/>
      <c r="F89" s="108" t="s">
        <v>195</v>
      </c>
      <c r="G89" s="22" t="s">
        <v>31</v>
      </c>
      <c r="H89" s="24" t="s">
        <v>106</v>
      </c>
      <c r="I89" s="73" t="s">
        <v>154</v>
      </c>
      <c r="J89" s="22" t="s">
        <v>42</v>
      </c>
      <c r="K89" s="22"/>
      <c r="L89" s="121" t="s">
        <v>208</v>
      </c>
      <c r="M89" s="122"/>
      <c r="N89" s="9"/>
    </row>
    <row r="90" spans="1:14" ht="45" customHeight="1" outlineLevel="1">
      <c r="A90" s="9"/>
      <c r="B90" s="22">
        <v>1</v>
      </c>
      <c r="C90" s="41" t="str">
        <f>TEXT(SUM(B$7:B90),"Q#")</f>
        <v>Q38</v>
      </c>
      <c r="D90" s="22"/>
      <c r="E90" s="22"/>
      <c r="F90" s="72" t="s">
        <v>125</v>
      </c>
      <c r="G90" s="22" t="s">
        <v>31</v>
      </c>
      <c r="H90" s="24" t="s">
        <v>41</v>
      </c>
      <c r="I90" s="42" t="s">
        <v>126</v>
      </c>
      <c r="J90" s="22" t="s">
        <v>42</v>
      </c>
      <c r="K90" s="22"/>
      <c r="L90" s="121" t="s">
        <v>10</v>
      </c>
      <c r="M90" s="122" t="s">
        <v>127</v>
      </c>
      <c r="N90" s="9"/>
    </row>
    <row r="91" spans="1:14" ht="30" customHeight="1" outlineLevel="1">
      <c r="A91" s="9"/>
      <c r="B91" s="22">
        <v>1</v>
      </c>
      <c r="C91" s="41" t="str">
        <f>TEXT(SUM(B$7:B91),"Q#")</f>
        <v>Q39</v>
      </c>
      <c r="D91" s="22"/>
      <c r="E91" s="22"/>
      <c r="F91" s="23" t="s">
        <v>128</v>
      </c>
      <c r="G91" s="22" t="s">
        <v>31</v>
      </c>
      <c r="H91" s="24" t="s">
        <v>124</v>
      </c>
      <c r="I91" s="58" t="s">
        <v>129</v>
      </c>
      <c r="J91" s="22" t="s">
        <v>42</v>
      </c>
      <c r="K91" s="22"/>
      <c r="L91" s="121" t="s">
        <v>16</v>
      </c>
      <c r="M91" s="122"/>
      <c r="N91" s="9"/>
    </row>
    <row r="92" spans="1:14" ht="15.75" customHeight="1">
      <c r="A92" s="9"/>
      <c r="B92" s="17"/>
      <c r="C92" s="18" t="s">
        <v>130</v>
      </c>
      <c r="D92" s="17"/>
      <c r="E92" s="17"/>
      <c r="F92" s="19"/>
      <c r="G92" s="17" t="s">
        <v>31</v>
      </c>
      <c r="H92" s="20"/>
      <c r="I92" s="21"/>
      <c r="J92" s="17"/>
      <c r="K92" s="17"/>
      <c r="L92" s="119"/>
      <c r="M92" s="120"/>
      <c r="N92" s="9"/>
    </row>
    <row r="93" spans="1:14" ht="45" customHeight="1" outlineLevel="1">
      <c r="A93" s="9"/>
      <c r="B93" s="9">
        <v>1</v>
      </c>
      <c r="C93" s="41" t="str">
        <f>TEXT(SUM(B$7:B93),"Q#")</f>
        <v>Q40</v>
      </c>
      <c r="D93" s="22"/>
      <c r="E93" s="22"/>
      <c r="F93" s="23" t="s">
        <v>131</v>
      </c>
      <c r="G93" s="22"/>
      <c r="H93" s="24" t="s">
        <v>132</v>
      </c>
      <c r="I93" s="64" t="s">
        <v>133</v>
      </c>
      <c r="J93" s="22" t="s">
        <v>42</v>
      </c>
      <c r="K93" s="22"/>
      <c r="L93" s="121" t="s">
        <v>29</v>
      </c>
      <c r="M93" s="134"/>
      <c r="N93" s="9"/>
    </row>
    <row r="94" spans="1:14" ht="45" customHeight="1" outlineLevel="1">
      <c r="A94" s="9"/>
      <c r="B94" s="9">
        <v>1</v>
      </c>
      <c r="C94" s="41" t="str">
        <f>TEXT(SUM(B$7:B94),"Q#")</f>
        <v>Q41</v>
      </c>
      <c r="D94" s="22"/>
      <c r="E94" s="22"/>
      <c r="F94" s="23" t="s">
        <v>134</v>
      </c>
      <c r="G94" s="22"/>
      <c r="H94" s="24" t="s">
        <v>132</v>
      </c>
      <c r="I94" s="64" t="s">
        <v>135</v>
      </c>
      <c r="J94" s="22" t="s">
        <v>42</v>
      </c>
      <c r="K94" s="22"/>
      <c r="L94" s="121" t="s">
        <v>9</v>
      </c>
      <c r="M94" s="134"/>
      <c r="N94" s="9"/>
    </row>
    <row r="95" spans="1:14" ht="45" customHeight="1" outlineLevel="1">
      <c r="A95" s="9"/>
      <c r="B95" s="9">
        <v>1</v>
      </c>
      <c r="C95" s="41" t="str">
        <f>TEXT(SUM(B$7:B95),"Q#")</f>
        <v>Q42</v>
      </c>
      <c r="D95" s="22"/>
      <c r="E95" s="22"/>
      <c r="F95" s="23" t="s">
        <v>136</v>
      </c>
      <c r="G95" s="22"/>
      <c r="H95" s="24" t="s">
        <v>132</v>
      </c>
      <c r="I95" s="64" t="s">
        <v>137</v>
      </c>
      <c r="J95" s="22" t="s">
        <v>42</v>
      </c>
      <c r="K95" s="22"/>
      <c r="L95" s="121" t="s">
        <v>26</v>
      </c>
      <c r="M95" s="134"/>
      <c r="N95" s="9"/>
    </row>
    <row r="96" spans="1:14" ht="45" customHeight="1" outlineLevel="1">
      <c r="A96" s="9"/>
      <c r="B96" s="9">
        <v>1</v>
      </c>
      <c r="C96" s="41" t="str">
        <f>TEXT(SUM(B$7:B96),"Q#")</f>
        <v>Q43</v>
      </c>
      <c r="D96" s="22"/>
      <c r="E96" s="22"/>
      <c r="F96" s="23" t="s">
        <v>138</v>
      </c>
      <c r="G96" s="22"/>
      <c r="H96" s="24" t="s">
        <v>132</v>
      </c>
      <c r="I96" s="64" t="s">
        <v>139</v>
      </c>
      <c r="J96" s="22" t="s">
        <v>42</v>
      </c>
      <c r="K96" s="22"/>
      <c r="L96" s="121" t="s">
        <v>21</v>
      </c>
      <c r="M96" s="134"/>
      <c r="N96" s="9"/>
    </row>
    <row r="97" spans="1:14" ht="45" customHeight="1" outlineLevel="1">
      <c r="A97" s="9"/>
      <c r="B97" s="9">
        <v>1</v>
      </c>
      <c r="C97" s="41" t="str">
        <f>TEXT(SUM(B$7:B97),"Q#")</f>
        <v>Q44</v>
      </c>
      <c r="D97" s="22"/>
      <c r="E97" s="22"/>
      <c r="F97" s="23" t="s">
        <v>140</v>
      </c>
      <c r="G97" s="22"/>
      <c r="H97" s="24" t="s">
        <v>132</v>
      </c>
      <c r="I97" s="64" t="s">
        <v>141</v>
      </c>
      <c r="J97" s="22" t="s">
        <v>42</v>
      </c>
      <c r="K97" s="22"/>
      <c r="L97" s="121" t="s">
        <v>29</v>
      </c>
      <c r="M97" s="134"/>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2022-08-28T02:47:09Z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