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H:\GitHub\maps\usanew\usa2016_try2\"/>
    </mc:Choice>
  </mc:AlternateContent>
  <bookViews>
    <workbookView xWindow="6435" yWindow="465" windowWidth="22365" windowHeight="16260" tabRatio="500"/>
  </bookViews>
  <sheets>
    <sheet name="Population" sheetId="1" r:id="rId1"/>
  </sheets>
  <definedNames>
    <definedName name="_xlnm._FilterDatabase" localSheetId="0" hidden="1">Population!$O$3:$O$3144</definedName>
    <definedName name="_xlnm.Extract" localSheetId="0">Population!$AC$5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S69" i="1"/>
  <c r="X69" i="1"/>
  <c r="T69" i="1"/>
  <c r="Y69" i="1"/>
  <c r="S70" i="1"/>
  <c r="X70" i="1"/>
  <c r="T70" i="1"/>
  <c r="Y70" i="1"/>
  <c r="S71" i="1"/>
  <c r="X71" i="1"/>
  <c r="T71" i="1"/>
  <c r="Y71" i="1"/>
  <c r="S72" i="1"/>
  <c r="X72" i="1"/>
  <c r="T72" i="1"/>
  <c r="Y72" i="1"/>
  <c r="S73" i="1"/>
  <c r="X73" i="1"/>
  <c r="T73" i="1"/>
  <c r="Y73" i="1"/>
  <c r="S74" i="1"/>
  <c r="X74" i="1"/>
  <c r="T74" i="1"/>
  <c r="Y74" i="1"/>
  <c r="S75" i="1"/>
  <c r="X75" i="1"/>
  <c r="T75" i="1"/>
  <c r="Y75" i="1"/>
  <c r="S76" i="1"/>
  <c r="X76" i="1"/>
  <c r="T76" i="1"/>
  <c r="Y76" i="1"/>
  <c r="S77" i="1"/>
  <c r="X77" i="1"/>
  <c r="T77" i="1"/>
  <c r="Y77" i="1"/>
  <c r="S78" i="1"/>
  <c r="X78" i="1"/>
  <c r="T78" i="1"/>
  <c r="Y78" i="1"/>
  <c r="S79" i="1"/>
  <c r="X79" i="1"/>
  <c r="T79" i="1"/>
  <c r="Y79" i="1"/>
  <c r="S80" i="1"/>
  <c r="X80" i="1"/>
  <c r="T80" i="1"/>
  <c r="Y80" i="1"/>
  <c r="S81" i="1"/>
  <c r="X81" i="1"/>
  <c r="T81" i="1"/>
  <c r="Y81" i="1"/>
  <c r="S82" i="1"/>
  <c r="X82" i="1"/>
  <c r="T82" i="1"/>
  <c r="Y82" i="1"/>
  <c r="S83" i="1"/>
  <c r="X83" i="1"/>
  <c r="T83" i="1"/>
  <c r="Y83" i="1"/>
  <c r="S84" i="1"/>
  <c r="X84" i="1"/>
  <c r="T84" i="1"/>
  <c r="Y84" i="1"/>
  <c r="S85" i="1"/>
  <c r="X85" i="1"/>
  <c r="T85" i="1"/>
  <c r="Y85" i="1"/>
  <c r="S86" i="1"/>
  <c r="X86" i="1"/>
  <c r="T86" i="1"/>
  <c r="Y86" i="1"/>
  <c r="S87" i="1"/>
  <c r="X87" i="1"/>
  <c r="T87" i="1"/>
  <c r="Y87" i="1"/>
  <c r="S88" i="1"/>
  <c r="X88" i="1"/>
  <c r="T88" i="1"/>
  <c r="Y88" i="1"/>
  <c r="S89" i="1"/>
  <c r="X89" i="1"/>
  <c r="T89" i="1"/>
  <c r="Y89" i="1"/>
  <c r="S90" i="1"/>
  <c r="X90" i="1"/>
  <c r="T90" i="1"/>
  <c r="Y90" i="1"/>
  <c r="S91" i="1"/>
  <c r="X91" i="1"/>
  <c r="T91" i="1"/>
  <c r="Y91" i="1"/>
  <c r="S92" i="1"/>
  <c r="X92" i="1"/>
  <c r="T92" i="1"/>
  <c r="Y92" i="1"/>
  <c r="S93" i="1"/>
  <c r="X93" i="1"/>
  <c r="T93" i="1"/>
  <c r="Y93" i="1"/>
  <c r="S94" i="1"/>
  <c r="X94" i="1"/>
  <c r="T94" i="1"/>
  <c r="Y94" i="1"/>
  <c r="S95" i="1"/>
  <c r="X95" i="1"/>
  <c r="T95" i="1"/>
  <c r="Y95" i="1"/>
  <c r="S96" i="1"/>
  <c r="X96" i="1"/>
  <c r="T96" i="1"/>
  <c r="Y96" i="1"/>
  <c r="S97" i="1"/>
  <c r="X97" i="1"/>
  <c r="T97" i="1"/>
  <c r="Y97" i="1"/>
  <c r="S98" i="1"/>
  <c r="X98" i="1"/>
  <c r="T98" i="1"/>
  <c r="Y98" i="1"/>
  <c r="S99" i="1"/>
  <c r="X99" i="1"/>
  <c r="T99" i="1"/>
  <c r="Y99" i="1"/>
  <c r="S100" i="1"/>
  <c r="X100" i="1"/>
  <c r="T100" i="1"/>
  <c r="Y100" i="1"/>
  <c r="S101" i="1"/>
  <c r="X101" i="1"/>
  <c r="T101" i="1"/>
  <c r="Y101" i="1"/>
  <c r="S102" i="1"/>
  <c r="X102" i="1"/>
  <c r="T102" i="1"/>
  <c r="Y102" i="1"/>
  <c r="S103" i="1"/>
  <c r="X103" i="1"/>
  <c r="T103" i="1"/>
  <c r="Y103" i="1"/>
  <c r="S104" i="1"/>
  <c r="X104" i="1"/>
  <c r="T104" i="1"/>
  <c r="Y104" i="1"/>
  <c r="S105" i="1"/>
  <c r="X105" i="1"/>
  <c r="T105" i="1"/>
  <c r="Y105" i="1"/>
  <c r="S106" i="1"/>
  <c r="X106" i="1"/>
  <c r="T106" i="1"/>
  <c r="Y106" i="1"/>
  <c r="S107" i="1"/>
  <c r="X107" i="1"/>
  <c r="T107" i="1"/>
  <c r="Y107" i="1"/>
  <c r="S108" i="1"/>
  <c r="X108" i="1"/>
  <c r="T108" i="1"/>
  <c r="Y108" i="1"/>
  <c r="S109" i="1"/>
  <c r="X109" i="1"/>
  <c r="T109" i="1"/>
  <c r="Y109" i="1"/>
  <c r="S110" i="1"/>
  <c r="X110" i="1"/>
  <c r="T110" i="1"/>
  <c r="Y110" i="1"/>
  <c r="S111" i="1"/>
  <c r="X111" i="1"/>
  <c r="T111" i="1"/>
  <c r="Y111" i="1"/>
  <c r="S112" i="1"/>
  <c r="X112" i="1"/>
  <c r="T112" i="1"/>
  <c r="Y112" i="1"/>
  <c r="S113" i="1"/>
  <c r="X113" i="1"/>
  <c r="T113" i="1"/>
  <c r="Y113" i="1"/>
  <c r="S114" i="1"/>
  <c r="X114" i="1"/>
  <c r="T114" i="1"/>
  <c r="Y114" i="1"/>
  <c r="S115" i="1"/>
  <c r="X115" i="1"/>
  <c r="T115" i="1"/>
  <c r="Y115" i="1"/>
  <c r="S116" i="1"/>
  <c r="X116" i="1"/>
  <c r="T116" i="1"/>
  <c r="Y116" i="1"/>
  <c r="S117" i="1"/>
  <c r="X117" i="1"/>
  <c r="T117" i="1"/>
  <c r="Y117" i="1"/>
  <c r="S118" i="1"/>
  <c r="X118" i="1"/>
  <c r="T118" i="1"/>
  <c r="Y118" i="1"/>
  <c r="T68" i="1"/>
  <c r="Y68" i="1"/>
  <c r="S68" i="1"/>
  <c r="X68" i="1"/>
  <c r="Q2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9" i="1"/>
  <c r="Q4" i="1"/>
  <c r="X5" i="1"/>
  <c r="Z5" i="1"/>
  <c r="X6" i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X41" i="1"/>
  <c r="Z41" i="1"/>
  <c r="X42" i="1"/>
  <c r="Z42" i="1"/>
  <c r="X43" i="1"/>
  <c r="Z43" i="1"/>
  <c r="X44" i="1"/>
  <c r="Z44" i="1"/>
  <c r="X45" i="1"/>
  <c r="Z45" i="1"/>
  <c r="X46" i="1"/>
  <c r="Z46" i="1"/>
  <c r="X47" i="1"/>
  <c r="Z47" i="1"/>
  <c r="X48" i="1"/>
  <c r="Z48" i="1"/>
  <c r="X49" i="1"/>
  <c r="Z49" i="1"/>
  <c r="X50" i="1"/>
  <c r="Z50" i="1"/>
  <c r="X51" i="1"/>
  <c r="Z51" i="1"/>
  <c r="X52" i="1"/>
  <c r="Z52" i="1"/>
  <c r="X53" i="1"/>
  <c r="Z53" i="1"/>
  <c r="X54" i="1"/>
  <c r="Z54" i="1"/>
  <c r="Z3" i="1"/>
  <c r="X3" i="1"/>
  <c r="Y54" i="1"/>
  <c r="Z1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9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18" i="1"/>
  <c r="D1766" i="1"/>
  <c r="D1600" i="1"/>
  <c r="D1219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16" i="1"/>
  <c r="D93" i="1"/>
  <c r="D72" i="1"/>
  <c r="D98" i="1"/>
  <c r="D95" i="1"/>
  <c r="D94" i="1"/>
  <c r="D91" i="1"/>
  <c r="D87" i="1"/>
  <c r="D84" i="1"/>
  <c r="D79" i="1"/>
  <c r="D76" i="1"/>
  <c r="D73" i="1"/>
  <c r="D71" i="1"/>
  <c r="D97" i="1"/>
  <c r="D96" i="1"/>
  <c r="D92" i="1"/>
  <c r="D90" i="1"/>
  <c r="D89" i="1"/>
  <c r="D88" i="1"/>
  <c r="D86" i="1"/>
  <c r="D85" i="1"/>
  <c r="D83" i="1"/>
  <c r="D82" i="1"/>
  <c r="D81" i="1"/>
  <c r="D80" i="1"/>
  <c r="D78" i="1"/>
  <c r="D77" i="1"/>
  <c r="D75" i="1"/>
  <c r="D74" i="1"/>
  <c r="D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" i="1"/>
</calcChain>
</file>

<file path=xl/sharedStrings.xml><?xml version="1.0" encoding="utf-8"?>
<sst xmlns="http://schemas.openxmlformats.org/spreadsheetml/2006/main" count="11043" uniqueCount="7024">
  <si>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</si>
  <si>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</si>
  <si>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</si>
  <si>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</si>
  <si>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</si>
  <si>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</si>
  <si>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</si>
  <si>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</si>
  <si>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</si>
  <si>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</si>
  <si>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</si>
  <si>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</si>
  <si>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</si>
  <si>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</si>
  <si>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</si>
  <si>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</si>
  <si>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</si>
  <si>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</si>
  <si>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</si>
  <si>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</si>
  <si>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</si>
  <si>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</si>
  <si>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</si>
  <si>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</si>
  <si>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</si>
  <si>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</si>
  <si>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</si>
  <si>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</si>
  <si>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</si>
  <si>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</si>
  <si>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</si>
  <si>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</si>
  <si>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</si>
  <si>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</si>
  <si>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</si>
  <si>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</si>
  <si>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</si>
  <si>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</si>
  <si>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</si>
  <si>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</si>
  <si>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</si>
  <si>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</si>
  <si>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</si>
  <si>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</si>
  <si>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</si>
  <si>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</si>
  <si>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</si>
  <si>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</si>
  <si>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</si>
  <si>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</si>
  <si>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</si>
  <si>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</si>
  <si>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</si>
  <si>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</si>
  <si>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</si>
  <si>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</si>
  <si>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</si>
  <si>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</si>
  <si>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</si>
  <si>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</si>
  <si>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</si>
  <si>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</si>
  <si>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</si>
  <si>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</si>
  <si>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</si>
  <si>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</si>
  <si>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</si>
  <si>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</si>
  <si>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</si>
  <si>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</si>
  <si>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</si>
  <si>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</si>
  <si>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</si>
  <si>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</si>
  <si>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</si>
  <si>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</si>
  <si>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</si>
  <si>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</si>
  <si>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</si>
  <si>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</si>
  <si>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</si>
  <si>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</si>
  <si>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</si>
  <si>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</si>
  <si>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</si>
  <si>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</si>
  <si>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</si>
  <si>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</si>
  <si>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</si>
  <si>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</si>
  <si>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</si>
  <si>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</si>
  <si>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</si>
  <si>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</si>
  <si>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</si>
  <si>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</si>
  <si>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</si>
  <si>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</si>
  <si>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</si>
  <si>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</si>
  <si>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</si>
  <si>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</si>
  <si>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</si>
  <si>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</si>
  <si>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</si>
  <si>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</si>
  <si>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</si>
  <si>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</si>
  <si>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</si>
  <si>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</si>
  <si>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</si>
  <si>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</si>
  <si>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</si>
  <si>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</si>
  <si>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</si>
  <si>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</si>
  <si>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</si>
  <si>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</si>
  <si>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</si>
  <si>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</si>
  <si>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</si>
  <si>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</si>
  <si>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</si>
  <si>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</si>
  <si>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</si>
  <si>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</si>
  <si>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</si>
  <si>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</si>
  <si>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</si>
  <si>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</si>
  <si>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</si>
  <si>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</si>
  <si>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</si>
  <si>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</si>
  <si>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</si>
  <si>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</si>
  <si>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</si>
  <si>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</si>
  <si>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</si>
  <si>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</si>
  <si>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</si>
  <si>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</si>
  <si>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</si>
  <si>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</si>
  <si>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</si>
  <si>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</si>
  <si>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</si>
  <si>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</si>
  <si>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</si>
  <si>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</si>
  <si>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</si>
  <si>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</si>
  <si>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</si>
  <si>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</si>
  <si>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</si>
  <si>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</si>
  <si>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</si>
  <si>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</si>
  <si>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</si>
  <si>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</si>
  <si>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</si>
  <si>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</si>
  <si>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</si>
  <si>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</si>
  <si>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</si>
  <si>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</si>
  <si>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</si>
  <si>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</si>
  <si>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</si>
  <si>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</si>
  <si>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</si>
  <si>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</si>
  <si>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</si>
  <si>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</si>
  <si>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</si>
  <si>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</si>
  <si>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</si>
  <si>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</si>
  <si>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</si>
  <si>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</si>
  <si>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</si>
  <si>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</si>
  <si>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</si>
  <si>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</si>
  <si>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</si>
  <si>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</si>
  <si>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</si>
  <si>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</si>
  <si>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</si>
  <si>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</si>
  <si>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</si>
  <si>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</si>
  <si>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</si>
  <si>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</si>
  <si>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</si>
  <si>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</si>
  <si>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</si>
  <si>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</si>
  <si>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</si>
  <si>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</si>
  <si>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</si>
  <si>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</si>
  <si>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</si>
  <si>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</si>
  <si>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</si>
  <si>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</si>
  <si>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</si>
  <si>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</si>
  <si>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</si>
  <si>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</si>
  <si>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</si>
  <si>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</si>
  <si>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</si>
  <si>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</si>
  <si>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</si>
  <si>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</si>
  <si>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</si>
  <si>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</si>
  <si>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</si>
  <si>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</si>
  <si>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</si>
  <si>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</si>
  <si>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</si>
  <si>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</si>
  <si>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</si>
  <si>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</si>
  <si>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</si>
  <si>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</si>
  <si>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</si>
  <si>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</si>
  <si>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</si>
  <si>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</si>
  <si>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</si>
  <si>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</si>
  <si>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</si>
  <si>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</si>
  <si>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</si>
  <si>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</si>
  <si>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</si>
  <si>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</si>
  <si>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</si>
  <si>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</si>
  <si>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</si>
  <si>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</si>
  <si>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</si>
  <si>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</si>
  <si>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</si>
  <si>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</si>
  <si>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</si>
  <si>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</si>
  <si>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</si>
  <si>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</si>
  <si>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</si>
  <si>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</si>
  <si>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</si>
  <si>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</si>
  <si>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</si>
  <si>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</si>
  <si>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</si>
  <si>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</si>
  <si>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</si>
  <si>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</si>
  <si>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</si>
  <si>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</si>
  <si>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</si>
  <si>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</si>
  <si>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</si>
  <si>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</si>
  <si>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</si>
  <si>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</si>
  <si>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</si>
  <si>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</si>
  <si>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</si>
  <si>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</si>
  <si>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</si>
  <si>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</si>
  <si>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</si>
  <si>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</si>
  <si>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</si>
  <si>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</si>
  <si>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</si>
  <si>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</si>
  <si>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</si>
  <si>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</si>
  <si>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</si>
  <si>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</si>
  <si>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</si>
  <si>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</si>
  <si>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</si>
  <si>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</si>
  <si>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</si>
  <si>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</si>
  <si>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</si>
  <si>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</si>
  <si>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</si>
  <si>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</si>
  <si>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</si>
  <si>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</si>
  <si>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</si>
  <si>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</si>
  <si>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</si>
  <si>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</si>
  <si>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</si>
  <si>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</si>
  <si>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</si>
  <si>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</si>
  <si>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</si>
  <si>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</si>
  <si>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</si>
  <si>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</si>
  <si>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</si>
  <si>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</si>
  <si>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</si>
  <si>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</si>
  <si>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</si>
  <si>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</si>
  <si>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</si>
  <si>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</si>
  <si>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</si>
  <si>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</si>
  <si>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</si>
  <si>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</si>
  <si>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</si>
  <si>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</si>
  <si>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</si>
  <si>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</si>
  <si>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</si>
  <si>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</si>
  <si>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</si>
  <si>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</si>
  <si>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</si>
  <si>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</si>
  <si>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</si>
  <si>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</si>
  <si>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</si>
  <si>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</si>
  <si>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</si>
  <si>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</si>
  <si>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</si>
  <si>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</si>
  <si>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</si>
  <si>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</si>
  <si>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</si>
  <si>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</si>
  <si>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</si>
  <si>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</si>
  <si>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</si>
  <si>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</si>
  <si>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</si>
  <si>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</si>
  <si>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</si>
  <si>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</si>
  <si>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</si>
  <si>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</si>
  <si>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</si>
  <si>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</si>
  <si>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</si>
  <si>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</si>
  <si>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</si>
  <si>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</si>
  <si>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</si>
  <si>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</si>
  <si>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</si>
  <si>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</si>
  <si>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</si>
  <si>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</si>
  <si>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</si>
  <si>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</si>
  <si>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</si>
  <si>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</si>
  <si>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</si>
  <si>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</si>
  <si>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</si>
  <si>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</si>
  <si>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</si>
  <si>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</si>
  <si>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</si>
  <si>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</si>
  <si>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</si>
  <si>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</si>
  <si>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</si>
  <si>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</si>
  <si>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</si>
  <si>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</si>
  <si>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</si>
  <si>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</si>
  <si>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</si>
  <si>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</si>
  <si>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</si>
  <si>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</si>
  <si>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</si>
  <si>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</si>
  <si>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</si>
  <si>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</si>
  <si>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</si>
  <si>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</si>
  <si>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</si>
  <si>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</si>
  <si>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</si>
  <si>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</si>
  <si>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</si>
  <si>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</si>
  <si>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</si>
  <si>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</si>
  <si>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</si>
  <si>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</si>
  <si>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</si>
  <si>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</si>
  <si>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</si>
  <si>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</si>
  <si>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</si>
  <si>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</si>
  <si>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</si>
  <si>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</si>
  <si>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</si>
  <si>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</si>
  <si>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</si>
  <si>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</si>
  <si>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</si>
  <si>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</si>
  <si>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</si>
  <si>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</si>
  <si>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</si>
  <si>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</si>
  <si>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</si>
  <si>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</si>
  <si>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</si>
  <si>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</si>
  <si>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</si>
  <si>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</si>
  <si>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</si>
  <si>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</si>
  <si>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</si>
  <si>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</si>
  <si>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</si>
  <si>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</si>
  <si>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</si>
  <si>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</si>
  <si>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</si>
  <si>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</si>
  <si>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</si>
  <si>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</si>
  <si>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</si>
  <si>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</si>
  <si>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</si>
  <si>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</si>
  <si>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</si>
  <si>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</si>
  <si>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</si>
  <si>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</si>
  <si>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</si>
  <si>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</si>
  <si>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</si>
  <si>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</si>
  <si>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</si>
  <si>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</si>
  <si>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</si>
  <si>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</si>
  <si>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</si>
  <si>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</si>
  <si>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</si>
  <si>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</si>
  <si>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</si>
  <si>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</si>
  <si>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</si>
  <si>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</si>
  <si>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</si>
  <si>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</si>
  <si>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</si>
  <si>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</si>
  <si>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</si>
  <si>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</si>
  <si>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</si>
  <si>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</si>
  <si>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</si>
  <si>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</si>
  <si>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</si>
  <si>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</si>
  <si>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</si>
  <si>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</si>
  <si>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</si>
  <si>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</si>
  <si>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</si>
  <si>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</si>
  <si>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</si>
  <si>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</si>
  <si>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</si>
  <si>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</si>
  <si>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</si>
  <si>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</si>
  <si>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</si>
  <si>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</si>
  <si>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</si>
  <si>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</si>
  <si>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</si>
  <si>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</si>
  <si>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</si>
  <si>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</si>
  <si>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</si>
  <si>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</si>
  <si>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</si>
  <si>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</si>
  <si>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</si>
  <si>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</si>
  <si>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</si>
  <si>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</si>
  <si>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</si>
  <si>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</si>
  <si>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</si>
  <si>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</si>
  <si>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</si>
  <si>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</si>
  <si>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</si>
  <si>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</si>
  <si>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</si>
  <si>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</si>
  <si>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</si>
  <si>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</si>
  <si>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</si>
  <si>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</si>
  <si>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</si>
  <si>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</si>
  <si>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</si>
  <si>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</si>
  <si>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</si>
  <si>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</si>
  <si>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</si>
  <si>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</si>
  <si>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</si>
  <si>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</si>
  <si>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</si>
  <si>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</si>
  <si>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</si>
  <si>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</si>
  <si>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</si>
  <si>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</si>
  <si>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</si>
  <si>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</si>
  <si>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</si>
  <si>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</si>
  <si>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</si>
  <si>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</si>
  <si>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</si>
  <si>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</si>
  <si>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</si>
  <si>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</si>
  <si>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</si>
  <si>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</si>
  <si>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</si>
  <si>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</si>
  <si>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</si>
  <si>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</si>
  <si>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</si>
  <si>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</si>
  <si>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</si>
  <si>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</si>
  <si>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</si>
  <si>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</si>
  <si>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</si>
  <si>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</si>
  <si>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</si>
  <si>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</si>
  <si>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</si>
  <si>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</si>
  <si>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</si>
  <si>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</si>
  <si>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</si>
  <si>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</si>
  <si>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</si>
  <si>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</si>
  <si>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</si>
  <si>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</si>
  <si>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</si>
  <si>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</si>
  <si>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</si>
  <si>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</si>
  <si>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</si>
  <si>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</si>
  <si>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</si>
  <si>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</si>
  <si>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</si>
  <si>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</si>
  <si>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</si>
  <si>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</si>
  <si>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</si>
  <si>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</si>
  <si>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</si>
  <si>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</si>
  <si>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</si>
  <si>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</si>
  <si>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</si>
  <si>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</si>
  <si>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</si>
  <si>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</si>
  <si>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</si>
  <si>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</si>
  <si>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</si>
  <si>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</si>
  <si>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</si>
  <si>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</si>
  <si>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</si>
  <si>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</si>
  <si>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</si>
  <si>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</si>
  <si>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</si>
  <si>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</si>
  <si>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</si>
  <si>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</si>
  <si>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</si>
  <si>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</si>
  <si>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</si>
  <si>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</si>
  <si>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</si>
  <si>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</si>
  <si>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</si>
  <si>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</si>
  <si>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</si>
  <si>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</si>
  <si>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</si>
  <si>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</si>
  <si>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</si>
  <si>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</si>
  <si>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</si>
  <si>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</si>
  <si>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</si>
  <si>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</si>
  <si>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</si>
  <si>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</si>
  <si>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</si>
  <si>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</si>
  <si>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</si>
  <si>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</si>
  <si>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</si>
  <si>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</si>
  <si>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</si>
  <si>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</si>
  <si>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</si>
  <si>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</si>
  <si>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</si>
  <si>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</si>
  <si>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</si>
  <si>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</si>
  <si>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</si>
  <si>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</si>
  <si>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</si>
  <si>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</si>
  <si>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</si>
  <si>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</si>
  <si>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</si>
  <si>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</si>
  <si>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</si>
  <si>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</si>
  <si>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</si>
  <si>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</si>
  <si>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</si>
  <si>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</si>
  <si>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</si>
  <si>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</si>
  <si>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</si>
  <si>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</si>
  <si>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</si>
  <si>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</si>
  <si>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</si>
  <si>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</si>
  <si>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</si>
  <si>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</si>
  <si>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</si>
  <si>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</si>
  <si>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</si>
  <si>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</si>
  <si>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</si>
  <si>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</si>
  <si>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</si>
  <si>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</si>
  <si>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</si>
  <si>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</si>
  <si>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</si>
  <si>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</si>
  <si>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</si>
  <si>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</si>
  <si>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</si>
  <si>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</si>
  <si>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</si>
  <si>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</si>
  <si>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</si>
  <si>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</si>
  <si>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</si>
  <si>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</si>
  <si>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</si>
  <si>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</si>
  <si>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</si>
  <si>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</si>
  <si>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</si>
  <si>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</si>
  <si>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</si>
  <si>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</si>
  <si>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</si>
  <si>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</si>
  <si>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</si>
  <si>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</si>
  <si>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</si>
  <si>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</si>
  <si>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</si>
  <si>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</si>
  <si>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</si>
  <si>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</si>
  <si>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</si>
  <si>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</si>
  <si>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</si>
  <si>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</si>
  <si>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</si>
  <si>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</si>
  <si>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</si>
  <si>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</si>
  <si>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</si>
  <si>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</si>
  <si>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</si>
  <si>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</si>
  <si>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</si>
  <si>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</si>
  <si>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</si>
  <si>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</si>
  <si>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</si>
  <si>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</si>
  <si>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</si>
  <si>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</si>
  <si>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</si>
  <si>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</si>
  <si>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</si>
  <si>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</si>
  <si>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</si>
  <si>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</si>
  <si>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</si>
  <si>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</si>
  <si>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</si>
  <si>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</si>
  <si>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</si>
  <si>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</si>
  <si>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</si>
  <si>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</si>
  <si>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</si>
  <si>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</si>
  <si>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</si>
  <si>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</si>
  <si>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</si>
  <si>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</si>
  <si>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</si>
  <si>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</si>
  <si>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</si>
  <si>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</si>
  <si>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</si>
  <si>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</si>
  <si>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</si>
  <si>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</si>
  <si>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</si>
  <si>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</si>
  <si>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</si>
  <si>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</si>
  <si>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</si>
  <si>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</si>
  <si>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</si>
  <si>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</si>
  <si>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</si>
  <si>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</si>
  <si>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</si>
  <si>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</si>
  <si>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</si>
  <si>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</si>
  <si>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</si>
  <si>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</si>
  <si>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</si>
  <si>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</si>
  <si>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</si>
  <si>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</si>
  <si>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</si>
  <si>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</si>
  <si>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</si>
  <si>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</si>
  <si>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</si>
  <si>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</si>
  <si>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</si>
  <si>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</si>
  <si>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</si>
  <si>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</si>
  <si>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</si>
  <si>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</si>
  <si>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</si>
  <si>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</si>
  <si>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</si>
  <si>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</si>
  <si>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</si>
  <si>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</si>
  <si>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</si>
  <si>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</si>
  <si>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</si>
  <si>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</si>
  <si>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</si>
  <si>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</si>
  <si>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</si>
  <si>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</si>
  <si>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</si>
  <si>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</si>
  <si>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</si>
  <si>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</si>
  <si>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</si>
  <si>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</si>
  <si>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</si>
  <si>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</si>
  <si>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</si>
  <si>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</si>
  <si>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</si>
  <si>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</si>
  <si>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</si>
  <si>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</si>
  <si>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</si>
  <si>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</si>
  <si>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</si>
  <si>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</si>
  <si>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</si>
  <si>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</si>
  <si>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</si>
  <si>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</si>
  <si>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</si>
  <si>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</si>
  <si>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</si>
  <si>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</si>
  <si>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</si>
  <si>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</si>
  <si>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</si>
  <si>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</si>
  <si>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</si>
  <si>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</si>
  <si>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</si>
  <si>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</si>
  <si>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</si>
  <si>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</si>
  <si>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</si>
  <si>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</si>
  <si>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</si>
  <si>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</si>
  <si>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</si>
  <si>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</si>
  <si>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</si>
  <si>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</si>
  <si>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</si>
  <si>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</si>
  <si>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</si>
  <si>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</si>
  <si>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</si>
  <si>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</si>
  <si>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</si>
  <si>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</si>
  <si>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</si>
  <si>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</si>
  <si>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</si>
  <si>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</si>
  <si>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</si>
  <si>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</si>
  <si>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</si>
  <si>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</si>
  <si>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</si>
  <si>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</si>
  <si>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</si>
  <si>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</si>
  <si>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</si>
  <si>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</si>
  <si>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</si>
  <si>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</si>
  <si>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</si>
  <si>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</si>
  <si>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</si>
  <si>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</si>
  <si>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</si>
  <si>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</si>
  <si>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</si>
  <si>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</si>
  <si>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</si>
  <si>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</si>
  <si>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</si>
  <si>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</si>
  <si>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</si>
  <si>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</si>
  <si>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</si>
  <si>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</si>
  <si>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</si>
  <si>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</si>
  <si>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</si>
  <si>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</si>
  <si>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</si>
  <si>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</si>
  <si>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</si>
  <si>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</si>
  <si>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</si>
  <si>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</si>
  <si>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</si>
  <si>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</si>
  <si>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</si>
  <si>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</si>
  <si>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</si>
  <si>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</si>
  <si>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</si>
  <si>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</si>
  <si>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</si>
  <si>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</si>
  <si>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</si>
  <si>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</si>
  <si>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</si>
  <si>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</si>
  <si>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</si>
  <si>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</si>
  <si>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</si>
  <si>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</si>
  <si>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</si>
  <si>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</si>
  <si>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</si>
  <si>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</si>
  <si>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</si>
  <si>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</si>
  <si>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</si>
  <si>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</si>
  <si>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</si>
  <si>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</si>
  <si>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</si>
  <si>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</si>
  <si>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</si>
  <si>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</si>
  <si>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</si>
  <si>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</si>
  <si>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</si>
  <si>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</si>
  <si>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</si>
  <si>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</si>
  <si>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</si>
  <si>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</si>
  <si>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</si>
  <si>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</si>
  <si>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</si>
  <si>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</si>
  <si>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</si>
  <si>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</si>
  <si>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</si>
  <si>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</si>
  <si>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</si>
  <si>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</si>
  <si>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</si>
  <si>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</si>
  <si>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</si>
  <si>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</si>
  <si>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</si>
  <si>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</si>
  <si>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</si>
  <si>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</si>
  <si>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</si>
  <si>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</si>
  <si>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</si>
  <si>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</si>
  <si>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</si>
  <si>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</si>
  <si>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</si>
  <si>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</si>
  <si>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</si>
  <si>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</si>
  <si>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</si>
  <si>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</si>
  <si>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</si>
  <si>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</si>
  <si>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</si>
  <si>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</si>
  <si>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</si>
  <si>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</si>
  <si>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</si>
  <si>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</si>
  <si>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</si>
  <si>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</si>
  <si>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</si>
  <si>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</si>
  <si>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</si>
  <si>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</si>
  <si>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</si>
  <si>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</si>
  <si>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</si>
  <si>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</si>
  <si>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</si>
  <si>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</si>
  <si>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</si>
  <si>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</si>
  <si>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</si>
  <si>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</si>
  <si>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</si>
  <si>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</si>
  <si>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</si>
  <si>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</si>
  <si>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</si>
  <si>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</si>
  <si>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</si>
  <si>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</si>
  <si>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</si>
  <si>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</si>
  <si>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</si>
  <si>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</si>
  <si>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</si>
  <si>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</si>
  <si>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</si>
  <si>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</si>
  <si>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</si>
  <si>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</si>
  <si>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</si>
  <si>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</si>
  <si>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</si>
  <si>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</si>
  <si>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</si>
  <si>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</si>
  <si>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</si>
  <si>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</si>
  <si>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</si>
  <si>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</si>
  <si>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</si>
  <si>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</si>
  <si>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</si>
  <si>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</si>
  <si>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</si>
  <si>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</si>
  <si>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</si>
  <si>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</si>
  <si>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</si>
  <si>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</si>
  <si>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</si>
  <si>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</si>
  <si>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</si>
  <si>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</si>
  <si>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</si>
  <si>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</si>
  <si>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</si>
  <si>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</si>
  <si>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</si>
  <si>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</si>
  <si>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</si>
  <si>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</si>
  <si>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</si>
  <si>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</si>
  <si>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</si>
  <si>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</si>
  <si>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</si>
  <si>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</si>
  <si>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</si>
  <si>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</si>
  <si>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</si>
  <si>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</si>
  <si>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</si>
  <si>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</si>
  <si>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</si>
  <si>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</si>
  <si>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</si>
  <si>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</si>
  <si>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</si>
  <si>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</si>
  <si>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</si>
  <si>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</si>
  <si>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</si>
  <si>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</si>
  <si>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</si>
  <si>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</si>
  <si>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</si>
  <si>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</si>
  <si>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</si>
  <si>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</si>
  <si>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</si>
  <si>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</si>
  <si>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</si>
  <si>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</si>
  <si>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</si>
  <si>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</si>
  <si>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</si>
  <si>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</si>
  <si>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</si>
  <si>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</si>
  <si>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</si>
  <si>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</si>
  <si>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</si>
  <si>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</si>
  <si>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</si>
  <si>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</si>
  <si>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</si>
  <si>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</si>
  <si>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</si>
  <si>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</si>
  <si>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</si>
  <si>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</si>
  <si>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</si>
  <si>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</si>
  <si>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</si>
  <si>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</si>
  <si>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</si>
  <si>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</si>
  <si>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</si>
  <si>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</si>
  <si>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</si>
  <si>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</si>
  <si>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</si>
  <si>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</si>
  <si>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</si>
  <si>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</si>
  <si>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</si>
  <si>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</si>
  <si>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</si>
  <si>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</si>
  <si>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</si>
  <si>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</si>
  <si>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</si>
  <si>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</si>
  <si>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</si>
  <si>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</si>
  <si>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</si>
  <si>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</si>
  <si>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</si>
  <si>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</si>
  <si>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</si>
  <si>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</si>
  <si>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</si>
  <si>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</si>
  <si>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</si>
  <si>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</si>
  <si>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</si>
  <si>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</si>
  <si>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</si>
  <si>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</si>
  <si>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</si>
  <si>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</si>
  <si>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</si>
  <si>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</si>
  <si>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</si>
  <si>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</si>
  <si>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</si>
  <si>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</si>
  <si>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</si>
  <si>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</si>
  <si>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</si>
  <si>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</si>
  <si>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</si>
  <si>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</si>
  <si>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</si>
  <si>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</si>
  <si>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</si>
  <si>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</si>
  <si>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</si>
  <si>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</si>
  <si>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</si>
  <si>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</si>
  <si>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</si>
  <si>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</si>
  <si>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</si>
  <si>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</si>
  <si>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</si>
  <si>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</si>
  <si>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</si>
  <si>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</si>
  <si>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</si>
  <si>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</si>
  <si>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</si>
  <si>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</si>
  <si>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</si>
  <si>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</si>
  <si>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</si>
  <si>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</si>
  <si>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</si>
  <si>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</si>
  <si>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</si>
  <si>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</si>
  <si>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</si>
  <si>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</si>
  <si>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</si>
  <si>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</si>
  <si>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</si>
  <si>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</si>
  <si>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</si>
  <si>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</si>
  <si>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</si>
  <si>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</si>
  <si>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</si>
  <si>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</si>
  <si>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</si>
  <si>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</si>
  <si>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</si>
  <si>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</si>
  <si>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</si>
  <si>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</si>
  <si>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</si>
  <si>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</si>
  <si>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</si>
  <si>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</si>
  <si>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</si>
  <si>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</si>
  <si>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</si>
  <si>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</si>
  <si>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</si>
  <si>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</si>
  <si>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</si>
  <si>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</si>
  <si>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</si>
  <si>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</si>
  <si>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</si>
  <si>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</si>
  <si>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</si>
  <si>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</si>
  <si>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</si>
  <si>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</si>
  <si>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</si>
  <si>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</si>
  <si>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</si>
  <si>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</si>
  <si>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</si>
  <si>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</si>
  <si>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</si>
  <si>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</si>
  <si>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</si>
  <si>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</si>
  <si>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</si>
  <si>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</si>
  <si>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</si>
  <si>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</si>
  <si>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</si>
  <si>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</si>
  <si>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</si>
  <si>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</si>
  <si>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</si>
  <si>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</si>
  <si>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</si>
  <si>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</si>
  <si>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</si>
  <si>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</si>
  <si>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</si>
  <si>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</si>
  <si>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</si>
  <si>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</si>
  <si>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</si>
  <si>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</si>
  <si>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</si>
  <si>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</si>
  <si>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</si>
  <si>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</si>
  <si>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</si>
  <si>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</si>
  <si>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</si>
  <si>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</si>
  <si>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</si>
  <si>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</si>
  <si>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</si>
  <si>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</si>
  <si>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</si>
  <si>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</si>
  <si>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</si>
  <si>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</si>
  <si>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</si>
  <si>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</si>
  <si>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</si>
  <si>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</si>
  <si>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</si>
  <si>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</si>
  <si>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</si>
  <si>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</si>
  <si>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</si>
  <si>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</si>
  <si>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</si>
  <si>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</si>
  <si>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</si>
  <si>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</si>
  <si>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</si>
  <si>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</si>
  <si>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</si>
  <si>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</si>
  <si>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</si>
  <si>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</si>
  <si>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</si>
  <si>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</si>
  <si>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</si>
  <si>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</si>
  <si>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</si>
  <si>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</si>
  <si>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</si>
  <si>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</si>
  <si>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</si>
  <si>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</si>
  <si>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</si>
  <si>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</si>
  <si>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</si>
  <si>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</si>
  <si>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</si>
  <si>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</si>
  <si>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</si>
  <si>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</si>
  <si>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</si>
  <si>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</si>
  <si>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</si>
  <si>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</si>
  <si>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</si>
  <si>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</si>
  <si>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</si>
  <si>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</si>
  <si>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</si>
  <si>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</si>
  <si>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</si>
  <si>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</si>
  <si>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</si>
  <si>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</si>
  <si>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</si>
  <si>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</si>
  <si>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</si>
  <si>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</si>
  <si>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</si>
  <si>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</si>
  <si>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</si>
  <si>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</si>
  <si>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</si>
  <si>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</si>
  <si>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</si>
  <si>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</si>
  <si>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</si>
  <si>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</si>
  <si>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</si>
  <si>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</si>
  <si>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</si>
  <si>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</si>
  <si>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</si>
  <si>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</si>
  <si>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</si>
  <si>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</si>
  <si>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</si>
  <si>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</si>
  <si>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</si>
  <si>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</si>
  <si>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</si>
  <si>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</si>
  <si>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</si>
  <si>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</si>
  <si>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</si>
  <si>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</si>
  <si>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</si>
  <si>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</si>
  <si>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</si>
  <si>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</si>
  <si>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</si>
  <si>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</si>
  <si>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</si>
  <si>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</si>
  <si>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</si>
  <si>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</si>
  <si>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</si>
  <si>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</si>
  <si>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</si>
  <si>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</si>
  <si>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</si>
  <si>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</si>
  <si>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</si>
  <si>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</si>
  <si>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</si>
  <si>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</si>
  <si>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</si>
  <si>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</si>
  <si>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</si>
  <si>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</si>
  <si>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</si>
  <si>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</si>
  <si>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</si>
  <si>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</si>
  <si>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</si>
  <si>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</si>
  <si>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</si>
  <si>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</si>
  <si>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</si>
  <si>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</si>
  <si>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</si>
  <si>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</si>
  <si>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</si>
  <si>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</si>
  <si>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</si>
  <si>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</si>
  <si>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</si>
  <si>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</si>
  <si>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</si>
  <si>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</si>
  <si>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</si>
  <si>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</si>
  <si>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</si>
  <si>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</si>
  <si>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</si>
  <si>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</si>
  <si>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</si>
  <si>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</si>
  <si>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</si>
  <si>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</si>
  <si>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</si>
  <si>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</si>
  <si>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</si>
  <si>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</si>
  <si>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</si>
  <si>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</si>
  <si>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</si>
  <si>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</si>
  <si>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</si>
  <si>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</si>
  <si>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</si>
  <si>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</si>
  <si>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</si>
  <si>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</si>
  <si>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</si>
  <si>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</si>
  <si>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</si>
  <si>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</si>
  <si>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</si>
  <si>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</si>
  <si>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</si>
  <si>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</si>
  <si>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</si>
  <si>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</si>
  <si>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</si>
  <si>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</si>
  <si>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</si>
  <si>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</si>
  <si>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</si>
  <si>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</si>
  <si>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</si>
  <si>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</si>
  <si>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</si>
  <si>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</si>
  <si>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</si>
  <si>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</si>
  <si>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</si>
  <si>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</si>
  <si>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</si>
  <si>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</si>
  <si>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</si>
  <si>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</si>
  <si>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</si>
  <si>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</si>
  <si>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</si>
  <si>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</si>
  <si>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</si>
  <si>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</si>
  <si>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</si>
  <si>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</si>
  <si>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</si>
  <si>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</si>
  <si>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</si>
  <si>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</si>
  <si>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</si>
  <si>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</si>
  <si>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</si>
  <si>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</si>
  <si>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</si>
  <si>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</si>
  <si>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</si>
  <si>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</si>
  <si>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</si>
  <si>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</si>
  <si>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</si>
  <si>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</si>
  <si>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</si>
  <si>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</si>
  <si>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</si>
  <si>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</si>
  <si>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</si>
  <si>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</si>
  <si>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</si>
  <si>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</si>
  <si>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</si>
  <si>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</si>
  <si>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</si>
  <si>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</si>
  <si>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</si>
  <si>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</si>
  <si>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</si>
  <si>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</si>
  <si>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</si>
  <si>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</si>
  <si>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</si>
  <si>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</si>
  <si>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</si>
  <si>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</si>
  <si>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</si>
  <si>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</si>
  <si>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</si>
  <si>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</si>
  <si>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</si>
  <si>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</si>
  <si>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</si>
  <si>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</si>
  <si>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</si>
  <si>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</si>
  <si>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</si>
  <si>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</si>
  <si>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</si>
  <si>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</si>
  <si>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</si>
  <si>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</si>
  <si>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</si>
  <si>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</si>
  <si>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</si>
  <si>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</si>
  <si>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</si>
  <si>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</si>
  <si>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</si>
  <si>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</si>
  <si>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</si>
  <si>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</si>
  <si>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</si>
  <si>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</si>
  <si>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</si>
  <si>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</si>
  <si>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</si>
  <si>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</si>
  <si>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</si>
  <si>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</si>
  <si>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</si>
  <si>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</si>
  <si>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</si>
  <si>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</si>
  <si>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</si>
  <si>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</si>
  <si>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</si>
  <si>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</si>
  <si>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</si>
  <si>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</si>
  <si>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</si>
  <si>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</si>
  <si>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</si>
  <si>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</si>
  <si>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</si>
  <si>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</si>
  <si>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</si>
  <si>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</si>
  <si>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</si>
  <si>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</si>
  <si>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</si>
  <si>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</si>
  <si>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</si>
  <si>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</si>
  <si>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</si>
  <si>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</si>
  <si>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</si>
  <si>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</si>
  <si>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</si>
  <si>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</si>
  <si>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</si>
  <si>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</si>
  <si>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</si>
  <si>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</si>
  <si>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</si>
  <si>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</si>
  <si>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</si>
  <si>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</si>
  <si>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</si>
  <si>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</si>
  <si>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</si>
  <si>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</si>
  <si>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</si>
  <si>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</si>
  <si>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</si>
  <si>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</si>
  <si>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</si>
  <si>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</si>
  <si>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</si>
  <si>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</si>
  <si>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</si>
  <si>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</si>
  <si>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</si>
  <si>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</si>
  <si>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</si>
  <si>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</si>
  <si>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</si>
  <si>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</si>
  <si>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</si>
  <si>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</si>
  <si>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</si>
  <si>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</si>
  <si>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</si>
  <si>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</si>
  <si>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</si>
  <si>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</si>
  <si>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</si>
  <si>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</si>
  <si>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</si>
  <si>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</si>
  <si>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</si>
  <si>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</si>
  <si>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</si>
  <si>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</si>
  <si>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</si>
  <si>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</si>
  <si>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</si>
  <si>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</si>
  <si>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</si>
  <si>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</si>
  <si>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</si>
  <si>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</si>
  <si>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</si>
  <si>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</si>
  <si>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</si>
  <si>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</si>
  <si>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</si>
  <si>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</si>
  <si>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</si>
  <si>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</si>
  <si>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</si>
  <si>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</si>
  <si>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</si>
  <si>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</si>
  <si>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</si>
  <si>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</si>
  <si>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</si>
  <si>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</si>
  <si>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</si>
  <si>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</si>
  <si>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</si>
  <si>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</si>
  <si>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</si>
  <si>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</si>
  <si>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</si>
  <si>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</si>
  <si>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</si>
  <si>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</si>
  <si>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</si>
  <si>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</si>
  <si>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</si>
  <si>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</si>
  <si>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</si>
  <si>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</si>
  <si>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</si>
  <si>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</si>
  <si>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</si>
  <si>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</si>
  <si>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</si>
  <si>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</si>
  <si>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</si>
  <si>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</si>
  <si>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</si>
  <si>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</si>
  <si>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</si>
  <si>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</si>
  <si>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</si>
  <si>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</si>
  <si>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</si>
  <si>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</si>
  <si>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</si>
  <si>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</si>
  <si>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</si>
  <si>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</si>
  <si>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</si>
  <si>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</si>
  <si>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</si>
  <si>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</si>
  <si>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</si>
  <si>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</si>
  <si>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</si>
  <si>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</si>
  <si>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</si>
  <si>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</si>
  <si>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</si>
  <si>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</si>
  <si>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</si>
  <si>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</si>
  <si>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</si>
  <si>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</si>
  <si>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</si>
  <si>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</si>
  <si>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</si>
  <si>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</si>
  <si>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</si>
  <si>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</si>
  <si>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</si>
  <si>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</si>
  <si>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</si>
  <si>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</si>
  <si>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</si>
  <si>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</si>
  <si>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</si>
  <si>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</si>
  <si>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</si>
  <si>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</si>
  <si>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</si>
  <si>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</si>
  <si>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</si>
  <si>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</si>
  <si>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</si>
  <si>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</si>
  <si>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</si>
  <si>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</si>
  <si>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</si>
  <si>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</si>
  <si>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</si>
  <si>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</si>
  <si>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</si>
  <si>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</si>
  <si>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</si>
  <si>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</si>
  <si>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</si>
  <si>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</si>
  <si>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</si>
  <si>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</si>
  <si>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</si>
  <si>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</si>
  <si>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</si>
  <si>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</si>
  <si>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</si>
  <si>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</si>
  <si>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</si>
  <si>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</si>
  <si>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</si>
  <si>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</si>
  <si>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</si>
  <si>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</si>
  <si>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</si>
  <si>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</si>
  <si>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</si>
  <si>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</si>
  <si>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</si>
  <si>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</si>
  <si>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</si>
  <si>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</si>
  <si>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</si>
  <si>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</si>
  <si>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</si>
  <si>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</si>
  <si>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</si>
  <si>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</si>
  <si>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</si>
  <si>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</si>
  <si>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</si>
  <si>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</si>
  <si>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</si>
  <si>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</si>
  <si>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</si>
  <si>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</si>
  <si>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</si>
  <si>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</si>
  <si>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</si>
  <si>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</si>
  <si>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</si>
  <si>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</si>
  <si>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</si>
  <si>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</si>
  <si>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</si>
  <si>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</si>
  <si>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</si>
  <si>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</si>
  <si>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</si>
  <si>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</si>
  <si>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</si>
  <si>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</si>
  <si>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</si>
  <si>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</si>
  <si>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</si>
  <si>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</si>
  <si>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</si>
  <si>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</si>
  <si>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</si>
  <si>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</si>
  <si>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</si>
  <si>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</si>
  <si>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</si>
  <si>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</si>
  <si>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</si>
  <si>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</si>
  <si>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</si>
  <si>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</si>
  <si>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</si>
  <si>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</si>
  <si>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</si>
  <si>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</si>
  <si>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</si>
  <si>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</si>
  <si>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</si>
  <si>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</si>
  <si>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</si>
  <si>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</si>
  <si>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</si>
  <si>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</si>
  <si>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</si>
  <si>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</si>
  <si>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</si>
  <si>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</si>
  <si>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</si>
  <si>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</si>
  <si>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</si>
  <si>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</si>
  <si>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</si>
  <si>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</si>
  <si>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</si>
  <si>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</si>
  <si>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</si>
  <si>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</si>
  <si>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</si>
  <si>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</si>
  <si>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</si>
  <si>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</si>
  <si>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</si>
  <si>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</si>
  <si>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</si>
  <si>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</si>
  <si>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</si>
  <si>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</si>
  <si>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</si>
  <si>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</si>
  <si>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</si>
  <si>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</si>
  <si>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</si>
  <si>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</si>
  <si>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</si>
  <si>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</si>
  <si>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</si>
  <si>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</si>
  <si>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</si>
  <si>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</si>
  <si>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</si>
  <si>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</si>
  <si>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</si>
  <si>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</si>
  <si>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</si>
  <si>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</si>
  <si>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</si>
  <si>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</si>
  <si>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</si>
  <si>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</si>
  <si>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</si>
  <si>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</si>
  <si>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</si>
  <si>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</si>
  <si>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</si>
  <si>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</si>
  <si>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</si>
  <si>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</si>
  <si>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</si>
  <si>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</si>
  <si>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</si>
  <si>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</si>
  <si>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</si>
  <si>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</si>
  <si>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</si>
  <si>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</si>
  <si>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</si>
  <si>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</si>
  <si>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</si>
  <si>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</si>
  <si>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</si>
  <si>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</si>
  <si>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</si>
  <si>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</si>
  <si>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</si>
  <si>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</si>
  <si>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</si>
  <si>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</si>
  <si>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</si>
  <si>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</si>
  <si>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</si>
  <si>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</si>
  <si>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</si>
  <si>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</si>
  <si>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</si>
  <si>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</si>
  <si>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</si>
  <si>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</si>
  <si>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</si>
  <si>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</si>
  <si>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</si>
  <si>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</si>
  <si>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</si>
  <si>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</si>
  <si>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</si>
  <si>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</si>
  <si>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</si>
  <si>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</si>
  <si>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</si>
  <si>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</si>
  <si>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</si>
  <si>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</si>
  <si>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</si>
  <si>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</si>
  <si>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</si>
  <si>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</si>
  <si>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</si>
  <si>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</si>
  <si>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</si>
  <si>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</si>
  <si>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</si>
  <si>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</si>
  <si>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</si>
  <si>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</si>
  <si>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</si>
  <si>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</si>
  <si>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</si>
  <si>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</si>
  <si>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</si>
  <si>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</si>
  <si>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</si>
  <si>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</si>
  <si>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</si>
  <si>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</si>
  <si>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</si>
  <si>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</si>
  <si>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</si>
  <si>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</si>
  <si>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</si>
  <si>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</si>
  <si>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</si>
  <si>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</si>
  <si>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</si>
  <si>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</si>
  <si>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</si>
  <si>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</si>
  <si>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</si>
  <si>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</si>
  <si>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</si>
  <si>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</si>
  <si>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</si>
  <si>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</si>
  <si>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</si>
  <si>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</si>
  <si>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</si>
  <si>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</si>
  <si>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</si>
  <si>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</si>
  <si>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</si>
  <si>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</si>
  <si>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</si>
  <si>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</si>
  <si>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</si>
  <si>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</si>
  <si>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</si>
  <si>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</si>
  <si>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</si>
  <si>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</si>
  <si>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</si>
  <si>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</si>
  <si>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</si>
  <si>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</si>
  <si>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</si>
  <si>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</si>
  <si>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</si>
  <si>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</si>
  <si>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</si>
  <si>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</si>
  <si>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</si>
  <si>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</si>
  <si>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</si>
  <si>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</si>
  <si>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</si>
  <si>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</si>
  <si>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</si>
  <si>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</si>
  <si>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</si>
  <si>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</si>
  <si>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</si>
  <si>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</si>
  <si>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</si>
  <si>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</si>
  <si>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</si>
  <si>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</si>
  <si>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</si>
  <si>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</si>
  <si>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</si>
  <si>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</si>
  <si>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</si>
  <si>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</si>
  <si>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</si>
  <si>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</si>
  <si>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</si>
  <si>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</si>
  <si>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</si>
  <si>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</si>
  <si>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</si>
  <si>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</si>
  <si>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</si>
  <si>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</si>
  <si>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</si>
  <si>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</si>
  <si>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</si>
  <si>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</si>
  <si>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</si>
  <si>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</si>
  <si>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</si>
  <si>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</si>
  <si>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</si>
  <si>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</si>
  <si>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</si>
  <si>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</si>
  <si>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</si>
  <si>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</si>
  <si>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</si>
  <si>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</si>
  <si>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</si>
  <si>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</si>
  <si>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</si>
  <si>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</si>
  <si>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</si>
  <si>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</si>
  <si>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</si>
  <si>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</si>
  <si>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</si>
  <si>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</si>
  <si>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</si>
  <si>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</si>
  <si>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</si>
  <si>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</si>
  <si>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</si>
  <si>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</si>
  <si>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</si>
  <si>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</si>
  <si>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</si>
  <si>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</si>
  <si>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</si>
  <si>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</si>
  <si>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</si>
  <si>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</si>
  <si>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</si>
  <si>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</si>
  <si>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</si>
  <si>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</si>
  <si>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</si>
  <si>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</si>
  <si>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</si>
  <si>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</si>
  <si>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</si>
  <si>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</si>
  <si>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</si>
  <si>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</si>
  <si>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</si>
  <si>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</si>
  <si>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</si>
  <si>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</si>
  <si>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</si>
  <si>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</si>
  <si>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</si>
  <si>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</si>
  <si>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</si>
  <si>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</si>
  <si>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</si>
  <si>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</si>
  <si>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</si>
  <si>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</si>
  <si>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</si>
  <si>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</si>
  <si>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</si>
  <si>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</si>
  <si>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</si>
  <si>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</si>
  <si>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</si>
  <si>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</si>
  <si>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</si>
  <si>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</si>
  <si>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</si>
  <si>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</si>
  <si>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</si>
  <si>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</si>
  <si>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</si>
  <si>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</si>
  <si>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</si>
  <si>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</si>
  <si>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</si>
  <si>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</si>
  <si>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</si>
  <si>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</si>
  <si>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</si>
  <si>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</si>
  <si>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</si>
  <si>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</si>
  <si>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</si>
  <si>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</si>
  <si>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</si>
  <si>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</si>
  <si>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</si>
  <si>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</si>
  <si>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</si>
  <si>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</si>
  <si>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</si>
  <si>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</si>
  <si>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</si>
  <si>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</si>
  <si>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</si>
  <si>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</si>
  <si>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</si>
  <si>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</si>
  <si>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</si>
  <si>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</si>
  <si>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</si>
  <si>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</si>
  <si>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</si>
  <si>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</si>
  <si>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</si>
  <si>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</si>
  <si>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</si>
  <si>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</si>
  <si>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</si>
  <si>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</si>
  <si>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</si>
  <si>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</si>
  <si>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</si>
  <si>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</si>
  <si>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</si>
  <si>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</si>
  <si>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</si>
  <si>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</si>
  <si>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</si>
  <si>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</si>
  <si>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</si>
  <si>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</si>
  <si>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</si>
  <si>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</si>
  <si>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</si>
  <si>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</si>
  <si>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</si>
  <si>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</si>
  <si>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</si>
  <si>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</si>
  <si>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</si>
  <si>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</si>
  <si>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</si>
  <si>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</si>
  <si>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</si>
  <si>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</si>
  <si>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</si>
  <si>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</si>
  <si>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</si>
  <si>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</si>
  <si>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</si>
  <si>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</si>
  <si>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</si>
  <si>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</si>
  <si>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</si>
  <si>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</si>
  <si>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</si>
  <si>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</si>
  <si>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</si>
  <si>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</si>
  <si>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</si>
  <si>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</si>
  <si>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</si>
  <si>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</si>
  <si>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</si>
  <si>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</si>
  <si>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</si>
  <si>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</si>
  <si>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</si>
  <si>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</si>
  <si>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</si>
  <si>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</si>
  <si>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</si>
  <si>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</si>
  <si>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</si>
  <si>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</si>
  <si>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</si>
  <si>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</si>
  <si>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</si>
  <si>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</si>
  <si>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</si>
  <si>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</si>
  <si>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</si>
  <si>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</si>
  <si>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</si>
  <si>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</si>
  <si>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</si>
  <si>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</si>
  <si>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</si>
  <si>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</si>
  <si>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</si>
  <si>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</si>
  <si>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</si>
  <si>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</si>
  <si>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</si>
  <si>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</si>
  <si>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</si>
  <si>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</si>
  <si>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</si>
  <si>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</si>
  <si>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</si>
  <si>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</si>
  <si>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</si>
  <si>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</si>
  <si>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</si>
  <si>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</si>
  <si>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</si>
  <si>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</si>
  <si>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</si>
  <si>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</si>
  <si>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</si>
  <si>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</si>
  <si>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</si>
  <si>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</si>
  <si>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</si>
  <si>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</si>
  <si>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</si>
  <si>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</si>
  <si>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</si>
  <si>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</si>
  <si>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</si>
  <si>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</si>
  <si>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</si>
  <si>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</si>
  <si>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</si>
  <si>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</si>
  <si>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</si>
  <si>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</si>
  <si>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</si>
  <si>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</si>
  <si>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</si>
  <si>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</si>
  <si>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</si>
  <si>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</si>
  <si>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</si>
  <si>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</si>
  <si>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</si>
  <si>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</si>
  <si>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</si>
  <si>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</si>
  <si>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</si>
  <si>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</si>
  <si>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</si>
  <si>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</si>
  <si>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</si>
  <si>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</si>
  <si>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</si>
  <si>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</si>
  <si>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</si>
  <si>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</si>
  <si>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</si>
  <si>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</si>
  <si>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</si>
  <si>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</si>
  <si>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</si>
  <si>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</si>
  <si>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</si>
  <si>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</si>
  <si>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</si>
  <si>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</si>
  <si>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</si>
  <si>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</si>
  <si>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</si>
  <si>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</si>
  <si>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</si>
  <si>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</si>
  <si>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</si>
  <si>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</si>
  <si>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</si>
  <si>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</si>
  <si>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</si>
  <si>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</si>
  <si>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</si>
  <si>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</si>
  <si>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</si>
  <si>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</si>
  <si>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</si>
  <si>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</si>
  <si>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</si>
  <si>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</si>
  <si>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</si>
  <si>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</si>
  <si>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</si>
  <si>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</si>
  <si>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</si>
  <si>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</si>
  <si>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</si>
  <si>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</si>
  <si>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</si>
  <si>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</si>
  <si>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</si>
  <si>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</si>
  <si>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</si>
  <si>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</si>
  <si>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</si>
  <si>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</si>
  <si>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</si>
  <si>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</si>
  <si>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</si>
  <si>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</si>
  <si>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</si>
  <si>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</si>
  <si>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</si>
  <si>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</si>
  <si>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</si>
  <si>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</si>
  <si>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</si>
  <si>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</si>
  <si>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</si>
  <si>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</si>
  <si>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</si>
  <si>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</si>
  <si>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</si>
  <si>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</si>
  <si>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</si>
  <si>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</si>
  <si>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</si>
  <si>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</si>
  <si>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</si>
  <si>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</si>
  <si>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</si>
  <si>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</si>
  <si>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</si>
  <si>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</si>
  <si>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</si>
  <si>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</si>
  <si>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</si>
  <si>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</si>
  <si>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</si>
  <si>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</si>
  <si>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</si>
  <si>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</si>
  <si>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</si>
  <si>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</si>
  <si>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</si>
  <si>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</si>
  <si>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</si>
  <si>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</si>
  <si>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</si>
  <si>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</si>
  <si>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</si>
  <si>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</si>
  <si>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</si>
  <si>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</si>
  <si>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</si>
  <si>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</si>
  <si>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</si>
  <si>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</si>
  <si>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</si>
  <si>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</si>
  <si>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</si>
  <si>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</si>
  <si>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</si>
  <si>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</si>
  <si>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</si>
  <si>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</si>
  <si>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</si>
  <si>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</si>
  <si>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</si>
  <si>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</si>
  <si>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</si>
  <si>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</si>
  <si>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</si>
  <si>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</si>
  <si>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</si>
  <si>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</si>
  <si>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</si>
  <si>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</si>
  <si>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</si>
  <si>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</si>
  <si>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</si>
  <si>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</si>
  <si>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</si>
  <si>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</si>
  <si>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</si>
  <si>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</si>
  <si>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</si>
  <si>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</si>
  <si>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</si>
  <si>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</si>
  <si>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</si>
  <si>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</si>
  <si>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</si>
  <si>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</si>
  <si>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</si>
  <si>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</si>
  <si>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</si>
  <si>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</si>
  <si>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</si>
  <si>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</si>
  <si>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</si>
  <si>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</si>
  <si>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</si>
  <si>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</si>
  <si>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</si>
  <si>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</si>
  <si>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</si>
  <si>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</si>
  <si>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</si>
  <si>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</si>
  <si>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</si>
  <si>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</si>
  <si>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</si>
  <si>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</si>
  <si>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</si>
  <si>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</si>
  <si>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</si>
  <si>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</si>
  <si>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</si>
  <si>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</si>
  <si>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</si>
  <si>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</si>
  <si>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</si>
  <si>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</si>
  <si>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</si>
  <si>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</si>
  <si>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</si>
  <si>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</si>
  <si>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</si>
  <si>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</si>
  <si>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</si>
  <si>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</si>
  <si>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</si>
  <si>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</si>
  <si>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</si>
  <si>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</si>
  <si>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</si>
  <si>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</si>
  <si>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</si>
  <si>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</si>
  <si>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</si>
  <si>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</si>
  <si>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</si>
  <si>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</si>
  <si>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</si>
  <si>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</si>
  <si>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</si>
  <si>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</si>
  <si>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</si>
  <si>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</si>
  <si>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</si>
  <si>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</si>
  <si>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</si>
  <si>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</si>
  <si>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</si>
  <si>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</si>
  <si>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</si>
  <si>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</si>
  <si>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</si>
  <si>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</si>
  <si>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</si>
  <si>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</si>
  <si>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</si>
  <si>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</si>
  <si>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</si>
  <si>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</si>
  <si>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</si>
  <si>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</si>
  <si>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</si>
  <si>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</si>
  <si>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</si>
  <si>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</si>
  <si>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</si>
  <si>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</si>
  <si>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</si>
  <si>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</si>
  <si>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</si>
  <si>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</si>
  <si>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</si>
  <si>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</si>
  <si>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</si>
  <si>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</si>
  <si>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</si>
  <si>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</si>
  <si>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</si>
  <si>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</si>
  <si>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</si>
  <si>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</si>
  <si>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</si>
  <si>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</si>
  <si>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</si>
  <si>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</si>
  <si>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</si>
  <si>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</si>
  <si>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</si>
  <si>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</si>
  <si>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</si>
  <si>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</si>
  <si>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</si>
  <si>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</si>
  <si>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</si>
  <si>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</si>
  <si>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</si>
  <si>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</si>
  <si>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</si>
  <si>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</si>
  <si>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</si>
  <si>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</si>
  <si>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</si>
  <si>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</si>
  <si>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</si>
  <si>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</si>
  <si>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</si>
  <si>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</si>
  <si>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</si>
  <si>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</si>
  <si>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</si>
  <si>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</si>
  <si>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</si>
  <si>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</si>
  <si>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</si>
  <si>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</si>
  <si>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</si>
  <si>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</si>
  <si>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</si>
  <si>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</si>
  <si>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</si>
  <si>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</si>
  <si>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</si>
  <si>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</si>
  <si>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</si>
  <si>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</si>
  <si>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</si>
  <si>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</si>
  <si>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</si>
  <si>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</si>
  <si>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</si>
  <si>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</si>
  <si>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</si>
  <si>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</si>
  <si>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</si>
  <si>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</si>
  <si>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</si>
  <si>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</si>
  <si>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</si>
  <si>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</si>
  <si>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</si>
  <si>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</si>
  <si>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</si>
  <si>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</si>
  <si>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</si>
  <si>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</si>
  <si>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</si>
  <si>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</si>
  <si>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</si>
  <si>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</si>
  <si>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</si>
  <si>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</si>
  <si>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</si>
  <si>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</si>
  <si>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</si>
  <si>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</si>
  <si>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</si>
  <si>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</si>
  <si>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</si>
  <si>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</si>
  <si>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</si>
  <si>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</si>
  <si>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</si>
  <si>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</si>
  <si>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</si>
  <si>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</si>
  <si>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</si>
  <si>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</si>
  <si>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</si>
  <si>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</si>
  <si>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</si>
  <si>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</si>
  <si>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</si>
  <si>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</si>
  <si>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</si>
  <si>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</si>
  <si>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</si>
  <si>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</si>
  <si>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</si>
  <si>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</si>
  <si>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</si>
  <si>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</si>
  <si>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</si>
  <si>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</si>
  <si>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</si>
  <si>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</si>
  <si>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</si>
  <si>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</si>
  <si>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</si>
  <si>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</si>
  <si>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</si>
  <si>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</si>
  <si>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</si>
  <si>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</si>
  <si>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</si>
  <si>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</si>
  <si>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</si>
  <si>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</si>
  <si>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</si>
  <si>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</si>
  <si>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</si>
  <si>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</si>
  <si>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</si>
  <si>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</si>
  <si>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</si>
  <si>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</si>
  <si>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</si>
  <si>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</si>
  <si>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</si>
  <si>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</si>
  <si>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</si>
  <si>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</si>
  <si>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</si>
  <si>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</si>
  <si>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</si>
  <si>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</si>
  <si>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</si>
  <si>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</si>
  <si>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</si>
  <si>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</si>
  <si>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</si>
  <si>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</si>
  <si>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</si>
  <si>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</si>
  <si>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</si>
  <si>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</si>
  <si>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</si>
  <si>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</si>
  <si>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</si>
  <si>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</si>
  <si>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</si>
  <si>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</si>
  <si>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</si>
  <si>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</si>
  <si>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</si>
  <si>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</si>
  <si>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</si>
  <si>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</si>
  <si>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</si>
  <si>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</si>
  <si>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</si>
  <si>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</si>
  <si>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</si>
  <si>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</si>
  <si>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</si>
  <si>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</si>
  <si>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</si>
  <si>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</si>
  <si>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</si>
  <si>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</si>
  <si>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</si>
  <si>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</si>
  <si>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</si>
  <si>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</si>
  <si>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</si>
  <si>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</si>
  <si>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</si>
  <si>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</si>
  <si>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</si>
  <si>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</si>
  <si>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</si>
  <si>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</si>
  <si>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</si>
  <si>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</si>
  <si>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</si>
  <si>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</si>
  <si>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</si>
  <si>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</si>
  <si>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</si>
  <si>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</si>
  <si>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</si>
  <si>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</si>
  <si>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</si>
  <si>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</si>
  <si>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</si>
  <si>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</si>
  <si>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</si>
  <si>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</si>
  <si>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</si>
  <si>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</si>
  <si>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</si>
  <si>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</si>
  <si>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</si>
  <si>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</si>
  <si>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</si>
  <si>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</si>
  <si>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</si>
  <si>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</si>
  <si>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</si>
  <si>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</si>
  <si>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</si>
  <si>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</si>
  <si>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</si>
  <si>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</si>
  <si>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</si>
  <si>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</si>
  <si>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</si>
  <si>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</si>
  <si>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</si>
  <si>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</si>
  <si>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</si>
  <si>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</si>
  <si>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</si>
  <si>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</si>
  <si>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</si>
  <si>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</si>
  <si>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</si>
  <si>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</si>
  <si>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</si>
  <si>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</si>
  <si>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</si>
  <si>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</si>
  <si>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</si>
  <si>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</si>
  <si>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</si>
  <si>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</si>
  <si>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</si>
  <si>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</si>
  <si>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</si>
  <si>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</si>
  <si>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</si>
  <si>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</si>
  <si>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</si>
  <si>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</si>
  <si>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</si>
  <si>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</si>
  <si>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</si>
  <si>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</si>
  <si>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</si>
  <si>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</si>
  <si>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</si>
  <si>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</si>
  <si>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</si>
  <si>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</si>
  <si>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</si>
  <si>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</si>
  <si>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</si>
  <si>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</si>
  <si>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</si>
  <si>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</si>
  <si>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</si>
  <si>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</si>
  <si>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</si>
  <si>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</si>
  <si>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</si>
  <si>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</si>
  <si>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</si>
  <si>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</si>
  <si>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</si>
  <si>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</si>
  <si>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</si>
  <si>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</si>
  <si>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</si>
  <si>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</si>
  <si>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</si>
  <si>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</si>
  <si>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</si>
  <si>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</si>
  <si>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</si>
  <si>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</si>
  <si>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</si>
  <si>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</si>
  <si>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</si>
  <si>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</si>
  <si>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</si>
  <si>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</si>
  <si>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</si>
  <si>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</si>
  <si>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</si>
  <si>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</si>
  <si>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</si>
  <si>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</si>
  <si>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</si>
  <si>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</si>
  <si>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</si>
  <si>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</si>
  <si>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</si>
  <si>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</si>
  <si>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</si>
  <si>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</si>
  <si>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</si>
  <si>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</si>
  <si>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</si>
  <si>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</si>
  <si>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</si>
  <si>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</si>
  <si>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</si>
  <si>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</si>
  <si>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</si>
  <si>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</si>
  <si>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</si>
  <si>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</si>
  <si>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</si>
  <si>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</si>
  <si>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</si>
  <si>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</si>
  <si>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</si>
  <si>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</si>
  <si>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</si>
  <si>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</si>
  <si>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</si>
  <si>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</si>
  <si>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</si>
  <si>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</si>
  <si>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</si>
  <si>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</si>
  <si>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</si>
  <si>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</si>
  <si>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</si>
  <si>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</si>
  <si>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</si>
  <si>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</si>
  <si>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</si>
  <si>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</si>
  <si>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</si>
  <si>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</si>
  <si>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</si>
  <si>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</si>
  <si>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</si>
  <si>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</si>
  <si>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</si>
  <si>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</si>
  <si>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</si>
  <si>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</si>
  <si>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</si>
  <si>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</si>
  <si>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</si>
  <si>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</si>
  <si>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</si>
  <si>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</si>
  <si>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</si>
  <si>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</si>
  <si>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</si>
  <si>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</si>
  <si>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</si>
  <si>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</si>
  <si>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</si>
  <si>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</si>
  <si>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</si>
  <si>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</si>
  <si>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</si>
  <si>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</si>
  <si>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</si>
  <si>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</si>
  <si>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</si>
  <si>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</si>
  <si>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</si>
  <si>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</si>
  <si>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</si>
  <si>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</si>
  <si>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</si>
  <si>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</si>
  <si>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</si>
  <si>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</si>
  <si>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</si>
  <si>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</si>
  <si>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</si>
  <si>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</si>
  <si>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</si>
  <si>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</si>
  <si>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</si>
  <si>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</si>
  <si>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</si>
  <si>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</si>
  <si>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</si>
  <si>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</si>
  <si>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</si>
  <si>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</si>
  <si>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</si>
  <si>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</si>
  <si>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</si>
  <si>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</si>
  <si>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</si>
  <si>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</si>
  <si>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</si>
  <si>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</si>
  <si>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</si>
  <si>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</si>
  <si>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</si>
  <si>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</si>
  <si>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</si>
  <si>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</si>
  <si>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</si>
  <si>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</si>
  <si>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</si>
  <si>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</si>
  <si>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</si>
  <si>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</si>
  <si>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</si>
  <si>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</si>
  <si>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</si>
  <si>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</si>
  <si>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</si>
  <si>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</si>
  <si>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</si>
  <si>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</si>
  <si>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</si>
  <si>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</si>
  <si>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</si>
  <si>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</si>
  <si>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</si>
  <si>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</si>
  <si>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</si>
  <si>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</si>
  <si>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</si>
  <si>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</si>
  <si>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</si>
  <si>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</si>
  <si>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</si>
  <si>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</si>
  <si>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</si>
  <si>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</si>
  <si>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</si>
  <si>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</si>
  <si>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</si>
  <si>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</si>
  <si>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</si>
  <si>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</si>
  <si>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</si>
  <si>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</si>
  <si>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</si>
  <si>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</si>
  <si>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</si>
  <si>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</si>
  <si>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</si>
  <si>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</si>
  <si>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</si>
  <si>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</si>
  <si>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</si>
  <si>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</si>
  <si>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</si>
  <si>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</si>
  <si>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</si>
  <si>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</si>
  <si>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</si>
  <si>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</si>
  <si>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</si>
  <si>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</si>
  <si>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</si>
  <si>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</si>
  <si>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</si>
  <si>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</si>
  <si>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</si>
  <si>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</si>
  <si>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</si>
  <si>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</si>
  <si>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</si>
  <si>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</si>
  <si>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</si>
  <si>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</si>
  <si>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</si>
  <si>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</si>
  <si>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</si>
  <si>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</si>
  <si>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</si>
  <si>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</si>
  <si>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</si>
  <si>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</si>
  <si>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</si>
  <si>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</si>
  <si>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</si>
  <si>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</si>
  <si>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</si>
  <si>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</si>
  <si>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</si>
  <si>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</si>
  <si>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</si>
  <si>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</si>
  <si>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</si>
  <si>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</si>
  <si>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</si>
  <si>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</si>
  <si>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</si>
  <si>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</si>
  <si>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</si>
  <si>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</si>
  <si>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</si>
  <si>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</si>
  <si>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</si>
  <si>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</si>
  <si>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</si>
  <si>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</si>
  <si>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</si>
  <si>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</si>
  <si>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</si>
  <si>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</si>
  <si>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</si>
  <si>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</si>
  <si>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</si>
  <si>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</si>
  <si>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</si>
  <si>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</si>
  <si>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</si>
  <si>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</si>
  <si>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</si>
  <si>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</si>
  <si>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</si>
  <si>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</si>
  <si>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</si>
  <si>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</si>
  <si>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</si>
  <si>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</si>
  <si>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</si>
  <si>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</si>
  <si>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</si>
  <si>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</si>
  <si>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</si>
  <si>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</si>
  <si>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</si>
  <si>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</si>
  <si>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</si>
  <si>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</si>
  <si>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</si>
  <si>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</si>
  <si>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</si>
  <si>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</si>
  <si>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</si>
  <si>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</si>
  <si>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</si>
  <si>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</si>
  <si>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</si>
  <si>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</si>
  <si>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</si>
  <si>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</si>
  <si>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</si>
  <si>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</si>
  <si>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</si>
  <si>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</si>
  <si>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</si>
  <si>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</si>
  <si>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</si>
  <si>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</si>
  <si>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</si>
  <si>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</si>
  <si>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</si>
  <si>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</si>
  <si>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</si>
  <si>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</si>
  <si>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</si>
  <si>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</si>
  <si>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</si>
  <si>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</si>
  <si>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</si>
  <si>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</si>
  <si>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</si>
  <si>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</si>
  <si>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</si>
  <si>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</si>
  <si>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</si>
  <si>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</si>
  <si>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</si>
  <si>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</si>
  <si>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</si>
  <si>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</si>
  <si>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</si>
  <si>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</si>
  <si>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</si>
  <si>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</si>
  <si>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</si>
  <si>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</si>
  <si>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</si>
  <si>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</si>
  <si>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</si>
  <si>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</si>
  <si>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</si>
  <si>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</si>
  <si>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</si>
  <si>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</si>
  <si>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</si>
  <si>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</si>
  <si>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</si>
  <si>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</si>
  <si>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</si>
  <si>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</si>
  <si>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</si>
  <si>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</si>
  <si>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</si>
  <si>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</si>
  <si>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</si>
  <si>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</si>
  <si>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</si>
  <si>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</si>
  <si>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</si>
  <si>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</si>
  <si>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</si>
  <si>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</si>
  <si>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</si>
  <si>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</si>
  <si>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</si>
  <si>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</si>
  <si>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</si>
  <si>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</si>
  <si>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</si>
  <si>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</si>
  <si>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</si>
  <si>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</si>
  <si>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</si>
  <si>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</si>
  <si>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</si>
  <si>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</si>
  <si>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</si>
  <si>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</si>
  <si>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</si>
  <si>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</si>
  <si>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</si>
  <si>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</si>
  <si>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</si>
  <si>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</si>
  <si>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</si>
  <si>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</si>
  <si>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</si>
  <si>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</si>
  <si>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</si>
  <si>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</si>
  <si>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</si>
  <si>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</si>
  <si>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</si>
  <si>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</si>
  <si>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</si>
  <si>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</si>
  <si>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</si>
  <si>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</si>
  <si>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</si>
  <si>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</si>
  <si>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</si>
  <si>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</si>
  <si>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</si>
  <si>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</si>
  <si>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</si>
  <si>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</si>
  <si>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</si>
  <si>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</si>
  <si>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</si>
  <si>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</si>
  <si>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</si>
  <si>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</si>
  <si>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</si>
  <si>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</si>
  <si>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</si>
  <si>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</si>
  <si>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</si>
  <si>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</si>
  <si>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</si>
  <si>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</si>
  <si>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</si>
  <si>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</si>
  <si>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</si>
  <si>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</si>
  <si>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</si>
  <si>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</si>
  <si>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</si>
  <si>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</si>
  <si>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</si>
  <si>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</si>
  <si>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</si>
  <si>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</si>
  <si>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</si>
  <si>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</si>
  <si>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</si>
  <si>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</si>
  <si>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</si>
  <si>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</si>
  <si>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</si>
  <si>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</si>
  <si>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</si>
  <si>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</si>
  <si>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</si>
  <si>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</si>
  <si>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</si>
  <si>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</si>
  <si>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</si>
  <si>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</si>
  <si>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</si>
  <si>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</si>
  <si>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</si>
  <si>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</si>
  <si>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</si>
  <si>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</si>
  <si>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</si>
  <si>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</si>
  <si>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</si>
  <si>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</si>
  <si>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</si>
  <si>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</si>
  <si>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</si>
  <si>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</si>
  <si>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</si>
  <si>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</si>
  <si>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</si>
  <si>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</si>
  <si>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</si>
  <si>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</si>
  <si>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</si>
  <si>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</si>
  <si>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</si>
  <si>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</si>
  <si>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</si>
  <si>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</si>
  <si>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</si>
  <si>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</si>
  <si>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</si>
  <si>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</si>
  <si>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</si>
  <si>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</si>
  <si>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</si>
  <si>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</si>
  <si>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</si>
  <si>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</si>
  <si>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</si>
  <si>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</si>
  <si>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</si>
  <si>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</si>
  <si>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</si>
  <si>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</si>
  <si>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</si>
  <si>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</si>
  <si>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</si>
  <si>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</si>
  <si>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</si>
  <si>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</si>
  <si>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</si>
  <si>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</si>
  <si>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</si>
  <si>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</si>
  <si>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</si>
  <si>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</si>
  <si>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</si>
  <si>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</si>
  <si>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</si>
  <si>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</si>
  <si>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</si>
  <si>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</si>
  <si>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</si>
  <si>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</si>
  <si>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</si>
  <si>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</si>
  <si>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</si>
  <si>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</si>
  <si>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</si>
  <si>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</si>
  <si>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</si>
  <si>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</si>
  <si>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</si>
  <si>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</si>
  <si>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</si>
  <si>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</si>
  <si>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</si>
  <si>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</si>
  <si>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</si>
  <si>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</si>
  <si>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</si>
  <si>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</si>
  <si>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</si>
  <si>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</si>
  <si>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</si>
  <si>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</si>
  <si>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</si>
  <si>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</si>
  <si>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</si>
  <si>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</si>
  <si>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</si>
  <si>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</si>
  <si>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</si>
  <si>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</si>
  <si>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</si>
  <si>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</si>
  <si>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</si>
  <si>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</si>
  <si>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</si>
  <si>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</si>
  <si>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</si>
  <si>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</si>
  <si>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</si>
  <si>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</si>
  <si>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</si>
  <si>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</si>
  <si>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</si>
  <si>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</si>
  <si>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</si>
  <si>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</si>
  <si>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</si>
  <si>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</si>
  <si>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</si>
  <si>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</si>
  <si>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</si>
  <si>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</si>
  <si>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</si>
  <si>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</si>
  <si>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</si>
  <si>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</si>
  <si>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</si>
  <si>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</si>
  <si>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</si>
  <si>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</si>
  <si>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</si>
  <si>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</si>
  <si>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</si>
  <si>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</si>
  <si>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</si>
  <si>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</si>
  <si>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</si>
  <si>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</si>
  <si>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</si>
  <si>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</si>
  <si>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</si>
  <si>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</si>
  <si>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</si>
  <si>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</si>
  <si>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</si>
  <si>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</si>
  <si>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</si>
  <si>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</si>
  <si>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</si>
  <si>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</si>
  <si>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</si>
  <si>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</si>
  <si>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</si>
  <si>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</si>
  <si>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</si>
  <si>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</si>
  <si>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</si>
  <si>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</si>
  <si>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</si>
  <si>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</si>
  <si>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</si>
  <si>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</si>
  <si>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</si>
  <si>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</si>
  <si>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</si>
  <si>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</si>
  <si>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</si>
  <si>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</si>
  <si>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</si>
  <si>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</si>
  <si>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</si>
  <si>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</si>
  <si>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</si>
  <si>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</si>
  <si>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</si>
  <si>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</si>
  <si>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</si>
  <si>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</si>
  <si>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</si>
  <si>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</si>
  <si>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</si>
  <si>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</si>
  <si>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</si>
  <si>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</si>
  <si>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</si>
  <si>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</si>
  <si>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</si>
  <si>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</si>
  <si>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</si>
  <si>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</si>
  <si>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</si>
  <si>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</si>
  <si>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</si>
  <si>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</si>
  <si>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</si>
  <si>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</si>
  <si>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</si>
  <si>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</si>
  <si>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</si>
  <si>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</si>
  <si>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</si>
  <si>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</si>
  <si>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</si>
  <si>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</si>
  <si>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</si>
  <si>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</si>
  <si>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</si>
  <si>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</si>
  <si>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</si>
  <si>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</si>
  <si>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</si>
  <si>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</si>
  <si>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</si>
  <si>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</si>
  <si>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</si>
  <si>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</si>
  <si>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</si>
  <si>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</si>
  <si>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</si>
  <si>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</si>
  <si>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</si>
  <si>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</si>
  <si>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</si>
  <si>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</si>
  <si>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</si>
  <si>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</si>
  <si>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</si>
  <si>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</si>
  <si>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</si>
  <si>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</si>
  <si>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</si>
  <si>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</si>
  <si>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</si>
  <si>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</si>
  <si>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</si>
  <si>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</si>
  <si>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</si>
  <si>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</si>
  <si>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</si>
  <si>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</si>
  <si>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</si>
  <si>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</si>
  <si>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</si>
  <si>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</si>
  <si>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</si>
  <si>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</si>
  <si>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</si>
  <si>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</si>
  <si>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</si>
  <si>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</si>
  <si>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</si>
  <si>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</si>
  <si>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</si>
  <si>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</si>
  <si>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</si>
  <si>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</si>
  <si>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</si>
  <si>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</si>
  <si>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</si>
  <si>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</si>
  <si>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</si>
  <si>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</si>
  <si>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</si>
  <si>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</si>
  <si>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</si>
  <si>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</si>
  <si>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</si>
  <si>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</si>
  <si>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</si>
  <si>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</si>
  <si>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</si>
  <si>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</si>
  <si>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</si>
  <si>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</si>
  <si>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</si>
  <si>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</si>
  <si>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</si>
  <si>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</si>
  <si>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</si>
  <si>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</si>
  <si>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</si>
  <si>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</si>
  <si>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</si>
  <si>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</si>
  <si>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</si>
  <si>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</si>
  <si>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</si>
  <si>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</si>
  <si>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</si>
  <si>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</si>
  <si>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</si>
  <si>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</si>
  <si>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</si>
  <si>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</si>
  <si>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</si>
  <si>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</si>
  <si>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</si>
  <si>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</si>
  <si>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</si>
  <si>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</si>
  <si>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</si>
  <si>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</si>
  <si>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</si>
  <si>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</si>
  <si>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</si>
  <si>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</si>
  <si>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</si>
  <si>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</si>
  <si>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</si>
  <si>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</si>
  <si>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</si>
  <si>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</si>
  <si>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</si>
  <si>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</si>
  <si>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</si>
  <si>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</si>
  <si>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</si>
  <si>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</si>
  <si>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</si>
  <si>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</si>
  <si>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</si>
  <si>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</si>
  <si>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</si>
  <si>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</si>
  <si>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</si>
  <si>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</si>
  <si>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</si>
  <si>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</si>
  <si>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</si>
  <si>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</si>
  <si>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</si>
  <si>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</si>
  <si>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</si>
  <si>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</si>
  <si>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</si>
  <si>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</si>
  <si>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</si>
  <si>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</si>
  <si>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</si>
  <si>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</si>
  <si>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</si>
  <si>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</si>
  <si>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</si>
  <si>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</si>
  <si>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</si>
  <si>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</si>
  <si>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</si>
  <si>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</si>
  <si>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</si>
  <si>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</si>
  <si>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</si>
  <si>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</si>
  <si>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</si>
  <si>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</si>
  <si>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</si>
  <si>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</si>
  <si>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</si>
  <si>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</si>
  <si>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</si>
  <si>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</si>
  <si>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</si>
  <si>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</si>
  <si>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</si>
  <si>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</si>
  <si>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</si>
  <si>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</si>
  <si>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</si>
  <si>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</si>
  <si>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</si>
  <si>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</si>
  <si>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</si>
  <si>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</si>
  <si>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</si>
  <si>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</si>
  <si>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</si>
  <si>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</si>
  <si>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</si>
  <si>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</si>
  <si>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</si>
  <si>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</si>
  <si>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</si>
  <si>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</si>
  <si>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</si>
  <si>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</si>
  <si>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</si>
  <si>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</si>
  <si>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</si>
  <si>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</si>
  <si>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</si>
  <si>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</si>
  <si>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</si>
  <si>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</si>
  <si>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</si>
  <si>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</si>
  <si>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</si>
  <si>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</si>
  <si>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</si>
  <si>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</si>
  <si>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</si>
  <si>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</si>
  <si>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</si>
  <si>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</si>
  <si>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</si>
  <si>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</si>
  <si>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</si>
  <si>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</si>
  <si>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</si>
  <si>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</si>
  <si>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</si>
  <si>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</si>
  <si>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</si>
  <si>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</si>
  <si>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</si>
  <si>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</si>
  <si>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</si>
  <si>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</si>
  <si>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</si>
  <si>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</si>
  <si>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</si>
  <si>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</si>
  <si>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</si>
  <si>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</si>
  <si>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</si>
  <si>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</si>
  <si>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</si>
  <si>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</si>
  <si>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</si>
  <si>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</si>
  <si>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</si>
  <si>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</si>
  <si>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</si>
  <si>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</si>
  <si>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</si>
  <si>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</si>
  <si>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</si>
  <si>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</si>
  <si>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</si>
  <si>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</si>
  <si>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</si>
  <si>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</si>
  <si>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</si>
  <si>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</si>
  <si>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</si>
  <si>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</si>
  <si>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</si>
  <si>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</si>
  <si>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</si>
  <si>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</si>
  <si>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</si>
  <si>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</si>
  <si>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</si>
  <si>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</si>
  <si>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</si>
  <si>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</si>
  <si>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</si>
  <si>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</si>
  <si>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</si>
  <si>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</si>
  <si>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</si>
  <si>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</si>
  <si>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</si>
  <si>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</si>
  <si>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</si>
  <si>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</si>
  <si>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</si>
  <si>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</si>
  <si>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</si>
  <si>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</si>
  <si>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</si>
  <si>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</si>
  <si>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</si>
  <si>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</si>
  <si>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</si>
  <si>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</si>
  <si>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</si>
  <si>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</si>
  <si>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</si>
  <si>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</si>
  <si>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</si>
  <si>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</si>
  <si>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</si>
  <si>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</si>
  <si>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</si>
  <si>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</si>
  <si>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</si>
  <si>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</si>
  <si>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</si>
  <si>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</si>
  <si>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</si>
  <si>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</si>
  <si>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</si>
  <si>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</si>
  <si>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</si>
  <si>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</si>
  <si>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</si>
  <si>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</si>
  <si>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</si>
  <si>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</si>
  <si>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</si>
  <si>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</si>
  <si>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</si>
  <si>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</si>
  <si>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</si>
  <si>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</si>
  <si>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</si>
  <si>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</si>
  <si>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</si>
  <si>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</si>
  <si>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</si>
  <si>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</si>
  <si>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</si>
  <si>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</si>
  <si>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</si>
  <si>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</si>
  <si>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</si>
  <si>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</si>
  <si>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</si>
  <si>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</si>
  <si>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</si>
  <si>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</si>
  <si>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</si>
  <si>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</si>
  <si>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</si>
  <si>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</si>
  <si>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</si>
  <si>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</si>
  <si>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</si>
  <si>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</si>
  <si>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</si>
  <si>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</si>
  <si>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</si>
  <si>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</si>
  <si>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</si>
  <si>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</si>
  <si>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</si>
  <si>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</si>
  <si>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</si>
  <si>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</si>
  <si>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</si>
  <si>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</si>
  <si>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</si>
  <si>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</si>
  <si>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</si>
  <si>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</si>
  <si>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</si>
  <si>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</si>
  <si>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</si>
  <si>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</si>
  <si>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</si>
  <si>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</si>
  <si>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</si>
  <si>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</si>
  <si>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</si>
  <si>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</si>
  <si>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</si>
  <si>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</si>
  <si>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</si>
  <si>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</si>
  <si>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</si>
  <si>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</si>
  <si>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</si>
  <si>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</si>
  <si>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</si>
  <si>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</si>
  <si>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</si>
  <si>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</si>
  <si>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</si>
  <si>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</si>
  <si>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</si>
  <si>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</si>
  <si>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</si>
  <si>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</si>
  <si>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</si>
  <si>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</si>
  <si>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</si>
  <si>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</si>
  <si>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</si>
  <si>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</si>
  <si>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</si>
  <si>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</si>
  <si>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</si>
  <si>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</si>
  <si>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</si>
  <si>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</si>
  <si>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</si>
  <si>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</si>
  <si>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</si>
  <si>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</si>
  <si>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</si>
  <si>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</si>
  <si>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</si>
  <si>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</si>
  <si>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</si>
  <si>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</si>
  <si>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</si>
  <si>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</si>
  <si>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</si>
  <si>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</si>
  <si>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</si>
  <si>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</si>
  <si>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</si>
  <si>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</si>
  <si>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</si>
  <si>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</si>
  <si>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</si>
  <si>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</si>
  <si>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</si>
  <si>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</si>
  <si>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</si>
  <si>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</si>
  <si>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</si>
  <si>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</si>
  <si>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</si>
  <si>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</si>
  <si>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</si>
  <si>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</si>
  <si>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</si>
  <si>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</si>
  <si>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</si>
  <si>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</si>
  <si>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</si>
  <si>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</si>
  <si>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</si>
  <si>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</si>
  <si>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</si>
  <si>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</si>
  <si>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</si>
  <si>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</si>
  <si>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</si>
  <si>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</si>
  <si>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</si>
  <si>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</si>
  <si>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</si>
  <si>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</si>
  <si>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</si>
  <si>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</si>
  <si>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</si>
  <si>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</si>
  <si>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</si>
  <si>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</si>
  <si>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</si>
  <si>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</si>
  <si>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</si>
  <si>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</si>
  <si>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</si>
  <si>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</si>
  <si>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</si>
  <si>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</si>
  <si>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</si>
  <si>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</si>
  <si>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</si>
  <si>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</si>
  <si>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</si>
  <si>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</si>
  <si>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</si>
  <si>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</si>
  <si>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</si>
  <si>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</si>
  <si>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</si>
  <si>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</si>
  <si>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</si>
  <si>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</si>
  <si>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</si>
  <si>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</si>
  <si>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</si>
  <si>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</si>
  <si>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</si>
  <si>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</si>
  <si>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</si>
  <si>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</si>
  <si>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</si>
  <si>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</si>
  <si>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</si>
  <si>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</si>
  <si>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</si>
  <si>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</si>
  <si>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</si>
  <si>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</si>
  <si>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</si>
  <si>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</si>
  <si>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</si>
  <si>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</si>
  <si>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</si>
  <si>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</si>
  <si>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</si>
  <si>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</si>
  <si>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</si>
  <si>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</si>
  <si>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</si>
  <si>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</si>
  <si>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</si>
  <si>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</si>
  <si>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</si>
  <si>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</si>
  <si>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</si>
  <si>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</si>
  <si>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</si>
  <si>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</si>
  <si>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</si>
  <si>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</si>
  <si>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</si>
  <si>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</si>
  <si>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</si>
  <si>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</si>
  <si>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</si>
  <si>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</si>
  <si>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</si>
  <si>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</si>
  <si>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</si>
  <si>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</si>
  <si>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</si>
  <si>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</si>
  <si>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</si>
  <si>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</si>
  <si>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</si>
  <si>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</si>
  <si>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</si>
  <si>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</si>
  <si>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</si>
  <si>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</si>
  <si>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</si>
  <si>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</si>
  <si>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</si>
  <si>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</si>
  <si>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</si>
  <si>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</si>
  <si>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</si>
  <si>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</si>
  <si>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</si>
  <si>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</si>
  <si>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</si>
  <si>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</si>
  <si>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</si>
  <si>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</si>
  <si>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</si>
  <si>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</si>
  <si>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</si>
  <si>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</si>
  <si>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</si>
  <si>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</si>
  <si>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</si>
  <si>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</si>
  <si>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</si>
  <si>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</si>
  <si>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</si>
  <si>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</si>
  <si>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</si>
  <si>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</si>
  <si>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</si>
  <si>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</si>
  <si>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</si>
  <si>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</si>
  <si>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</si>
  <si>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</si>
  <si>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</si>
  <si>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</si>
  <si>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</si>
  <si>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</si>
  <si>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</si>
  <si>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</si>
  <si>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</si>
  <si>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</si>
  <si>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</si>
  <si>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</si>
  <si>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</si>
  <si>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</si>
  <si>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</si>
  <si>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</si>
  <si>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</si>
  <si>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</si>
  <si>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</si>
  <si>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</si>
  <si>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</si>
  <si>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</si>
  <si>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</si>
  <si>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</si>
  <si>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</si>
  <si>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</si>
  <si>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</si>
  <si>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</si>
  <si>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</si>
  <si>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</si>
  <si>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</si>
  <si>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</si>
  <si>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</si>
  <si>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</si>
  <si>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</si>
  <si>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</si>
  <si>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</si>
  <si>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</si>
  <si>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</si>
  <si>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</si>
  <si>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</si>
  <si>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</si>
  <si>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</si>
  <si>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</si>
  <si>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</si>
  <si>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</si>
  <si>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</si>
  <si>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</si>
  <si>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</si>
  <si>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</si>
  <si>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</si>
  <si>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</si>
  <si>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</si>
  <si>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</si>
  <si>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</si>
  <si>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</si>
  <si>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</si>
  <si>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</si>
  <si>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</si>
  <si>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</si>
  <si>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</si>
  <si>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</si>
  <si>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</si>
  <si>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</si>
  <si>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</si>
  <si>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</si>
  <si>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</si>
  <si>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</si>
  <si>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</si>
  <si>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</si>
  <si>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</si>
  <si>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</si>
  <si>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</si>
  <si>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</si>
  <si>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</si>
  <si>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</si>
  <si>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</si>
  <si>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</si>
  <si>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</si>
  <si>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</si>
  <si>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</si>
  <si>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</si>
  <si>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</si>
  <si>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</si>
  <si>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</si>
  <si>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</si>
  <si>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</si>
  <si>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</si>
  <si>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</si>
  <si>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</si>
  <si>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</si>
  <si>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</si>
  <si>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</si>
  <si>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</si>
  <si>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</si>
  <si>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</si>
  <si>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</si>
  <si>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</si>
  <si>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</si>
  <si>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</si>
  <si>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</si>
  <si>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</si>
  <si>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</si>
  <si>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</si>
  <si>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</si>
  <si>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</si>
  <si>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</si>
  <si>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</si>
  <si>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</si>
  <si>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</si>
  <si>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</si>
  <si>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</si>
  <si>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</si>
  <si>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</si>
  <si>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</si>
  <si>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</si>
  <si>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</si>
  <si>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</si>
  <si>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</si>
  <si>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</si>
  <si>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</si>
  <si>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</si>
  <si>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</si>
  <si>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</si>
  <si>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</si>
  <si>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</si>
  <si>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</si>
  <si>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</si>
  <si>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</si>
  <si>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</si>
  <si>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</si>
  <si>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</si>
  <si>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</si>
  <si>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</si>
  <si>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</si>
  <si>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</si>
  <si>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</si>
  <si>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</si>
  <si>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</si>
  <si>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</si>
  <si>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</si>
  <si>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</si>
  <si>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</si>
  <si>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</si>
  <si>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</si>
  <si>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</si>
  <si>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</si>
  <si>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</si>
  <si>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</si>
  <si>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</si>
  <si>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</si>
  <si>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</si>
  <si>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</si>
  <si>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</si>
  <si>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</si>
  <si>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</si>
  <si>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</si>
  <si>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</si>
  <si>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</si>
  <si>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</si>
  <si>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</si>
  <si>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</si>
  <si>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</si>
  <si>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</si>
  <si>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</si>
  <si>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</si>
  <si>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</si>
  <si>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</si>
  <si>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</si>
  <si>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</si>
  <si>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</si>
  <si>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</si>
  <si>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</si>
  <si>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</si>
  <si>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</si>
  <si>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</si>
  <si>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</si>
  <si>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</si>
  <si>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</si>
  <si>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</si>
  <si>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</si>
  <si>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</si>
  <si>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</si>
  <si>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</si>
  <si>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</si>
  <si>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</si>
  <si>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</si>
  <si>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</si>
  <si>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</si>
  <si>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</si>
  <si>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</si>
  <si>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</si>
  <si>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</si>
  <si>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</si>
  <si>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</si>
  <si>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</si>
  <si>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</si>
  <si>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</si>
  <si>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</si>
  <si>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</si>
  <si>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</si>
  <si>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</si>
  <si>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</si>
  <si>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</si>
  <si>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</si>
  <si>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</si>
  <si>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</si>
  <si>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</si>
  <si>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</si>
  <si>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</si>
  <si>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</si>
  <si>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</si>
  <si>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</si>
  <si>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</si>
  <si>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</si>
  <si>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</si>
  <si>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</si>
  <si>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</si>
  <si>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</si>
  <si>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</si>
  <si>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</si>
  <si>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</si>
  <si>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</si>
  <si>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</si>
  <si>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</si>
  <si>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</si>
  <si>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</si>
  <si>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</si>
  <si>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</si>
  <si>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</si>
  <si>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</si>
  <si>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</si>
  <si>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</si>
  <si>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</si>
  <si>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</si>
  <si>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</si>
  <si>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</si>
  <si>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</si>
  <si>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</si>
  <si>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</si>
  <si>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</si>
  <si>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</si>
  <si>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</si>
  <si>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</si>
  <si>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</si>
  <si>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</si>
  <si>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</si>
  <si>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</si>
  <si>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</si>
  <si>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</si>
  <si>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</si>
  <si>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</si>
  <si>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</si>
  <si>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</si>
  <si>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</si>
  <si>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</si>
  <si>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</si>
  <si>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</si>
  <si>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</si>
  <si>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</si>
  <si>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</si>
  <si>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</si>
  <si>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</si>
  <si>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</si>
  <si>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</si>
  <si>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</si>
  <si>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</si>
  <si>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</si>
  <si>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</si>
  <si>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</si>
  <si>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</si>
  <si>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</si>
  <si>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</si>
  <si>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</si>
  <si>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</si>
  <si>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</si>
  <si>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</si>
  <si>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</si>
  <si>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</si>
  <si>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</si>
  <si>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</si>
  <si>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</si>
  <si>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</si>
  <si>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</si>
  <si>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</si>
  <si>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</si>
  <si>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</si>
  <si>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</si>
  <si>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</si>
  <si>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</si>
  <si>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</si>
  <si>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</si>
  <si>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</si>
  <si>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</si>
  <si>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</si>
  <si>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</si>
  <si>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</si>
  <si>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</si>
  <si>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</si>
  <si>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</si>
  <si>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</si>
  <si>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</si>
  <si>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</si>
  <si>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</si>
  <si>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</si>
  <si>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</si>
  <si>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</si>
  <si>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</si>
  <si>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</si>
  <si>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</si>
  <si>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</si>
  <si>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</si>
  <si>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</si>
  <si>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</si>
  <si>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</si>
  <si>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</si>
  <si>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</si>
  <si>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</si>
  <si>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</si>
  <si>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</si>
  <si>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</si>
  <si>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</si>
  <si>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</si>
  <si>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</si>
  <si>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</si>
  <si>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</si>
  <si>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</si>
  <si>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</si>
  <si>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</si>
  <si>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</si>
  <si>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</si>
  <si>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</si>
  <si>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</si>
  <si>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</si>
  <si>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</si>
  <si>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</si>
  <si>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</si>
  <si>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</si>
  <si>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</si>
  <si>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</si>
  <si>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</si>
  <si>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</si>
  <si>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</si>
  <si>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</si>
  <si>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</si>
  <si>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</si>
  <si>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</si>
  <si>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</si>
  <si>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</si>
  <si>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</si>
  <si>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</si>
  <si>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</si>
  <si>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</si>
  <si>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</si>
  <si>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</si>
  <si>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</si>
  <si>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</si>
  <si>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</si>
  <si>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</si>
  <si>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</si>
  <si>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</si>
  <si>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</si>
  <si>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</si>
  <si>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</si>
  <si>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</si>
  <si>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</si>
  <si>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</si>
  <si>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</si>
  <si>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</si>
  <si>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</si>
  <si>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</si>
  <si>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</si>
  <si>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</si>
  <si>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</si>
  <si>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</si>
  <si>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</si>
  <si>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</si>
  <si>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</si>
  <si>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</si>
  <si>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</si>
  <si>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</si>
  <si>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</si>
  <si>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</si>
  <si>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</si>
  <si>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</si>
  <si>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</si>
  <si>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</si>
  <si>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</si>
  <si>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</si>
  <si>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</si>
  <si>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</si>
  <si>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</si>
  <si>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</si>
  <si>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</si>
  <si>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</si>
  <si>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</si>
  <si>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</si>
  <si>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</si>
  <si>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</si>
  <si>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</si>
  <si>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</si>
  <si>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</si>
  <si>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</si>
  <si>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</si>
  <si>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</si>
  <si>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</si>
  <si>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</si>
  <si>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</si>
  <si>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</si>
  <si>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</si>
  <si>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</si>
  <si>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</si>
  <si>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</si>
  <si>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</si>
  <si>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</si>
  <si>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</si>
  <si>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</si>
  <si>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</si>
  <si>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</si>
  <si>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</si>
  <si>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</si>
  <si>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</si>
  <si>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</si>
  <si>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</si>
  <si>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</si>
  <si>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</si>
  <si>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</si>
  <si>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</si>
  <si>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</si>
  <si>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</si>
  <si>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</si>
  <si>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</si>
  <si>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</si>
  <si>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</si>
  <si>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</si>
  <si>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</si>
  <si>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</si>
  <si>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</si>
  <si>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</si>
  <si>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</si>
  <si>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</si>
  <si>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</si>
  <si>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</si>
  <si>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</si>
  <si>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</si>
  <si>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</si>
  <si>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</si>
  <si>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</si>
  <si>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</si>
  <si>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</si>
  <si>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</si>
  <si>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</si>
  <si>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</si>
  <si>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</si>
  <si>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</si>
  <si>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</si>
  <si>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</si>
  <si>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</si>
  <si>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</si>
  <si>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</si>
  <si>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</si>
  <si>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</si>
  <si>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</si>
  <si>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</si>
  <si>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</si>
  <si>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</si>
  <si>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</si>
  <si>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</si>
  <si>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</si>
  <si>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</si>
  <si>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</si>
  <si>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</si>
  <si>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</si>
  <si>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</si>
  <si>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</si>
  <si>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</si>
  <si>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</si>
  <si>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</si>
  <si>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</si>
  <si>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</si>
  <si>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</si>
  <si>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</si>
  <si>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</si>
  <si>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</si>
  <si>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</si>
  <si>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</si>
  <si>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</si>
  <si>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</si>
  <si>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</si>
  <si>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</si>
  <si>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</si>
  <si>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</si>
  <si>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</si>
  <si>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</si>
  <si>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</si>
  <si>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</si>
  <si>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</si>
  <si>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</si>
  <si>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</si>
  <si>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</si>
  <si>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</si>
  <si>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</si>
  <si>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</si>
  <si>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</si>
  <si>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</si>
  <si>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</si>
  <si>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</si>
  <si>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</si>
  <si>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</si>
  <si>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</si>
  <si>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</si>
  <si>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</si>
  <si>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</si>
  <si>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</si>
  <si>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</si>
  <si>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</si>
  <si>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</si>
  <si>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</si>
  <si>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</si>
  <si>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</si>
  <si>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</si>
  <si>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</si>
  <si>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</si>
  <si>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</si>
  <si>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</si>
  <si>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</si>
  <si>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</si>
  <si>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</si>
  <si>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</si>
  <si>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</si>
  <si>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</si>
  <si>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</si>
  <si>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</si>
  <si>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</si>
  <si>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</si>
  <si>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</si>
  <si>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</si>
  <si>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</si>
  <si>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</si>
  <si>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</si>
  <si>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</si>
  <si>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</si>
  <si>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</si>
  <si>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</si>
  <si>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</si>
  <si>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</si>
  <si>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</si>
  <si>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</si>
  <si>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</si>
  <si>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</si>
  <si>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</si>
  <si>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</si>
  <si>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</si>
  <si>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</si>
  <si>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</si>
  <si>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</si>
  <si>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</si>
  <si>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</si>
  <si>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</si>
  <si>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</si>
  <si>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</si>
  <si>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</si>
  <si>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</si>
  <si>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</si>
  <si>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</si>
  <si>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</si>
  <si>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</si>
  <si>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</si>
  <si>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</si>
  <si>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</si>
  <si>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</si>
  <si>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</si>
  <si>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</si>
  <si>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</si>
  <si>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</si>
  <si>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</si>
  <si>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</si>
  <si>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</si>
  <si>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</si>
  <si>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</si>
  <si>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</si>
  <si>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</si>
  <si>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</si>
  <si>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</si>
  <si>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</si>
  <si>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</si>
  <si>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</si>
  <si>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</si>
  <si>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</si>
  <si>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</si>
  <si>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</si>
  <si>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</si>
  <si>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</si>
  <si>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</si>
  <si>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</si>
  <si>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</si>
  <si>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</si>
  <si>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</si>
  <si>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</si>
  <si>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</si>
  <si>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</si>
  <si>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</si>
  <si>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</si>
  <si>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</si>
  <si>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</si>
  <si>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</si>
  <si>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</si>
  <si>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</si>
  <si>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</si>
  <si>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</si>
  <si>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</si>
  <si>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</si>
  <si>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</si>
  <si>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</si>
  <si>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</si>
  <si>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</si>
  <si>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</si>
  <si>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</si>
  <si>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</si>
  <si>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</si>
  <si>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</si>
  <si>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</si>
  <si>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</si>
  <si>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</si>
  <si>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</si>
  <si>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</si>
  <si>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</si>
  <si>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</si>
  <si>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</si>
  <si>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</si>
  <si>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</si>
  <si>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</si>
  <si>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</si>
  <si>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</si>
  <si>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</si>
  <si>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</si>
  <si>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</si>
  <si>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</si>
  <si>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</si>
  <si>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</si>
  <si>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</si>
  <si>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</si>
  <si>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</si>
  <si>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</si>
  <si>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</si>
  <si>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</si>
  <si>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</si>
  <si>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</si>
  <si>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</si>
  <si>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</si>
  <si>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</si>
  <si>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</si>
  <si>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</si>
  <si>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</si>
  <si>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</si>
  <si>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</si>
  <si>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</si>
  <si>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</si>
  <si>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</si>
  <si>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</si>
  <si>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</si>
  <si>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</si>
  <si>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</si>
  <si>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</si>
  <si>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</si>
  <si>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</si>
  <si>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</si>
  <si>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</si>
  <si>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</si>
  <si>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</si>
  <si>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</si>
  <si>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</si>
  <si>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</si>
  <si>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</si>
  <si>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</si>
  <si>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</si>
  <si>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</si>
  <si>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</si>
  <si>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</si>
  <si>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</si>
  <si>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</si>
  <si>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</si>
  <si>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</si>
  <si>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</si>
  <si>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</si>
  <si>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</si>
  <si>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</si>
  <si>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</si>
  <si>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</si>
  <si>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</si>
  <si>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</si>
  <si>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</si>
  <si>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</si>
  <si>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</si>
  <si>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</si>
  <si>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</si>
  <si>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</si>
  <si>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</si>
  <si>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</si>
  <si>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</si>
  <si>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</si>
  <si>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</si>
  <si>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</si>
  <si>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</si>
  <si>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</si>
  <si>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</si>
  <si>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</si>
  <si>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</si>
  <si>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</si>
  <si>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</si>
  <si>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</si>
  <si>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</si>
  <si>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</si>
  <si>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</si>
  <si>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</si>
  <si>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</si>
  <si>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</si>
  <si>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</si>
  <si>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</si>
  <si>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</si>
  <si>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</si>
  <si>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</si>
  <si>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</si>
  <si>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</si>
  <si>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</si>
  <si>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</si>
  <si>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</si>
  <si>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</si>
  <si>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</si>
  <si>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</si>
  <si>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</si>
  <si>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</si>
  <si>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</si>
  <si>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</si>
  <si>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</si>
  <si>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</si>
  <si>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</si>
  <si>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</si>
  <si>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</si>
  <si>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</si>
  <si>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</si>
  <si>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</si>
  <si>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</si>
  <si>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</si>
  <si>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</si>
  <si>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</si>
  <si>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</si>
  <si>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</si>
  <si>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</si>
  <si>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</si>
  <si>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</si>
  <si>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</si>
  <si>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</si>
  <si>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</si>
  <si>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</si>
  <si>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</si>
  <si>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</si>
  <si>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</si>
  <si>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</si>
  <si>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</si>
  <si>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</si>
  <si>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</si>
  <si>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</si>
  <si>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</si>
  <si>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</si>
  <si>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</si>
  <si>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</si>
  <si>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</si>
  <si>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</si>
  <si>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</si>
  <si>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</si>
  <si>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</si>
  <si>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</si>
  <si>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</si>
  <si>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</si>
  <si>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</si>
  <si>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</si>
  <si>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</si>
  <si>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</si>
  <si>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</si>
  <si>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</si>
  <si>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</si>
  <si>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</si>
  <si>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</si>
  <si>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</si>
  <si>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</si>
  <si>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</si>
  <si>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</si>
  <si>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</si>
  <si>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</si>
  <si>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</si>
  <si>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</si>
  <si>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</si>
  <si>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</si>
  <si>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</si>
  <si>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</si>
  <si>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</si>
  <si>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</si>
  <si>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</si>
  <si>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</si>
  <si>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</si>
  <si>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</si>
  <si>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</si>
  <si>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</si>
  <si>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</si>
  <si>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</si>
  <si>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</si>
  <si>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</si>
  <si>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</si>
  <si>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</si>
  <si>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</si>
  <si>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</si>
  <si>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</si>
  <si>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</si>
  <si>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</si>
  <si>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</si>
  <si>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</si>
  <si>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</si>
  <si>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</si>
  <si>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</si>
  <si>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</si>
  <si>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</si>
  <si>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</si>
  <si>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</si>
  <si>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</si>
  <si>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</si>
  <si>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</si>
  <si>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</si>
  <si>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</si>
  <si>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</si>
  <si>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</si>
  <si>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</si>
  <si>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</si>
  <si>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</si>
  <si>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</si>
  <si>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</si>
  <si>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</si>
  <si>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</si>
  <si>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</si>
  <si>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</si>
  <si>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</si>
  <si>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</si>
  <si>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</si>
  <si>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</si>
  <si>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</si>
  <si>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</si>
  <si>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</si>
  <si>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</si>
  <si>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</si>
  <si>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</si>
  <si>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</si>
  <si>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</si>
  <si>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</si>
  <si>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</si>
  <si>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</si>
  <si>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</si>
  <si>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</si>
  <si>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</si>
  <si>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</si>
  <si>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</si>
  <si>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</si>
  <si>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</si>
  <si>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</si>
  <si>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</si>
  <si>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</si>
  <si>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</si>
  <si>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</si>
  <si>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</si>
  <si>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</si>
  <si>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</si>
  <si>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</si>
  <si>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</si>
  <si>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</si>
  <si>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</si>
  <si>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</si>
  <si>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</si>
  <si>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</si>
  <si>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</si>
  <si>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</si>
  <si>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</si>
  <si>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</si>
  <si>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</si>
  <si>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</si>
  <si>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</si>
  <si>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</si>
  <si>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</si>
  <si>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</si>
  <si>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</si>
  <si>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</si>
  <si>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</si>
  <si>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</si>
  <si>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</si>
  <si>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</si>
  <si>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</si>
  <si>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</si>
  <si>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</si>
  <si>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</si>
  <si>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</si>
  <si>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</si>
  <si>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</si>
  <si>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</si>
  <si>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</si>
  <si>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</si>
  <si>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</si>
  <si>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</si>
  <si>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</si>
  <si>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</si>
  <si>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</si>
  <si>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</si>
  <si>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</si>
  <si>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</si>
  <si>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</si>
  <si>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</si>
  <si>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</si>
  <si>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</si>
  <si>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</si>
  <si>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</si>
  <si>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</si>
  <si>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</si>
  <si>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</si>
  <si>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</si>
  <si>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</si>
  <si>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</si>
  <si>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</si>
  <si>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</si>
  <si>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</si>
  <si>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</si>
  <si>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</si>
  <si>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</si>
  <si>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</si>
  <si>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</si>
  <si>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</si>
  <si>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</si>
  <si>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</si>
  <si>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</si>
  <si>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</si>
  <si>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</si>
  <si>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</si>
  <si>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</si>
  <si>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</si>
  <si>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</si>
  <si>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</si>
  <si>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</si>
  <si>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</si>
  <si>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</si>
  <si>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</si>
  <si>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</si>
  <si>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</si>
  <si>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</si>
  <si>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</si>
  <si>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</si>
  <si>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</si>
  <si>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</si>
  <si>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</si>
  <si>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</si>
  <si>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</si>
  <si>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</si>
  <si>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</si>
  <si>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</si>
  <si>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</si>
  <si>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</si>
  <si>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</si>
  <si>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</si>
  <si>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</si>
  <si>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</si>
  <si>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</si>
  <si>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</si>
  <si>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</si>
  <si>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</si>
  <si>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</si>
  <si>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</si>
  <si>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</si>
  <si>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</si>
  <si>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</si>
  <si>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</si>
  <si>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</si>
  <si>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</si>
  <si>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</si>
  <si>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</si>
  <si>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</si>
  <si>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</si>
  <si>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</si>
  <si>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</si>
  <si>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</si>
  <si>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</si>
  <si>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</si>
  <si>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</si>
  <si>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</si>
  <si>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</si>
  <si>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</si>
  <si>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</si>
  <si>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</si>
  <si>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</si>
  <si>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</si>
  <si>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</si>
  <si>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</si>
  <si>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</si>
  <si>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</si>
  <si>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</si>
  <si>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</si>
  <si>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</si>
  <si>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</si>
  <si>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</si>
  <si>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</si>
  <si>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</si>
  <si>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</si>
  <si>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</si>
  <si>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</si>
  <si>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</si>
  <si>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</si>
  <si>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</si>
  <si>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</si>
  <si>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</si>
  <si>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</si>
  <si>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</si>
  <si>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</si>
  <si>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</si>
  <si>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</si>
  <si>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</si>
  <si>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</si>
  <si>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</si>
  <si>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</si>
  <si>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</si>
  <si>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</si>
  <si>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</si>
  <si>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</si>
  <si>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</si>
  <si>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</si>
  <si>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</si>
  <si>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</si>
  <si>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</si>
  <si>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</si>
  <si>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</si>
  <si>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</si>
  <si>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</si>
  <si>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</si>
  <si>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</si>
  <si>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</si>
  <si>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</si>
  <si>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</si>
  <si>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</si>
  <si>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</si>
  <si>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</si>
  <si>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</si>
  <si>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</si>
  <si>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</si>
  <si>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</si>
  <si>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</si>
  <si>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</si>
  <si>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</si>
  <si>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</si>
  <si>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</si>
  <si>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</si>
  <si>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</si>
  <si>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</si>
  <si>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</si>
  <si>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</si>
  <si>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</si>
  <si>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</si>
  <si>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</si>
  <si>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</si>
  <si>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</si>
  <si>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</si>
  <si>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</si>
  <si>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</si>
  <si>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</si>
  <si>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</si>
  <si>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</si>
  <si>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</si>
  <si>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</si>
  <si>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</si>
  <si>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</si>
  <si>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</si>
  <si>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</si>
  <si>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</si>
  <si>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</si>
  <si>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</si>
  <si>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</si>
  <si>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</si>
  <si>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</si>
  <si>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</si>
  <si>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</si>
  <si>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</si>
  <si>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</si>
  <si>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</si>
  <si>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</si>
  <si>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</si>
  <si>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</si>
  <si>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</si>
  <si>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</si>
  <si>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</si>
  <si>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</si>
  <si>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</si>
  <si>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</si>
  <si>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</si>
  <si>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</si>
  <si>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</si>
  <si>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</si>
  <si>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</si>
  <si>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</si>
  <si>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</si>
  <si>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</si>
  <si>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</si>
  <si>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</si>
  <si>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</si>
  <si>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</si>
  <si>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</si>
  <si>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</si>
  <si>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</si>
  <si>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</si>
  <si>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</si>
  <si>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</si>
  <si>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</si>
  <si>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</si>
  <si>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</si>
  <si>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</si>
  <si>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</si>
  <si>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</si>
  <si>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</si>
  <si>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</si>
  <si>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</si>
  <si>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</si>
  <si>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</si>
  <si>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</si>
  <si>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</si>
  <si>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</si>
  <si>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</si>
  <si>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</si>
  <si>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</si>
  <si>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</si>
  <si>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</si>
  <si>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</si>
  <si>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</si>
  <si>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</si>
  <si>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</si>
  <si>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</si>
  <si>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</si>
  <si>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</si>
  <si>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</si>
  <si>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</si>
  <si>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</si>
  <si>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</si>
  <si>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</si>
  <si>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</si>
  <si>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</si>
  <si>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</si>
  <si>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</si>
  <si>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</si>
  <si>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</si>
  <si>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</si>
  <si>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</si>
  <si>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</si>
  <si>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</si>
  <si>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</si>
  <si>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</si>
  <si>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</si>
  <si>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</si>
  <si>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</si>
  <si>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</si>
  <si>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</si>
  <si>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</si>
  <si>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</si>
  <si>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</si>
  <si>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</si>
  <si>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</si>
  <si>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</si>
  <si>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</si>
  <si>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</si>
  <si>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</si>
  <si>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</si>
  <si>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</si>
  <si>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</si>
  <si>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</si>
  <si>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</si>
  <si>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</si>
  <si>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</si>
  <si>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</si>
  <si>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</si>
  <si>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</si>
  <si>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</si>
  <si>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</si>
  <si>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</si>
  <si>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</si>
  <si>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</si>
  <si>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</si>
  <si>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</si>
  <si>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</si>
  <si>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</si>
  <si>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</si>
  <si>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</si>
  <si>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</si>
  <si>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</si>
  <si>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</si>
  <si>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</si>
  <si>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</si>
  <si>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</si>
  <si>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</si>
  <si>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</si>
  <si>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</si>
  <si>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</si>
  <si>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</si>
  <si>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</si>
  <si>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</si>
  <si>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</si>
  <si>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</si>
  <si>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</si>
  <si>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</si>
  <si>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</si>
  <si>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</si>
  <si>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</si>
  <si>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</si>
  <si>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</si>
  <si>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</si>
  <si>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</si>
  <si>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</si>
  <si>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</si>
  <si>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</si>
  <si>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</si>
  <si>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</si>
  <si>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</si>
  <si>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</si>
  <si>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</si>
  <si>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</si>
  <si>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</si>
  <si>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</si>
  <si>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</si>
  <si>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</si>
  <si>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</si>
  <si>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</si>
  <si>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</si>
  <si>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</si>
  <si>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</si>
  <si>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</si>
  <si>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</si>
  <si>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</si>
  <si>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</si>
  <si>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</si>
  <si>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</si>
  <si>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</si>
  <si>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</si>
  <si>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</si>
  <si>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</si>
  <si>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</si>
  <si>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</si>
  <si>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</si>
  <si>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</si>
  <si>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</si>
  <si>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</si>
  <si>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</si>
  <si>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</si>
  <si>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</si>
  <si>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</si>
  <si>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</si>
  <si>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</si>
  <si>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</si>
  <si>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</si>
  <si>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</si>
  <si>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</si>
  <si>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</si>
  <si>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</si>
  <si>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</si>
  <si>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</si>
  <si>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</si>
  <si>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</si>
  <si>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</si>
  <si>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</si>
  <si>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</si>
  <si>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</si>
  <si>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</si>
  <si>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</si>
  <si>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</si>
  <si>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</si>
  <si>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</si>
  <si>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</si>
  <si>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</si>
  <si>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</si>
  <si>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</si>
  <si>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</si>
  <si>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</si>
  <si>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</si>
  <si>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</si>
  <si>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</si>
  <si>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</si>
  <si>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</si>
  <si>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</si>
  <si>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</si>
  <si>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</si>
  <si>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</si>
  <si>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</si>
  <si>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</si>
  <si>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</si>
  <si>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</si>
  <si>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</si>
  <si>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</si>
  <si>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</si>
  <si>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</si>
  <si>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</si>
  <si>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</si>
  <si>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</si>
  <si>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</si>
  <si>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</si>
  <si>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</si>
  <si>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</si>
  <si>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</si>
  <si>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</si>
  <si>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</si>
  <si>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</si>
  <si>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</si>
  <si>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</si>
  <si>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</si>
  <si>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</si>
  <si>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</si>
  <si>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</si>
  <si>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</si>
  <si>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</si>
  <si>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</si>
  <si>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</si>
  <si>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</si>
  <si>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</si>
  <si>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</si>
  <si>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</si>
  <si>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</si>
  <si>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</si>
  <si>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</si>
  <si>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</si>
  <si>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</si>
  <si>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</si>
  <si>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</si>
  <si>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</si>
  <si>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</si>
  <si>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</si>
  <si>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</si>
  <si>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</si>
  <si>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</si>
  <si>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</si>
  <si>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</si>
  <si>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</si>
  <si>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</si>
  <si>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</si>
  <si>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</si>
  <si>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</si>
  <si>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</si>
  <si>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</si>
  <si>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</si>
  <si>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</si>
  <si>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</si>
  <si>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</si>
  <si>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</si>
  <si>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</si>
  <si>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</si>
  <si>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</si>
  <si>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</si>
  <si>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</si>
  <si>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</si>
  <si>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</si>
  <si>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</si>
  <si>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</si>
  <si>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</si>
  <si>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</si>
  <si>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</si>
  <si>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</si>
  <si>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</si>
  <si>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</si>
  <si>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</si>
  <si>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</si>
  <si>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</si>
  <si>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</si>
  <si>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</si>
  <si>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</si>
  <si>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</si>
  <si>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</si>
  <si>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</si>
  <si>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</si>
  <si>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</si>
  <si>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</si>
  <si>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</si>
  <si>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</si>
  <si>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</si>
  <si>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</si>
  <si>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</si>
  <si>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</si>
  <si>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</si>
  <si>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</si>
  <si>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</si>
  <si>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</si>
  <si>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</si>
  <si>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</si>
  <si>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</si>
  <si>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</si>
  <si>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</si>
  <si>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</si>
  <si>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</si>
  <si>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</si>
  <si>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</si>
  <si>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</si>
  <si>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</si>
  <si>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</si>
  <si>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</si>
  <si>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</si>
  <si>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</si>
  <si>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</si>
  <si>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</si>
  <si>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</si>
  <si>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</si>
  <si>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</si>
  <si>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</si>
  <si>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</si>
  <si>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</si>
  <si>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</si>
  <si>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</si>
  <si>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</si>
  <si>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</si>
  <si>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</si>
  <si>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</si>
  <si>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</si>
  <si>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</si>
  <si>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</si>
  <si>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</si>
  <si>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</si>
  <si>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</si>
  <si>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</si>
  <si>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</si>
  <si>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</si>
  <si>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</si>
  <si>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</si>
  <si>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</si>
  <si>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</si>
  <si>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</si>
  <si>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</si>
  <si>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</si>
  <si>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</si>
  <si>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</si>
  <si>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</si>
  <si>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</si>
  <si>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</si>
  <si>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</si>
  <si>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</si>
  <si>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</si>
  <si>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</si>
  <si>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</si>
  <si>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</si>
  <si>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</si>
  <si>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</si>
  <si>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</si>
  <si>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</si>
  <si>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</si>
  <si>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</si>
  <si>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</si>
  <si>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</si>
  <si>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</si>
  <si>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</si>
  <si>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</si>
  <si>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</si>
  <si>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</si>
  <si>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</si>
  <si>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</si>
  <si>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</si>
  <si>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</si>
  <si>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</si>
  <si>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</si>
  <si>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</si>
  <si>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</si>
  <si>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</si>
  <si>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</si>
  <si>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</si>
  <si>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</si>
  <si>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</si>
  <si>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</si>
  <si>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</si>
  <si>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</si>
  <si>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</si>
  <si>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</si>
  <si>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</si>
  <si>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</si>
  <si>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</si>
  <si>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</si>
  <si>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</si>
  <si>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</si>
  <si>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</si>
  <si>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</si>
  <si>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</si>
  <si>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</si>
  <si>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</si>
  <si>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</si>
  <si>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</si>
  <si>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</si>
  <si>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</si>
  <si>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</si>
  <si>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</si>
  <si>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</si>
  <si>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</si>
  <si>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</si>
  <si>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</si>
  <si>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</si>
  <si>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</si>
  <si>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</si>
  <si>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</si>
  <si>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</si>
  <si>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</si>
  <si>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</si>
  <si>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</si>
  <si>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</si>
  <si>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</si>
  <si>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</si>
  <si>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</si>
  <si>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</si>
  <si>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</si>
  <si>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</si>
  <si>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</si>
  <si>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</si>
  <si>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</si>
  <si>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</si>
  <si>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</si>
  <si>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</si>
  <si>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</si>
  <si>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</si>
  <si>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</si>
  <si>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</si>
  <si>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</si>
  <si>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</si>
  <si>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</si>
  <si>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</si>
  <si>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</si>
  <si>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</si>
  <si>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</si>
  <si>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</si>
  <si>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</si>
  <si>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</si>
  <si>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</si>
  <si>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</si>
  <si>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</si>
  <si>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</si>
  <si>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</si>
  <si>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</si>
  <si>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</si>
  <si>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</si>
  <si>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</si>
  <si>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</si>
  <si>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</si>
  <si>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</si>
  <si>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</si>
  <si>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</si>
  <si>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</si>
  <si>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</si>
  <si>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</si>
  <si>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</si>
  <si>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</si>
  <si>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</si>
  <si>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</si>
  <si>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</si>
  <si>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</si>
  <si>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</si>
  <si>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</si>
  <si>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</si>
  <si>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</si>
  <si>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</si>
  <si>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</si>
  <si>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</si>
  <si>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</si>
  <si>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</si>
  <si>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</si>
  <si>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</si>
  <si>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</si>
  <si>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</si>
  <si>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</si>
  <si>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</si>
  <si>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</si>
  <si>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</si>
  <si>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</si>
  <si>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</si>
  <si>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</si>
  <si>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</si>
  <si>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</si>
  <si>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</si>
  <si>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</si>
  <si>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</si>
  <si>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</si>
  <si>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</si>
  <si>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</si>
  <si>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</si>
  <si>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</si>
  <si>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</si>
  <si>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</si>
  <si>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</si>
  <si>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</si>
  <si>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</si>
  <si>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</si>
  <si>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</si>
  <si>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</si>
  <si>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</si>
  <si>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</si>
  <si>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</si>
  <si>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</si>
  <si>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</si>
  <si>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</si>
  <si>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</si>
  <si>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</si>
  <si>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</si>
  <si>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</si>
  <si>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</si>
  <si>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</si>
  <si>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</si>
  <si>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</si>
  <si>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</si>
  <si>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</si>
  <si>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</si>
  <si>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</si>
  <si>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</si>
  <si>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</si>
  <si>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</si>
  <si>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</si>
  <si>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</si>
  <si>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</si>
  <si>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</si>
  <si>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</si>
  <si>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</si>
  <si>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</si>
  <si>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</si>
  <si>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</si>
  <si>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</si>
  <si>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</si>
  <si>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</si>
  <si>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</si>
  <si>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</si>
  <si>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</si>
  <si>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</si>
  <si>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</si>
  <si>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</si>
  <si>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</si>
  <si>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</si>
  <si>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</si>
  <si>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</si>
  <si>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</si>
  <si>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</si>
  <si>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</si>
  <si>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</si>
  <si>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</si>
  <si>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</si>
  <si>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</si>
  <si>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</si>
  <si>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</si>
  <si>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</si>
  <si>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</si>
  <si>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</si>
  <si>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</si>
  <si>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</si>
  <si>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</si>
  <si>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</si>
  <si>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</si>
  <si>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</si>
  <si>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</si>
  <si>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</si>
  <si>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</si>
  <si>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</si>
  <si>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</si>
  <si>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</si>
  <si>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</si>
  <si>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</si>
  <si>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</si>
  <si>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</si>
  <si>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</si>
  <si>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</si>
  <si>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</si>
  <si>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</si>
  <si>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</si>
  <si>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</si>
  <si>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</si>
  <si>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</si>
  <si>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</si>
  <si>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</si>
  <si>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</si>
  <si>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</si>
  <si>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</si>
  <si>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</si>
  <si>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</si>
  <si>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</si>
  <si>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</si>
  <si>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</si>
  <si>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</si>
  <si>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</si>
  <si>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</si>
  <si>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</si>
  <si>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</si>
  <si>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</si>
  <si>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</si>
  <si>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</si>
  <si>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</si>
  <si>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</si>
  <si>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</si>
  <si>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</si>
  <si>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</si>
  <si>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</si>
  <si>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</si>
  <si>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</si>
  <si>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</si>
  <si>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</si>
  <si>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</si>
  <si>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</si>
  <si>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</si>
  <si>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</si>
  <si>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</si>
  <si>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</si>
  <si>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</si>
  <si>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</si>
  <si>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</si>
  <si>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</si>
  <si>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</si>
  <si>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</si>
  <si>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</si>
  <si>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</si>
  <si>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</si>
  <si>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</si>
  <si>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</si>
  <si>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</si>
  <si>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</si>
  <si>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</si>
  <si>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</si>
  <si>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</si>
  <si>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</si>
  <si>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</si>
  <si>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</si>
  <si>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</si>
  <si>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</si>
  <si>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</si>
  <si>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</si>
  <si>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</si>
  <si>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</si>
  <si>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</si>
  <si>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</si>
  <si>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</si>
  <si>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</si>
  <si>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</si>
  <si>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</si>
  <si>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</si>
  <si>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</si>
  <si>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</si>
  <si>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</si>
  <si>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</si>
  <si>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</si>
  <si>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</si>
  <si>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</si>
  <si>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</si>
  <si>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</si>
  <si>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</si>
  <si>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</si>
  <si>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</si>
  <si>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</si>
  <si>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</si>
  <si>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</si>
  <si>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</si>
  <si>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</si>
  <si>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</si>
  <si>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</si>
  <si>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</si>
  <si>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</si>
  <si>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</si>
  <si>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</si>
  <si>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</si>
  <si>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</si>
  <si>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</si>
  <si>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</si>
  <si>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</si>
  <si>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</si>
  <si>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</si>
  <si>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</si>
  <si>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</si>
  <si>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</si>
  <si>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</si>
  <si>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</si>
  <si>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</si>
  <si>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</si>
  <si>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</si>
  <si>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</si>
  <si>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</si>
  <si>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</si>
  <si>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</si>
  <si>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</si>
  <si>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</si>
  <si>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</si>
  <si>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</si>
  <si>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</si>
  <si>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</si>
  <si>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</si>
  <si>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</si>
  <si>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</si>
  <si>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</si>
  <si>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</si>
  <si>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</si>
  <si>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</si>
  <si>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</si>
  <si>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</si>
  <si>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</si>
  <si>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</si>
  <si>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</si>
  <si>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</si>
  <si>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</si>
  <si>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</si>
  <si>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</si>
  <si>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</si>
  <si>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</si>
  <si>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</si>
  <si>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</si>
  <si>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</si>
  <si>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</si>
  <si>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</si>
  <si>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</si>
  <si>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</si>
  <si>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</si>
  <si>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</si>
  <si>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</si>
  <si>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</si>
  <si>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</si>
  <si>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</si>
  <si>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</si>
  <si>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</si>
  <si>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</si>
  <si>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</si>
  <si>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</si>
  <si>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</si>
  <si>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</si>
  <si>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</si>
  <si>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</si>
  <si>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</si>
  <si>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</si>
  <si>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</si>
  <si>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</si>
  <si>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</si>
  <si>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</si>
  <si>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</si>
  <si>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</si>
  <si>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</si>
  <si>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</si>
  <si>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</si>
  <si>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</si>
  <si>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</si>
  <si>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</si>
  <si>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</si>
  <si>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</si>
  <si>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</si>
  <si>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</si>
  <si>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</si>
  <si>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</si>
  <si>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</si>
  <si>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</si>
  <si>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</si>
  <si>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</si>
  <si>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</si>
  <si>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</si>
  <si>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</si>
  <si>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</si>
  <si>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</si>
  <si>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</si>
  <si>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</si>
  <si>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</si>
  <si>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</si>
  <si>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</si>
  <si>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</si>
  <si>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</si>
  <si>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</si>
  <si>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</si>
  <si>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</si>
  <si>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</si>
  <si>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</si>
  <si>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</si>
  <si>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</si>
  <si>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</si>
  <si>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</si>
  <si>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</si>
  <si>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</si>
  <si>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</si>
  <si>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</si>
  <si>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</si>
  <si>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</si>
  <si>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</si>
  <si>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</si>
  <si>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</si>
  <si>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</si>
  <si>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</si>
  <si>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</si>
  <si>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</si>
  <si>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</si>
  <si>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</si>
  <si>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</si>
  <si>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</si>
  <si>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</si>
  <si>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</si>
  <si>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</si>
  <si>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</si>
  <si>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</si>
  <si>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</si>
  <si>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</si>
  <si>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</si>
  <si>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</si>
  <si>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</si>
  <si>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</si>
  <si>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</si>
  <si>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</si>
  <si>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</si>
  <si>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</si>
  <si>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</si>
  <si>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</si>
  <si>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</si>
  <si>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</si>
  <si>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</si>
  <si>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</si>
  <si>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</si>
  <si>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</si>
  <si>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</si>
  <si>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</si>
  <si>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</si>
  <si>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</si>
  <si>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</si>
  <si>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</si>
  <si>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</si>
  <si>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</si>
  <si>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</si>
  <si>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</si>
  <si>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</si>
  <si>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</si>
  <si>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</si>
  <si>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</si>
  <si>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</si>
  <si>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</si>
  <si>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</si>
  <si>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</si>
  <si>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</si>
  <si>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</si>
  <si>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</si>
  <si>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</si>
  <si>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</si>
  <si>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</si>
  <si>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</si>
  <si>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</si>
  <si>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</si>
  <si>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</si>
  <si>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</si>
  <si>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</si>
  <si>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</si>
  <si>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</si>
  <si>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</si>
  <si>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</si>
  <si>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</si>
  <si>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</si>
  <si>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</si>
  <si>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</si>
  <si>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</si>
  <si>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</si>
  <si>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</si>
  <si>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</si>
  <si>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</si>
  <si>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</si>
  <si>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</si>
  <si>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</si>
  <si>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</si>
  <si>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</si>
  <si>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</si>
  <si>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</si>
  <si>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</si>
  <si>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</si>
  <si>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</si>
  <si>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</si>
  <si>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</si>
  <si>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</si>
  <si>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</si>
  <si>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</si>
  <si>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</si>
  <si>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</si>
  <si>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</si>
  <si>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</si>
  <si>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</si>
  <si>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</si>
  <si>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</si>
  <si>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</si>
  <si>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</si>
  <si>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</si>
  <si>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</si>
  <si>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</si>
  <si>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</si>
  <si>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</si>
  <si>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</si>
  <si>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</si>
  <si>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</si>
  <si>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</si>
  <si>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</si>
  <si>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</si>
  <si>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</si>
  <si>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</si>
  <si>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</si>
  <si>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</si>
  <si>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</si>
  <si>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</si>
  <si>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</si>
  <si>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</si>
  <si>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</si>
  <si>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</si>
  <si>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</si>
  <si>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</si>
  <si>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</si>
  <si>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</si>
  <si>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</si>
  <si>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</si>
  <si>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</si>
  <si>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</si>
  <si>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</si>
  <si>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</si>
  <si>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</si>
  <si>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</si>
  <si>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</si>
  <si>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</si>
  <si>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</si>
  <si>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</si>
  <si>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</si>
  <si>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</si>
  <si>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</si>
  <si>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</si>
  <si>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</si>
  <si>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</si>
  <si>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</si>
  <si>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</si>
  <si>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</si>
  <si>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</si>
  <si>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</si>
  <si>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</si>
  <si>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</si>
  <si>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</si>
  <si>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</si>
  <si>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</si>
  <si>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</si>
  <si>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</si>
  <si>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</si>
  <si>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</si>
  <si>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</si>
  <si>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</si>
  <si>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</si>
  <si>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</si>
  <si>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</si>
  <si>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</si>
  <si>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</si>
  <si>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</si>
  <si>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</si>
  <si>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</si>
  <si>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</si>
  <si>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</si>
  <si>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</si>
  <si>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</si>
  <si>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</si>
  <si>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</si>
  <si>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</si>
  <si>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</si>
  <si>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</si>
  <si>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</si>
  <si>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</si>
  <si>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</si>
  <si>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</si>
  <si>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</si>
  <si>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</si>
  <si>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</si>
  <si>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</si>
  <si>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</si>
  <si>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</si>
  <si>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</si>
  <si>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</si>
  <si>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</si>
  <si>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</si>
  <si>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</si>
  <si>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</si>
  <si>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</si>
  <si>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</si>
  <si>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</si>
  <si>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</si>
  <si>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</si>
  <si>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</si>
  <si>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</si>
  <si>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</si>
  <si>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</si>
  <si>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</si>
  <si>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</si>
  <si>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</si>
  <si>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</si>
  <si>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</si>
  <si>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</si>
  <si>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</si>
  <si>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</si>
  <si>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</si>
  <si>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</si>
  <si>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</si>
  <si>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</si>
  <si>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</si>
  <si>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</si>
  <si>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</si>
  <si>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</si>
  <si>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</si>
  <si>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</si>
  <si>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</si>
  <si>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</si>
  <si>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</si>
  <si>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</si>
  <si>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</si>
  <si>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</si>
  <si>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</si>
  <si>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</si>
  <si>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</si>
  <si>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</si>
  <si>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</si>
  <si>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</si>
  <si>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</si>
  <si>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</si>
  <si>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</si>
  <si>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</si>
  <si>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</si>
  <si>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</si>
  <si>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</si>
  <si>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</si>
  <si>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</si>
  <si>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</si>
  <si>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</si>
  <si>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</si>
  <si>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</si>
  <si>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</si>
  <si>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</si>
  <si>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</si>
  <si>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</si>
  <si>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</si>
  <si>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</si>
  <si>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</si>
  <si>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</si>
  <si>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</si>
  <si>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</si>
  <si>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</si>
  <si>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</si>
  <si>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</si>
  <si>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</si>
  <si>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</si>
  <si>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</si>
  <si>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</si>
  <si>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</si>
  <si>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</si>
  <si>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</si>
  <si>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</si>
  <si>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</si>
  <si>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</si>
  <si>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</si>
  <si>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</si>
  <si>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</si>
  <si>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</si>
  <si>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</si>
  <si>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</si>
  <si>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</si>
  <si>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</si>
  <si>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</si>
  <si>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</si>
  <si>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</si>
  <si>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</si>
  <si>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</si>
  <si>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</si>
  <si>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</si>
  <si>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</si>
  <si>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</si>
  <si>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</si>
  <si>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</si>
  <si>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</si>
  <si>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</si>
  <si>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</si>
  <si>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</si>
  <si>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</si>
  <si>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</si>
  <si>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</si>
  <si>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</si>
  <si>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</si>
  <si>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</si>
  <si>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</si>
  <si>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</si>
  <si>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</si>
  <si>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</si>
  <si>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</si>
  <si>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</si>
  <si>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</si>
  <si>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</si>
  <si>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</si>
  <si>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</si>
  <si>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</si>
  <si>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</si>
  <si>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</si>
  <si>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</si>
  <si>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</si>
  <si>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</si>
  <si>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</si>
  <si>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</si>
  <si>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</si>
  <si>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</si>
  <si>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</si>
  <si>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</si>
  <si>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</si>
  <si>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</si>
  <si>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</si>
  <si>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</si>
  <si>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</si>
  <si>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</si>
  <si>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</si>
  <si>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</si>
  <si>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</si>
  <si>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</si>
  <si>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</si>
  <si>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</si>
  <si>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</si>
  <si>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</si>
  <si>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</si>
  <si>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</si>
  <si>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</si>
  <si>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</si>
  <si>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</si>
  <si>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</si>
  <si>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</si>
  <si>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</si>
  <si>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</si>
  <si>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</si>
  <si>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</si>
  <si>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</si>
  <si>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</si>
  <si>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</si>
  <si>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</si>
  <si>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</si>
  <si>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</si>
  <si>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</si>
  <si>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</si>
  <si>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</si>
  <si>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</si>
  <si>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</si>
  <si>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</si>
  <si>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</si>
  <si>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</si>
  <si>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</si>
  <si>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</si>
  <si>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</si>
  <si>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</si>
  <si>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</si>
  <si>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</si>
  <si>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</si>
  <si>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</si>
  <si>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</si>
  <si>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</si>
  <si>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</si>
  <si>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</si>
  <si>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</si>
  <si>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</si>
  <si>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</si>
  <si>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</si>
  <si>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</si>
  <si>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</si>
  <si>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</si>
  <si>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</si>
  <si>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</si>
  <si>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</si>
  <si>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</si>
  <si>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</si>
  <si>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</si>
  <si>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</si>
  <si>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</si>
  <si>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</si>
  <si>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</si>
  <si>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</si>
  <si>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</si>
  <si>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</si>
  <si>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</si>
  <si>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</si>
  <si>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</si>
  <si>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</si>
  <si>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</si>
  <si>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</si>
  <si>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</si>
  <si>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</si>
  <si>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</si>
  <si>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</si>
  <si>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</si>
  <si>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</si>
  <si>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</si>
  <si>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</si>
  <si>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</si>
  <si>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</si>
  <si>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</si>
  <si>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</si>
  <si>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</si>
  <si>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</si>
  <si>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</si>
  <si>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</si>
  <si>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</si>
  <si>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</si>
  <si>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</si>
  <si>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</si>
  <si>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</si>
  <si>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</si>
  <si>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</si>
  <si>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</si>
  <si>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</si>
  <si>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</si>
  <si>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</si>
  <si>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</si>
  <si>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</si>
  <si>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</si>
  <si>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</si>
  <si>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</si>
  <si>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</si>
  <si>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</si>
  <si>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</si>
  <si>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</si>
  <si>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</si>
  <si>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</si>
  <si>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</si>
  <si>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</si>
  <si>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</si>
  <si>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</si>
  <si>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</si>
  <si>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</si>
  <si>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</si>
  <si>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</si>
  <si>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</si>
  <si>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</si>
  <si>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</si>
  <si>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</si>
  <si>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</si>
  <si>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</si>
  <si>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</si>
  <si>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</si>
  <si>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</si>
  <si>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</si>
  <si>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</si>
  <si>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</si>
  <si>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</si>
  <si>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</si>
  <si>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</si>
  <si>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</si>
  <si>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</si>
  <si>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</si>
  <si>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</si>
  <si>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</si>
  <si>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</si>
  <si>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</si>
  <si>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</si>
  <si>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</si>
  <si>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</si>
  <si>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</si>
  <si>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</si>
  <si>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</si>
  <si>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</si>
  <si>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</si>
  <si>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</si>
  <si>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</si>
  <si>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</si>
  <si>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</si>
  <si>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</si>
  <si>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</si>
  <si>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</si>
  <si>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</si>
  <si>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</si>
  <si>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</si>
  <si>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</si>
  <si>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</si>
  <si>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</si>
  <si>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</si>
  <si>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</si>
  <si>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</si>
  <si>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</si>
  <si>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</si>
  <si>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</si>
  <si>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</si>
  <si>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</si>
  <si>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</si>
  <si>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</si>
  <si>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</si>
  <si>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</si>
  <si>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</si>
  <si>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</si>
  <si>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</si>
  <si>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</si>
  <si>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</si>
  <si>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</si>
  <si>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</si>
  <si>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</si>
  <si>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</si>
  <si>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</si>
  <si>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</si>
  <si>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</si>
  <si>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</si>
  <si>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</si>
  <si>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</si>
  <si>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</si>
  <si>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</si>
  <si>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</si>
  <si>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</si>
  <si>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</si>
  <si>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</si>
  <si>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</si>
  <si>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</si>
  <si>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</si>
  <si>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</si>
  <si>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</si>
  <si>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</si>
  <si>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</si>
  <si>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</si>
  <si>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</si>
  <si>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</si>
  <si>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</si>
  <si>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</si>
  <si>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</si>
  <si>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</si>
  <si>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</si>
  <si>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</si>
  <si>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</si>
  <si>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</si>
  <si>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</si>
  <si>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</si>
  <si>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</si>
  <si>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</si>
  <si>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</si>
  <si>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</si>
  <si>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</si>
  <si>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</si>
  <si>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</si>
  <si>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</si>
  <si>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</si>
  <si>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</si>
  <si>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</si>
  <si>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</si>
  <si>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</si>
  <si>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</si>
  <si>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</si>
  <si>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</si>
  <si>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</si>
  <si>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</si>
  <si>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</si>
  <si>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</si>
  <si>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</si>
  <si>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</si>
  <si>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</si>
  <si>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</si>
  <si>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</si>
  <si>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</si>
  <si>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</si>
  <si>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</si>
  <si>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</si>
  <si>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</si>
  <si>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</si>
  <si>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</si>
  <si>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</si>
  <si>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</si>
  <si>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</si>
  <si>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</si>
  <si>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</si>
  <si>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</si>
  <si>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</si>
  <si>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</si>
  <si>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</si>
  <si>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</si>
  <si>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</si>
  <si>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</si>
  <si>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</si>
  <si>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</si>
  <si>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</si>
  <si>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</si>
  <si>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</si>
  <si>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</si>
  <si>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</si>
  <si>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</si>
  <si>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</si>
  <si>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</si>
  <si>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</si>
  <si>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</si>
  <si>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</si>
  <si>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</si>
  <si>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</si>
  <si>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</si>
  <si>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</si>
  <si>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</si>
  <si>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</si>
  <si>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</si>
  <si>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</si>
  <si>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</si>
  <si>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</si>
  <si>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</si>
  <si>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</si>
  <si>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</si>
  <si>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Los Angeles</t>
  </si>
  <si>
    <t>Riverside</t>
  </si>
  <si>
    <t>MH</t>
  </si>
  <si>
    <t>MC</t>
  </si>
  <si>
    <t>OC</t>
  </si>
  <si>
    <t>BO</t>
  </si>
  <si>
    <t>state</t>
  </si>
  <si>
    <t>Manhattan</t>
  </si>
  <si>
    <t>Metro City</t>
  </si>
  <si>
    <t>Outer City</t>
  </si>
  <si>
    <t>Bostonia</t>
  </si>
  <si>
    <t>NN</t>
  </si>
  <si>
    <t>New England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</si>
  <si>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</si>
  <si>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</si>
  <si>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</si>
  <si>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</si>
  <si>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</si>
  <si>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</si>
  <si>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</si>
  <si>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</si>
  <si>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</si>
  <si>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</si>
  <si>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</si>
  <si>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</si>
  <si>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</si>
  <si>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</si>
  <si>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</si>
  <si>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</si>
  <si>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</si>
  <si>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</si>
  <si>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</si>
  <si>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</si>
  <si>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</si>
  <si>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</si>
  <si>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</si>
  <si>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</si>
  <si>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</si>
  <si>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</si>
  <si>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</si>
  <si>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</si>
  <si>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</si>
  <si>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</si>
  <si>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</si>
  <si>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</si>
  <si>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</si>
  <si>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</si>
  <si>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</si>
  <si>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</si>
  <si>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</si>
  <si>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</si>
  <si>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SL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</si>
  <si>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</si>
  <si>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</si>
  <si>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</si>
  <si>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</si>
  <si>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</si>
  <si>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</si>
  <si>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</si>
  <si>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</si>
  <si>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SI</t>
  </si>
  <si>
    <t>Sierra Coast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</si>
  <si>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</si>
  <si>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</si>
  <si>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</si>
  <si>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</si>
  <si>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</si>
  <si>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</si>
  <si>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</si>
  <si>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</si>
  <si>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</si>
  <si>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</si>
  <si>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</si>
  <si>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</si>
  <si>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</si>
  <si>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</si>
  <si>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</si>
  <si>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</si>
  <si>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</si>
  <si>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</si>
  <si>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</si>
  <si>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</si>
  <si>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</si>
  <si>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</si>
  <si>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</si>
  <si>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</si>
  <si>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</si>
  <si>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</si>
  <si>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</si>
  <si>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</si>
  <si>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</si>
  <si>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</si>
  <si>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</si>
  <si>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</si>
  <si>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</si>
  <si>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</si>
  <si>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</si>
  <si>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</si>
  <si>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</si>
  <si>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</si>
  <si>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</si>
  <si>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</si>
  <si>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</si>
  <si>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</si>
  <si>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</si>
  <si>
    <t>Ossining village</t>
  </si>
  <si>
    <t>Pelham village</t>
  </si>
  <si>
    <t>Mamaroneck village</t>
  </si>
  <si>
    <t>Princeton</t>
  </si>
  <si>
    <t>Rensselaer</t>
  </si>
  <si>
    <t>Orange</t>
  </si>
  <si>
    <t>BN</t>
  </si>
  <si>
    <t>Boone</t>
  </si>
  <si>
    <t>Troy city</t>
  </si>
  <si>
    <t>Vernon city</t>
  </si>
  <si>
    <t>Whittier city</t>
  </si>
  <si>
    <t>Glendale city</t>
  </si>
  <si>
    <t>Highland city</t>
  </si>
  <si>
    <t>Adelanto city</t>
  </si>
  <si>
    <t>Agoura Hills city</t>
  </si>
  <si>
    <t>Alhambra city</t>
  </si>
  <si>
    <t>Aliso Viejo city</t>
  </si>
  <si>
    <t>Anaheim city</t>
  </si>
  <si>
    <t>Apple Valley town</t>
  </si>
  <si>
    <t>Arcadia city</t>
  </si>
  <si>
    <t>Artesia city</t>
  </si>
  <si>
    <t>Avalon city</t>
  </si>
  <si>
    <t>Azusa city</t>
  </si>
  <si>
    <t>Baldwin Park city</t>
  </si>
  <si>
    <t>Banning city</t>
  </si>
  <si>
    <t>Barstow city</t>
  </si>
  <si>
    <t>Beaumont city</t>
  </si>
  <si>
    <t>Bell city</t>
  </si>
  <si>
    <t>Bellflower city</t>
  </si>
  <si>
    <t>Bell Gardens city</t>
  </si>
  <si>
    <t>Beverly Hills city</t>
  </si>
  <si>
    <t>Big Bear Lake city</t>
  </si>
  <si>
    <t>Blythe city</t>
  </si>
  <si>
    <t>Bradbury city</t>
  </si>
  <si>
    <t>Brea city</t>
  </si>
  <si>
    <t>Buena Park city</t>
  </si>
  <si>
    <t>Burbank city</t>
  </si>
  <si>
    <t>Calabasas city</t>
  </si>
  <si>
    <t>Calimesa city</t>
  </si>
  <si>
    <t>Canyon Lake city</t>
  </si>
  <si>
    <t>Carson city</t>
  </si>
  <si>
    <t>Cathedral City city</t>
  </si>
  <si>
    <t>Cerritos city</t>
  </si>
  <si>
    <t>Chino city</t>
  </si>
  <si>
    <t>Chino Hills city</t>
  </si>
  <si>
    <t>Claremont city</t>
  </si>
  <si>
    <t>Coachella city</t>
  </si>
  <si>
    <t>Colton city</t>
  </si>
  <si>
    <t>Commerce city</t>
  </si>
  <si>
    <t>Compton city</t>
  </si>
  <si>
    <t>Corona city</t>
  </si>
  <si>
    <t>Costa Mesa city</t>
  </si>
  <si>
    <t>Covina city</t>
  </si>
  <si>
    <t>Cudahy city</t>
  </si>
  <si>
    <t>Culver City city</t>
  </si>
  <si>
    <t>Cypress city</t>
  </si>
  <si>
    <t>Dana Point city</t>
  </si>
  <si>
    <t>Desert Hot Springs city</t>
  </si>
  <si>
    <t>Diamond Bar city</t>
  </si>
  <si>
    <t>Downey city</t>
  </si>
  <si>
    <t>Duarte city</t>
  </si>
  <si>
    <t>Eastvale city</t>
  </si>
  <si>
    <t>El Monte city</t>
  </si>
  <si>
    <t>El Segundo city</t>
  </si>
  <si>
    <t>Fontana city</t>
  </si>
  <si>
    <t>Fountain Valley city</t>
  </si>
  <si>
    <t>Fullerton city</t>
  </si>
  <si>
    <t>Gardena city</t>
  </si>
  <si>
    <t>Garden Grove city</t>
  </si>
  <si>
    <t>Glendora city</t>
  </si>
  <si>
    <t>Grand Terrace city</t>
  </si>
  <si>
    <t>Hawaiian Gardens city</t>
  </si>
  <si>
    <t>Hawthorne city</t>
  </si>
  <si>
    <t>Hemet city</t>
  </si>
  <si>
    <t>Hermosa Beach city</t>
  </si>
  <si>
    <t>Hesperia city</t>
  </si>
  <si>
    <t>Hidden Hills city</t>
  </si>
  <si>
    <t>Huntington Beach city</t>
  </si>
  <si>
    <t>Huntington Park city</t>
  </si>
  <si>
    <t>Indian Wells city</t>
  </si>
  <si>
    <t>Indio city</t>
  </si>
  <si>
    <t>Industry city</t>
  </si>
  <si>
    <t>Inglewood city</t>
  </si>
  <si>
    <t>Irvine city</t>
  </si>
  <si>
    <t>Irwindale city</t>
  </si>
  <si>
    <t>Jurupa Valley city</t>
  </si>
  <si>
    <t>Laguna Beach city</t>
  </si>
  <si>
    <t>Laguna Hills city</t>
  </si>
  <si>
    <t>Laguna Niguel city</t>
  </si>
  <si>
    <t>Laguna Woods city</t>
  </si>
  <si>
    <t>La Habra city</t>
  </si>
  <si>
    <t>La Habra Heights city</t>
  </si>
  <si>
    <t>Lake Elsinore city</t>
  </si>
  <si>
    <t>Lake Forest city</t>
  </si>
  <si>
    <t>Lakewood city</t>
  </si>
  <si>
    <t>La Mirada city</t>
  </si>
  <si>
    <t>Lancaster city</t>
  </si>
  <si>
    <t>La Palma city</t>
  </si>
  <si>
    <t>La Puente city</t>
  </si>
  <si>
    <t>La Quinta city</t>
  </si>
  <si>
    <t>La Verne city</t>
  </si>
  <si>
    <t>Lawndale city</t>
  </si>
  <si>
    <t>Loma Linda city</t>
  </si>
  <si>
    <t>Lomita city</t>
  </si>
  <si>
    <t>Long Beach city</t>
  </si>
  <si>
    <t>Los Alamitos city</t>
  </si>
  <si>
    <t>Los Angeles city</t>
  </si>
  <si>
    <t>Lynwood city</t>
  </si>
  <si>
    <t>Malibu city</t>
  </si>
  <si>
    <t>Manhattan Beach city</t>
  </si>
  <si>
    <t>Maywood city</t>
  </si>
  <si>
    <t>Menifee city</t>
  </si>
  <si>
    <t>Mission Viejo city</t>
  </si>
  <si>
    <t>Monrovia city</t>
  </si>
  <si>
    <t>Montclair city</t>
  </si>
  <si>
    <t>Montebello city</t>
  </si>
  <si>
    <t>Monterey Park city</t>
  </si>
  <si>
    <t>Moreno Valley city</t>
  </si>
  <si>
    <t>Murrieta city</t>
  </si>
  <si>
    <t>Needles city</t>
  </si>
  <si>
    <t>Newport Beach city</t>
  </si>
  <si>
    <t>Norco city</t>
  </si>
  <si>
    <t>Norwalk city</t>
  </si>
  <si>
    <t>Ontario city</t>
  </si>
  <si>
    <t>Orange city</t>
  </si>
  <si>
    <t>Palmdale city</t>
  </si>
  <si>
    <t>Palm Desert city</t>
  </si>
  <si>
    <t>Palm Springs city</t>
  </si>
  <si>
    <t>Palos Verdes Estates city</t>
  </si>
  <si>
    <t>Paramount city</t>
  </si>
  <si>
    <t>Pasadena city</t>
  </si>
  <si>
    <t>Perris city</t>
  </si>
  <si>
    <t>Pico Rivera city</t>
  </si>
  <si>
    <t>Placentia city</t>
  </si>
  <si>
    <t>Pomona city</t>
  </si>
  <si>
    <t>Rancho Cucamonga city</t>
  </si>
  <si>
    <t>Rancho Mirage city</t>
  </si>
  <si>
    <t>Rancho Palos Verdes city</t>
  </si>
  <si>
    <t>Rancho Santa Margarita city</t>
  </si>
  <si>
    <t>Redlands city</t>
  </si>
  <si>
    <t>Redondo Beach city</t>
  </si>
  <si>
    <t>Rialto city</t>
  </si>
  <si>
    <t>Riverside city</t>
  </si>
  <si>
    <t>Rolling Hills city</t>
  </si>
  <si>
    <t>Rolling Hills Estates city</t>
  </si>
  <si>
    <t>Rosemead city</t>
  </si>
  <si>
    <t>San Bernardino city</t>
  </si>
  <si>
    <t>San Clemente city</t>
  </si>
  <si>
    <t>San Dimas city</t>
  </si>
  <si>
    <t>San Fernando city</t>
  </si>
  <si>
    <t>San Gabriel city</t>
  </si>
  <si>
    <t>San Jacinto city</t>
  </si>
  <si>
    <t>San Juan Capistrano city</t>
  </si>
  <si>
    <t>San Marino city</t>
  </si>
  <si>
    <t>Santa Ana city</t>
  </si>
  <si>
    <t>Santa Clarita city</t>
  </si>
  <si>
    <t>Santa Fe Springs city</t>
  </si>
  <si>
    <t>Santa Monica city</t>
  </si>
  <si>
    <t>Seal Beach city</t>
  </si>
  <si>
    <t>Sierra Madre city</t>
  </si>
  <si>
    <t>Signal Hill city</t>
  </si>
  <si>
    <t>South El Monte city</t>
  </si>
  <si>
    <t>South Gate city</t>
  </si>
  <si>
    <t>South Pasadena city</t>
  </si>
  <si>
    <t>Stanton city</t>
  </si>
  <si>
    <t>Temecula city</t>
  </si>
  <si>
    <t>Temple City city</t>
  </si>
  <si>
    <t>Torrance city</t>
  </si>
  <si>
    <t>Tustin city</t>
  </si>
  <si>
    <t>Twentynine Palms city</t>
  </si>
  <si>
    <t>Upland city</t>
  </si>
  <si>
    <t>Victorville city</t>
  </si>
  <si>
    <t>Villa Park city</t>
  </si>
  <si>
    <t>Walnut city</t>
  </si>
  <si>
    <t>West Covina city</t>
  </si>
  <si>
    <t>West Hollywood city</t>
  </si>
  <si>
    <t>Westlake Village city</t>
  </si>
  <si>
    <t>Westminster city</t>
  </si>
  <si>
    <t>Wildomar city</t>
  </si>
  <si>
    <t>Yorba Linda city</t>
  </si>
  <si>
    <t>Yucaipa city</t>
  </si>
  <si>
    <t>Yucca Valley town</t>
  </si>
  <si>
    <t>Burlington city</t>
  </si>
  <si>
    <t>Trenton city</t>
  </si>
  <si>
    <t>Darien city</t>
  </si>
  <si>
    <t>Mount Vernon city</t>
  </si>
  <si>
    <t>White Plains city</t>
  </si>
  <si>
    <t>Addison village</t>
  </si>
  <si>
    <t>Bloomingdale village</t>
  </si>
  <si>
    <t>Carol Stream village</t>
  </si>
  <si>
    <t>Clarendon Hills village</t>
  </si>
  <si>
    <t>Downers Grove village</t>
  </si>
  <si>
    <t>Glendale Heights village</t>
  </si>
  <si>
    <t>Glen Ellyn village</t>
  </si>
  <si>
    <t>Irvington village</t>
  </si>
  <si>
    <t>Itasca village</t>
  </si>
  <si>
    <t>Lisle village</t>
  </si>
  <si>
    <t>Lombard village</t>
  </si>
  <si>
    <t>Oakbrook Terrace city</t>
  </si>
  <si>
    <t>Sleepy Hollow village</t>
  </si>
  <si>
    <t>Villa Park village</t>
  </si>
  <si>
    <t>Warrenville city</t>
  </si>
  <si>
    <t>West Chicago city</t>
  </si>
  <si>
    <t>Westmont village</t>
  </si>
  <si>
    <t>Wheaton city</t>
  </si>
  <si>
    <t>Willowbrook village</t>
  </si>
  <si>
    <t>Winfield village</t>
  </si>
  <si>
    <t>Wood Dale city</t>
  </si>
  <si>
    <t>Rensselaer city</t>
  </si>
  <si>
    <t>Beverly city</t>
  </si>
  <si>
    <t>Harrison village</t>
  </si>
  <si>
    <t>Bordentown city</t>
  </si>
  <si>
    <t>Fieldsboro borough</t>
  </si>
  <si>
    <t>Medford Lakes borough</t>
  </si>
  <si>
    <t>Palmyra borough</t>
  </si>
  <si>
    <t>Pemberton borough</t>
  </si>
  <si>
    <t>Riverton borough</t>
  </si>
  <si>
    <t>Wrightstown borough</t>
  </si>
  <si>
    <t>Hightstown borough</t>
  </si>
  <si>
    <t>Hopewell borough</t>
  </si>
  <si>
    <t>Pennington borough</t>
  </si>
  <si>
    <t>New Rochelle city</t>
  </si>
  <si>
    <t>Peekskill city</t>
  </si>
  <si>
    <t>Rye city</t>
  </si>
  <si>
    <t>Yonkers city</t>
  </si>
  <si>
    <t>Ardsley village</t>
  </si>
  <si>
    <t>Briarcliff Manor village</t>
  </si>
  <si>
    <t>Bronxville village</t>
  </si>
  <si>
    <t>Buchanan village</t>
  </si>
  <si>
    <t>Castleton-on-Hudson village</t>
  </si>
  <si>
    <t>Croton-on-Hudson village</t>
  </si>
  <si>
    <t>Dobbs Ferry village</t>
  </si>
  <si>
    <t>East Nassau village</t>
  </si>
  <si>
    <t>Elmsford village</t>
  </si>
  <si>
    <t>Hastings-on-Hudson village</t>
  </si>
  <si>
    <t>Hoosick Falls village</t>
  </si>
  <si>
    <t>Larchmont village</t>
  </si>
  <si>
    <t>Mount Kisco village</t>
  </si>
  <si>
    <t>Nassau village</t>
  </si>
  <si>
    <t>Pelham Manor village</t>
  </si>
  <si>
    <t>Pleasantville village</t>
  </si>
  <si>
    <t>Port Chester village</t>
  </si>
  <si>
    <t>Rye Brook village</t>
  </si>
  <si>
    <t>Scarsdale village</t>
  </si>
  <si>
    <t>Schaghticoke village</t>
  </si>
  <si>
    <t>Tarrytown village</t>
  </si>
  <si>
    <t>Tuckahoe village</t>
  </si>
  <si>
    <t>Valley Falls village</t>
  </si>
  <si>
    <t>Burlington</t>
  </si>
  <si>
    <t>total_pop</t>
  </si>
  <si>
    <t>units</t>
  </si>
  <si>
    <t>XXXXX</t>
  </si>
  <si>
    <t>WITHOUT SUBDIVIDED COUNTIES</t>
  </si>
  <si>
    <t>Balance of Los Angeles County</t>
  </si>
  <si>
    <t>La Ca?ada Flintridge city</t>
  </si>
  <si>
    <t>15700US0600394</t>
  </si>
  <si>
    <t>15700US0600884</t>
  </si>
  <si>
    <t>15700US0602462</t>
  </si>
  <si>
    <t>15700US0602896</t>
  </si>
  <si>
    <t>15700US0603274</t>
  </si>
  <si>
    <t>15700US0603386</t>
  </si>
  <si>
    <t>15700US0603666</t>
  </si>
  <si>
    <t>15700US0604870</t>
  </si>
  <si>
    <t>15700US0604982</t>
  </si>
  <si>
    <t>15700US0604996</t>
  </si>
  <si>
    <t>15700US0606308</t>
  </si>
  <si>
    <t>15700US0607946</t>
  </si>
  <si>
    <t>15700US0608954</t>
  </si>
  <si>
    <t>15700US0609598</t>
  </si>
  <si>
    <t>15700US0611530</t>
  </si>
  <si>
    <t>15700US0612552</t>
  </si>
  <si>
    <t>15700US0613756</t>
  </si>
  <si>
    <t>15700US0614974</t>
  </si>
  <si>
    <t>15700US0615044</t>
  </si>
  <si>
    <t>15700US0616742</t>
  </si>
  <si>
    <t>15700US0617498</t>
  </si>
  <si>
    <t>15700US0617568</t>
  </si>
  <si>
    <t>15700US0619192</t>
  </si>
  <si>
    <t>15700US0619766</t>
  </si>
  <si>
    <t>15700US0619990</t>
  </si>
  <si>
    <t>15700US0622230</t>
  </si>
  <si>
    <t>15700US0622412</t>
  </si>
  <si>
    <t>15700US0628168</t>
  </si>
  <si>
    <t>15700US0630000</t>
  </si>
  <si>
    <t>15700US0630014</t>
  </si>
  <si>
    <t>15700US0632506</t>
  </si>
  <si>
    <t>15700US0632548</t>
  </si>
  <si>
    <t>15700US0633364</t>
  </si>
  <si>
    <t>15700US0633518</t>
  </si>
  <si>
    <t>15700US0636056</t>
  </si>
  <si>
    <t>15700US0636490</t>
  </si>
  <si>
    <t>15700US0636546</t>
  </si>
  <si>
    <t>15700US0636826</t>
  </si>
  <si>
    <t>15700US0639003</t>
  </si>
  <si>
    <t>15700US0639304</t>
  </si>
  <si>
    <t>15700US0639892</t>
  </si>
  <si>
    <t>15700US0640032</t>
  </si>
  <si>
    <t>15700US0640130</t>
  </si>
  <si>
    <t>15700US0640340</t>
  </si>
  <si>
    <t>15700US0640830</t>
  </si>
  <si>
    <t>15700US0640886</t>
  </si>
  <si>
    <t>15700US0642468</t>
  </si>
  <si>
    <t>15700US0643000</t>
  </si>
  <si>
    <t>15700US0644000</t>
  </si>
  <si>
    <t>15700US0644574</t>
  </si>
  <si>
    <t>15700US0645246</t>
  </si>
  <si>
    <t>15700US0645400</t>
  </si>
  <si>
    <t>15700US0646492</t>
  </si>
  <si>
    <t>15700US0648648</t>
  </si>
  <si>
    <t>15700US0648816</t>
  </si>
  <si>
    <t>15700US0648914</t>
  </si>
  <si>
    <t>15700US0652526</t>
  </si>
  <si>
    <t>15700US0655156</t>
  </si>
  <si>
    <t>15700US0655380</t>
  </si>
  <si>
    <t>15700US0655618</t>
  </si>
  <si>
    <t>15700US0656000</t>
  </si>
  <si>
    <t>15700US0656924</t>
  </si>
  <si>
    <t>15700US0658072</t>
  </si>
  <si>
    <t>15700US0659514</t>
  </si>
  <si>
    <t>15700US0660018</t>
  </si>
  <si>
    <t>15700US0662602</t>
  </si>
  <si>
    <t>15700US0662644</t>
  </si>
  <si>
    <t>15700US0662896</t>
  </si>
  <si>
    <t>15700US0666070</t>
  </si>
  <si>
    <t>15700US0666140</t>
  </si>
  <si>
    <t>15700US0667042</t>
  </si>
  <si>
    <t>15700US0668224</t>
  </si>
  <si>
    <t>15700US0669088</t>
  </si>
  <si>
    <t>15700US0669154</t>
  </si>
  <si>
    <t>15700US0670000</t>
  </si>
  <si>
    <t>15700US0671806</t>
  </si>
  <si>
    <t>15700US0671876</t>
  </si>
  <si>
    <t>15700US0672996</t>
  </si>
  <si>
    <t>15700US0673080</t>
  </si>
  <si>
    <t>15700US0673220</t>
  </si>
  <si>
    <t>15700US0678148</t>
  </si>
  <si>
    <t>15700US0680000</t>
  </si>
  <si>
    <t>15700US0682422</t>
  </si>
  <si>
    <t>15700US0683332</t>
  </si>
  <si>
    <t>15700US0684200</t>
  </si>
  <si>
    <t>15700US0684410</t>
  </si>
  <si>
    <t>15700US0684438</t>
  </si>
  <si>
    <t>15700US0685292</t>
  </si>
  <si>
    <t>15700US0699990</t>
  </si>
  <si>
    <t>A</t>
  </si>
  <si>
    <t>15700US0600296</t>
  </si>
  <si>
    <t>15700US0602364</t>
  </si>
  <si>
    <t>15700US0604030</t>
  </si>
  <si>
    <t>15700US0606434</t>
  </si>
  <si>
    <t>15700US0613210</t>
  </si>
  <si>
    <t>15700US0613214</t>
  </si>
  <si>
    <t>15700US0614890</t>
  </si>
  <si>
    <t>15700US0624680</t>
  </si>
  <si>
    <t>15700US0630658</t>
  </si>
  <si>
    <t>15700US0633434</t>
  </si>
  <si>
    <t>15700US0633588</t>
  </si>
  <si>
    <t>15700US0642370</t>
  </si>
  <si>
    <t>15700US0648788</t>
  </si>
  <si>
    <t>15700US0650734</t>
  </si>
  <si>
    <t>15700US0653896</t>
  </si>
  <si>
    <t>15700US0659451</t>
  </si>
  <si>
    <t>15700US0659962</t>
  </si>
  <si>
    <t>15700US0660466</t>
  </si>
  <si>
    <t>15700US0665000</t>
  </si>
  <si>
    <t>15700US0680994</t>
  </si>
  <si>
    <t>15700US0681344</t>
  </si>
  <si>
    <t>15700US0682590</t>
  </si>
  <si>
    <t>15700US0687042</t>
  </si>
  <si>
    <t>15700US0687056</t>
  </si>
  <si>
    <t>Balance of San Bernardino County</t>
  </si>
  <si>
    <t>15700US0603820</t>
  </si>
  <si>
    <t>15700US0604758</t>
  </si>
  <si>
    <t>15700US0607218</t>
  </si>
  <si>
    <t>15700US0609864</t>
  </si>
  <si>
    <t>15700US0610928</t>
  </si>
  <si>
    <t>15700US0612048</t>
  </si>
  <si>
    <t>15700US0614260</t>
  </si>
  <si>
    <t>15700US0616350</t>
  </si>
  <si>
    <t>15700US0618996</t>
  </si>
  <si>
    <t>15700US0621230</t>
  </si>
  <si>
    <t>15700US0633182</t>
  </si>
  <si>
    <t>15700US0636434</t>
  </si>
  <si>
    <t>15700US0636448</t>
  </si>
  <si>
    <t>15700US0637692</t>
  </si>
  <si>
    <t>15700US0639486</t>
  </si>
  <si>
    <t>15700US0640354</t>
  </si>
  <si>
    <t>15700US0646842</t>
  </si>
  <si>
    <t>15700US0649270</t>
  </si>
  <si>
    <t>15700US0650076</t>
  </si>
  <si>
    <t>15700US0651560</t>
  </si>
  <si>
    <t>15700US0655184</t>
  </si>
  <si>
    <t>15700US0655254</t>
  </si>
  <si>
    <t>15700US0656700</t>
  </si>
  <si>
    <t>15700US0659500</t>
  </si>
  <si>
    <t>15700US0662000</t>
  </si>
  <si>
    <t>15700US0667112</t>
  </si>
  <si>
    <t>15700US0678120</t>
  </si>
  <si>
    <t>15700US0685446</t>
  </si>
  <si>
    <t>Balance of Riverside County</t>
  </si>
  <si>
    <t>15700US0600947</t>
  </si>
  <si>
    <t>15700US0602000</t>
  </si>
  <si>
    <t>15700US0608100</t>
  </si>
  <si>
    <t>15700US0608786</t>
  </si>
  <si>
    <t>15700US0616532</t>
  </si>
  <si>
    <t>15700US0617750</t>
  </si>
  <si>
    <t>15700US0617946</t>
  </si>
  <si>
    <t>15700US0625380</t>
  </si>
  <si>
    <t>15700US0628000</t>
  </si>
  <si>
    <t>15700US0629000</t>
  </si>
  <si>
    <t>15700US0636000</t>
  </si>
  <si>
    <t>15700US0636770</t>
  </si>
  <si>
    <t>15700US0639178</t>
  </si>
  <si>
    <t>15700US0639220</t>
  </si>
  <si>
    <t>15700US0639248</t>
  </si>
  <si>
    <t>15700US0639259</t>
  </si>
  <si>
    <t>15700US0639290</t>
  </si>
  <si>
    <t>15700US0639496</t>
  </si>
  <si>
    <t>15700US0640256</t>
  </si>
  <si>
    <t>15700US0643224</t>
  </si>
  <si>
    <t>15700US0648256</t>
  </si>
  <si>
    <t>15700US0651182</t>
  </si>
  <si>
    <t>15700US0653980</t>
  </si>
  <si>
    <t>15700US0657526</t>
  </si>
  <si>
    <t>15700US0659587</t>
  </si>
  <si>
    <t>15700US0665084</t>
  </si>
  <si>
    <t>15700US0668028</t>
  </si>
  <si>
    <t>15700US0669000</t>
  </si>
  <si>
    <t>15700US0670686</t>
  </si>
  <si>
    <t>15700US0673962</t>
  </si>
  <si>
    <t>15700US0680854</t>
  </si>
  <si>
    <t>15700US0682744</t>
  </si>
  <si>
    <t>15700US0684550</t>
  </si>
  <si>
    <t>15700US0686832</t>
  </si>
  <si>
    <t>Balance of Orange County</t>
  </si>
  <si>
    <t>15700US1700243</t>
  </si>
  <si>
    <t>15700US1703012</t>
  </si>
  <si>
    <t>Aurora city (pt.)</t>
  </si>
  <si>
    <t>15700US1704013</t>
  </si>
  <si>
    <t>Bartlett village (pt.)</t>
  </si>
  <si>
    <t>15700US1704078</t>
  </si>
  <si>
    <t>Batavia city (pt.)</t>
  </si>
  <si>
    <t>15700US1705248</t>
  </si>
  <si>
    <t>Bensenville village (pt.)</t>
  </si>
  <si>
    <t>15700US1706587</t>
  </si>
  <si>
    <t>15700US1707133</t>
  </si>
  <si>
    <t>Bolingbrook village (pt.)</t>
  </si>
  <si>
    <t>15700US1709980</t>
  </si>
  <si>
    <t>Burr Ridge village (pt.)</t>
  </si>
  <si>
    <t>15700US1711332</t>
  </si>
  <si>
    <t>15700US1714000</t>
  </si>
  <si>
    <t>Chicago city (pt.)</t>
  </si>
  <si>
    <t>15700US1714572</t>
  </si>
  <si>
    <t>15700US1718628</t>
  </si>
  <si>
    <t>15700US1720591</t>
  </si>
  <si>
    <t>15700US1723256</t>
  </si>
  <si>
    <t>Elk Grove Village village (pt.)</t>
  </si>
  <si>
    <t>15700US1723620</t>
  </si>
  <si>
    <t>Elmhurst city (pt.)</t>
  </si>
  <si>
    <t>15700US1729730</t>
  </si>
  <si>
    <t>15700US1729756</t>
  </si>
  <si>
    <t>15700US1732746</t>
  </si>
  <si>
    <t>Hanover Park village (pt.)</t>
  </si>
  <si>
    <t>15700US1735307</t>
  </si>
  <si>
    <t>Hinsdale village (pt.)</t>
  </si>
  <si>
    <t>15700US1737907</t>
  </si>
  <si>
    <t>15700US1742795</t>
  </si>
  <si>
    <t>Lemont village (pt.)</t>
  </si>
  <si>
    <t>15700US1743939</t>
  </si>
  <si>
    <t>15700US1744407</t>
  </si>
  <si>
    <t>15700US1751622</t>
  </si>
  <si>
    <t>Naperville city (pt.)</t>
  </si>
  <si>
    <t>15700US1754534</t>
  </si>
  <si>
    <t>Oak Brook village (pt.)</t>
  </si>
  <si>
    <t>15700US1754560</t>
  </si>
  <si>
    <t>15700US1765806</t>
  </si>
  <si>
    <t>Roselle village (pt.)</t>
  </si>
  <si>
    <t>15700US1766703</t>
  </si>
  <si>
    <t>St. Charles city (pt.)</t>
  </si>
  <si>
    <t>15700US1768003</t>
  </si>
  <si>
    <t>Schaumburg village (pt.)</t>
  </si>
  <si>
    <t>15700US1777993</t>
  </si>
  <si>
    <t>15700US1778929</t>
  </si>
  <si>
    <t>15700US1779397</t>
  </si>
  <si>
    <t>Wayne village (pt.)</t>
  </si>
  <si>
    <t>15700US1780060</t>
  </si>
  <si>
    <t>15700US1780645</t>
  </si>
  <si>
    <t>15700US1781048</t>
  </si>
  <si>
    <t>15700US1781919</t>
  </si>
  <si>
    <t>15700US1782400</t>
  </si>
  <si>
    <t>15700US1782985</t>
  </si>
  <si>
    <t>15700US1783245</t>
  </si>
  <si>
    <t>Woodridge village (pt.)</t>
  </si>
  <si>
    <t>15700US1799990</t>
  </si>
  <si>
    <t>Balance of DuPage County</t>
  </si>
  <si>
    <t>DuPage</t>
  </si>
  <si>
    <t>15700US3405740</t>
  </si>
  <si>
    <t>15700US3406670</t>
  </si>
  <si>
    <t>15700US3408920</t>
  </si>
  <si>
    <t>15700US3423250</t>
  </si>
  <si>
    <t>15700US3445210</t>
  </si>
  <si>
    <t>15700US3455800</t>
  </si>
  <si>
    <t>15700US3457480</t>
  </si>
  <si>
    <t>15700US3463660</t>
  </si>
  <si>
    <t>15700US3482960</t>
  </si>
  <si>
    <t>15700US3499990</t>
  </si>
  <si>
    <t>Balance of Burlington County</t>
  </si>
  <si>
    <t>15700US3431620</t>
  </si>
  <si>
    <t>15700US3433150</t>
  </si>
  <si>
    <t>15700US3457600</t>
  </si>
  <si>
    <t>15700US3460900</t>
  </si>
  <si>
    <t>15700US3474000</t>
  </si>
  <si>
    <t>Balance of Mercer County</t>
  </si>
  <si>
    <t>Mercer</t>
  </si>
  <si>
    <t>15700US3602506</t>
  </si>
  <si>
    <t>15700US3608103</t>
  </si>
  <si>
    <t>15700US3608532</t>
  </si>
  <si>
    <t>15700US3610341</t>
  </si>
  <si>
    <t>15700US3619213</t>
  </si>
  <si>
    <t>15700US3620698</t>
  </si>
  <si>
    <t>15700US3624295</t>
  </si>
  <si>
    <t>15700US3632402</t>
  </si>
  <si>
    <t>15700US3632710</t>
  </si>
  <si>
    <t>15700US3637803</t>
  </si>
  <si>
    <t>15700US3641333</t>
  </si>
  <si>
    <t>15700US3644831</t>
  </si>
  <si>
    <t>15700US3648890</t>
  </si>
  <si>
    <t>15700US3649121</t>
  </si>
  <si>
    <t>15700US3650617</t>
  </si>
  <si>
    <t>15700US3655530</t>
  </si>
  <si>
    <t>15700US3656979</t>
  </si>
  <si>
    <t>15700US3657001</t>
  </si>
  <si>
    <t>15700US3657023</t>
  </si>
  <si>
    <t>15700US3658728</t>
  </si>
  <si>
    <t>15700US3659223</t>
  </si>
  <si>
    <t>15700US3664309</t>
  </si>
  <si>
    <t>15700US3664325</t>
  </si>
  <si>
    <t>15700US3665431</t>
  </si>
  <si>
    <t>15700US3667638</t>
  </si>
  <si>
    <t>15700US3673176</t>
  </si>
  <si>
    <t>15700US3675583</t>
  </si>
  <si>
    <t>15700US3681677</t>
  </si>
  <si>
    <t>15700US3684000</t>
  </si>
  <si>
    <t>15700US3699990</t>
  </si>
  <si>
    <t>Balance of Westchester County</t>
  </si>
  <si>
    <t>Westchester</t>
  </si>
  <si>
    <t>15700US3612870</t>
  </si>
  <si>
    <t>15700US3622557</t>
  </si>
  <si>
    <t>15700US3635474</t>
  </si>
  <si>
    <t>15700US3649506</t>
  </si>
  <si>
    <t>15700US3661148</t>
  </si>
  <si>
    <t>15700US3665475</t>
  </si>
  <si>
    <t>15700US3675484</t>
  </si>
  <si>
    <t>15700US3676672</t>
  </si>
  <si>
    <t>Balance of Rensselaer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</si>
</sst>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0" fillId="0" borderId="0" xfId="0" applyNumberFormat="1"/>
    <xf numFmtId="165" fontId="0" fillId="0" borderId="0" xfId="0" applyNumberForma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Alignment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/>
    <cellStyle name="Normal 6" xfId="202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17"/>
  <sheetViews>
    <sheetView tabSelected="1" zoomScale="110" zoomScaleNormal="110" workbookViewId="0">
      <selection activeCell="P2" sqref="P2"/>
    </sheetView>
  </sheetViews>
  <sheetFormatPr defaultColWidth="11" defaultRowHeight="15.75" x14ac:dyDescent="0.25"/>
  <cols>
    <col min="1" max="1" width="23" customWidth="1"/>
    <col min="2" max="2" width="10.875" customWidth="1"/>
    <col min="3" max="3" width="31.375" customWidth="1"/>
    <col min="4" max="4" width="29.625" hidden="1" customWidth="1"/>
    <col min="5" max="5" width="31.375" hidden="1" customWidth="1"/>
    <col min="6" max="6" width="14.125" hidden="1" customWidth="1"/>
    <col min="7" max="13" width="10.875" hidden="1" customWidth="1"/>
    <col min="14" max="14" width="13" style="2" hidden="1" customWidth="1"/>
    <col min="15" max="15" width="10.875" style="10"/>
    <col min="16" max="16" width="10.875" style="2"/>
    <col min="17" max="17" width="12.625" customWidth="1"/>
    <col min="18" max="18" width="10.875" hidden="1" customWidth="1"/>
    <col min="19" max="19" width="18.625" hidden="1" customWidth="1"/>
    <col min="20" max="20" width="11.125" style="2" hidden="1" customWidth="1"/>
    <col min="21" max="21" width="11.125" style="2" customWidth="1"/>
    <col min="22" max="22" width="8.125" style="8" customWidth="1"/>
    <col min="23" max="23" width="11" style="2"/>
    <col min="24" max="24" width="11.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6310</v>
      </c>
      <c r="E1" t="s">
        <v>6311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1"/>
      <c r="Y1" s="4" t="s">
        <v>6399</v>
      </c>
      <c r="Z1" s="4">
        <f>COUNTA(V5:V55)</f>
        <v>50</v>
      </c>
    </row>
    <row r="2" spans="1:29" x14ac:dyDescent="0.25">
      <c r="A2" t="s">
        <v>12</v>
      </c>
      <c r="B2" t="s">
        <v>13</v>
      </c>
      <c r="C2" t="s">
        <v>14</v>
      </c>
      <c r="D2" t="s">
        <v>6310</v>
      </c>
      <c r="E2" t="s">
        <v>6311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s="2" t="s">
        <v>23</v>
      </c>
      <c r="O2" s="10" t="s">
        <v>6312</v>
      </c>
      <c r="P2" s="2" t="s">
        <v>6362</v>
      </c>
      <c r="Q2" s="2">
        <f>SUMIF(O:O,"&lt;&gt;XXXXX",N:N)</f>
        <v>323127513</v>
      </c>
      <c r="X2" s="2"/>
    </row>
    <row r="3" spans="1:29" x14ac:dyDescent="0.25">
      <c r="A3" t="s">
        <v>24</v>
      </c>
      <c r="B3">
        <v>1001</v>
      </c>
      <c r="C3" t="s">
        <v>25</v>
      </c>
      <c r="D3" t="str">
        <f>MID(MID(C3,1,FIND(",",C3)-1),1,FIND(" County",MID(C3,1,FIND(",",C3)-1))-1)</f>
        <v>Autauga</v>
      </c>
      <c r="E3" t="str">
        <f>MID(C3,FIND(",",C3)+2,9999)</f>
        <v>Alabama</v>
      </c>
      <c r="F3">
        <v>54571</v>
      </c>
      <c r="G3">
        <v>54571</v>
      </c>
      <c r="H3">
        <v>54742</v>
      </c>
      <c r="I3">
        <v>55255</v>
      </c>
      <c r="J3">
        <v>55027</v>
      </c>
      <c r="K3">
        <v>54792</v>
      </c>
      <c r="L3">
        <v>54977</v>
      </c>
      <c r="M3">
        <v>55035</v>
      </c>
      <c r="N3" s="2">
        <v>55416</v>
      </c>
      <c r="O3" s="11" t="s">
        <v>6464</v>
      </c>
      <c r="P3" s="2" t="s">
        <v>6363</v>
      </c>
      <c r="Q3" s="2">
        <v>50</v>
      </c>
      <c r="X3" s="2">
        <f>SUM(X5:X54)</f>
        <v>323127513</v>
      </c>
      <c r="Y3" s="3"/>
      <c r="Z3" s="2">
        <f>SUM(Z5:Z54)</f>
        <v>1.1175870895385742E-8</v>
      </c>
    </row>
    <row r="4" spans="1:29" x14ac:dyDescent="0.25">
      <c r="A4" t="s">
        <v>26</v>
      </c>
      <c r="B4">
        <v>1003</v>
      </c>
      <c r="C4" t="s">
        <v>27</v>
      </c>
      <c r="D4" t="str">
        <f t="shared" ref="D4:D67" si="0">MID(MID(C4,1,FIND(",",C4)-1),1,FIND(" County",MID(C4,1,FIND(",",C4)-1))-1)</f>
        <v>Baldwin</v>
      </c>
      <c r="E4" t="str">
        <f t="shared" ref="E4:E67" si="1">MID(C4,FIND(",",C4)+2,9999)</f>
        <v>Alabama</v>
      </c>
      <c r="F4">
        <v>182265</v>
      </c>
      <c r="G4">
        <v>182265</v>
      </c>
      <c r="H4">
        <v>183199</v>
      </c>
      <c r="I4">
        <v>186653</v>
      </c>
      <c r="J4">
        <v>190403</v>
      </c>
      <c r="K4">
        <v>195147</v>
      </c>
      <c r="L4">
        <v>199745</v>
      </c>
      <c r="M4">
        <v>203690</v>
      </c>
      <c r="N4" s="2">
        <v>208563</v>
      </c>
      <c r="O4" s="11" t="s">
        <v>6464</v>
      </c>
      <c r="P4" s="2" t="s">
        <v>6364</v>
      </c>
      <c r="Q4" s="2">
        <f>Q2/50</f>
        <v>6462550.2599999998</v>
      </c>
      <c r="V4" s="9" t="s">
        <v>6371</v>
      </c>
      <c r="W4" s="4" t="s">
        <v>6312</v>
      </c>
      <c r="X4" s="5" t="s">
        <v>6362</v>
      </c>
      <c r="Y4" s="4" t="s">
        <v>6379</v>
      </c>
      <c r="Z4" s="4" t="s">
        <v>6380</v>
      </c>
    </row>
    <row r="5" spans="1:29" ht="31.5" x14ac:dyDescent="0.25">
      <c r="A5" t="s">
        <v>28</v>
      </c>
      <c r="B5">
        <v>1005</v>
      </c>
      <c r="C5" t="s">
        <v>29</v>
      </c>
      <c r="D5" t="str">
        <f t="shared" si="0"/>
        <v>Barbour</v>
      </c>
      <c r="E5" t="str">
        <f t="shared" si="1"/>
        <v>Alabama</v>
      </c>
      <c r="F5">
        <v>27457</v>
      </c>
      <c r="G5">
        <v>27457</v>
      </c>
      <c r="H5">
        <v>27348</v>
      </c>
      <c r="I5">
        <v>27326</v>
      </c>
      <c r="J5">
        <v>27132</v>
      </c>
      <c r="K5">
        <v>26938</v>
      </c>
      <c r="L5">
        <v>26763</v>
      </c>
      <c r="M5">
        <v>26270</v>
      </c>
      <c r="N5" s="2">
        <v>25965</v>
      </c>
      <c r="O5" s="11" t="s">
        <v>6464</v>
      </c>
      <c r="P5" s="6"/>
      <c r="Q5" s="7"/>
      <c r="R5" s="6"/>
      <c r="V5" s="8" t="s">
        <v>6372</v>
      </c>
      <c r="W5" t="s">
        <v>6367</v>
      </c>
      <c r="X5" s="2">
        <f>SUMIF(O:O,W5,N:N)</f>
        <v>6571914</v>
      </c>
      <c r="Y5" s="3">
        <f t="shared" ref="Y5:Y14" si="2">(X5-$Q$4)/$Q$4</f>
        <v>1.6922690826392153E-2</v>
      </c>
      <c r="Z5" s="2">
        <f t="shared" ref="Z5:Z14" si="3">X5-$Q$4</f>
        <v>109363.74000000022</v>
      </c>
      <c r="AC5" s="2"/>
    </row>
    <row r="6" spans="1:29" ht="31.5" x14ac:dyDescent="0.25">
      <c r="A6" t="s">
        <v>30</v>
      </c>
      <c r="B6">
        <v>1007</v>
      </c>
      <c r="C6" t="s">
        <v>31</v>
      </c>
      <c r="D6" t="str">
        <f t="shared" si="0"/>
        <v>Bibb</v>
      </c>
      <c r="E6" t="str">
        <f t="shared" si="1"/>
        <v>Alabama</v>
      </c>
      <c r="F6">
        <v>22915</v>
      </c>
      <c r="G6">
        <v>22919</v>
      </c>
      <c r="H6">
        <v>22861</v>
      </c>
      <c r="I6">
        <v>22736</v>
      </c>
      <c r="J6">
        <v>22645</v>
      </c>
      <c r="K6">
        <v>22501</v>
      </c>
      <c r="L6">
        <v>22511</v>
      </c>
      <c r="M6">
        <v>22561</v>
      </c>
      <c r="N6" s="2">
        <v>22643</v>
      </c>
      <c r="O6" s="10" t="s">
        <v>6464</v>
      </c>
      <c r="Q6" s="2"/>
      <c r="V6" s="8" t="s">
        <v>6373</v>
      </c>
      <c r="W6" s="2" t="s">
        <v>6368</v>
      </c>
      <c r="X6" s="2">
        <f>SUMIF(O:O,W6,N:N)</f>
        <v>6417924</v>
      </c>
      <c r="Y6" s="3">
        <f t="shared" si="2"/>
        <v>-6.9053637038947804E-3</v>
      </c>
      <c r="Z6" s="2">
        <f t="shared" si="3"/>
        <v>-44626.259999999776</v>
      </c>
      <c r="AC6" s="2"/>
    </row>
    <row r="7" spans="1:29" ht="31.5" x14ac:dyDescent="0.25">
      <c r="A7" t="s">
        <v>32</v>
      </c>
      <c r="B7">
        <v>1009</v>
      </c>
      <c r="C7" t="s">
        <v>33</v>
      </c>
      <c r="D7" t="str">
        <f t="shared" si="0"/>
        <v>Blount</v>
      </c>
      <c r="E7" t="str">
        <f t="shared" si="1"/>
        <v>Alabama</v>
      </c>
      <c r="F7">
        <v>57322</v>
      </c>
      <c r="G7">
        <v>57324</v>
      </c>
      <c r="H7">
        <v>57376</v>
      </c>
      <c r="I7">
        <v>57707</v>
      </c>
      <c r="J7">
        <v>57772</v>
      </c>
      <c r="K7">
        <v>57746</v>
      </c>
      <c r="L7">
        <v>57621</v>
      </c>
      <c r="M7">
        <v>57676</v>
      </c>
      <c r="N7" s="2">
        <v>57704</v>
      </c>
      <c r="O7" s="10" t="s">
        <v>6476</v>
      </c>
      <c r="Q7" s="3"/>
      <c r="R7" s="2"/>
      <c r="V7" s="8" t="s">
        <v>6374</v>
      </c>
      <c r="W7" s="2" t="s">
        <v>6369</v>
      </c>
      <c r="X7" s="2">
        <f>SUMIF(O:O,W7,N:N)</f>
        <v>6575483</v>
      </c>
      <c r="Y7" s="3">
        <f t="shared" si="2"/>
        <v>1.7474949587471405E-2</v>
      </c>
      <c r="Z7" s="2">
        <f t="shared" si="3"/>
        <v>112932.74000000022</v>
      </c>
    </row>
    <row r="8" spans="1:29" x14ac:dyDescent="0.25">
      <c r="A8" t="s">
        <v>34</v>
      </c>
      <c r="B8">
        <v>1011</v>
      </c>
      <c r="C8" t="s">
        <v>35</v>
      </c>
      <c r="D8" t="str">
        <f t="shared" si="0"/>
        <v>Bullock</v>
      </c>
      <c r="E8" t="str">
        <f t="shared" si="1"/>
        <v>Alabama</v>
      </c>
      <c r="F8">
        <v>10914</v>
      </c>
      <c r="G8">
        <v>10911</v>
      </c>
      <c r="H8">
        <v>10892</v>
      </c>
      <c r="I8">
        <v>10722</v>
      </c>
      <c r="J8">
        <v>10654</v>
      </c>
      <c r="K8">
        <v>10576</v>
      </c>
      <c r="L8">
        <v>10712</v>
      </c>
      <c r="M8">
        <v>10455</v>
      </c>
      <c r="N8" s="2">
        <v>10362</v>
      </c>
      <c r="O8" s="11" t="s">
        <v>6464</v>
      </c>
      <c r="Q8" s="3"/>
      <c r="R8" t="s">
        <v>6311</v>
      </c>
      <c r="S8" s="2" t="s">
        <v>6720</v>
      </c>
      <c r="T8" s="2" t="s">
        <v>6719</v>
      </c>
      <c r="V8" s="8" t="s">
        <v>6375</v>
      </c>
      <c r="W8" s="2" t="s">
        <v>6370</v>
      </c>
      <c r="X8" s="2">
        <f>SUMIF(O:O,W8,N:N)</f>
        <v>6463833</v>
      </c>
      <c r="Y8" s="3">
        <f t="shared" si="2"/>
        <v>1.9848820487165133E-4</v>
      </c>
      <c r="Z8" s="2">
        <f t="shared" si="3"/>
        <v>1282.7400000002235</v>
      </c>
      <c r="AC8" s="2"/>
    </row>
    <row r="9" spans="1:29" ht="31.5" x14ac:dyDescent="0.25">
      <c r="A9" t="s">
        <v>36</v>
      </c>
      <c r="B9">
        <v>1013</v>
      </c>
      <c r="C9" t="s">
        <v>37</v>
      </c>
      <c r="D9" t="str">
        <f t="shared" si="0"/>
        <v>Butler</v>
      </c>
      <c r="E9" t="str">
        <f t="shared" si="1"/>
        <v>Alabama</v>
      </c>
      <c r="F9">
        <v>20947</v>
      </c>
      <c r="G9">
        <v>20946</v>
      </c>
      <c r="H9">
        <v>20938</v>
      </c>
      <c r="I9">
        <v>20848</v>
      </c>
      <c r="J9">
        <v>20665</v>
      </c>
      <c r="K9">
        <v>20330</v>
      </c>
      <c r="L9">
        <v>20283</v>
      </c>
      <c r="M9">
        <v>20126</v>
      </c>
      <c r="N9" s="2">
        <v>19998</v>
      </c>
      <c r="O9" s="11" t="s">
        <v>6464</v>
      </c>
      <c r="Q9" s="3"/>
      <c r="R9" t="s">
        <v>6308</v>
      </c>
      <c r="S9" s="2">
        <f>COUNTIF(E:E,R9)</f>
        <v>67</v>
      </c>
      <c r="T9" s="2">
        <f>SUMIF(E:E,R9,N:N)</f>
        <v>4863300</v>
      </c>
      <c r="V9" s="8" t="s">
        <v>6377</v>
      </c>
      <c r="W9" s="2" t="s">
        <v>6376</v>
      </c>
      <c r="X9" s="2">
        <f>SUMIF(O:O,W9,N:N)</f>
        <v>6425311</v>
      </c>
      <c r="Y9" s="3">
        <f t="shared" si="2"/>
        <v>-5.7623165007307468E-3</v>
      </c>
      <c r="Z9" s="2">
        <f t="shared" si="3"/>
        <v>-37239.259999999776</v>
      </c>
      <c r="AA9" s="2"/>
    </row>
    <row r="10" spans="1:29" x14ac:dyDescent="0.25">
      <c r="A10" t="s">
        <v>38</v>
      </c>
      <c r="B10">
        <v>1015</v>
      </c>
      <c r="C10" t="s">
        <v>39</v>
      </c>
      <c r="D10" t="str">
        <f t="shared" si="0"/>
        <v>Calhoun</v>
      </c>
      <c r="E10" t="str">
        <f t="shared" si="1"/>
        <v>Alabama</v>
      </c>
      <c r="F10">
        <v>118572</v>
      </c>
      <c r="G10">
        <v>118586</v>
      </c>
      <c r="H10">
        <v>118468</v>
      </c>
      <c r="I10">
        <v>117736</v>
      </c>
      <c r="J10">
        <v>117208</v>
      </c>
      <c r="K10">
        <v>116475</v>
      </c>
      <c r="L10">
        <v>115837</v>
      </c>
      <c r="M10">
        <v>115285</v>
      </c>
      <c r="N10" s="2">
        <v>114611</v>
      </c>
      <c r="O10" s="10" t="s">
        <v>6476</v>
      </c>
      <c r="R10" t="s">
        <v>6313</v>
      </c>
      <c r="S10" s="2">
        <f>COUNTIF(E:E,R10)</f>
        <v>29</v>
      </c>
      <c r="T10" s="2">
        <f>SUMIF(E:E,R10,N:N)</f>
        <v>741894</v>
      </c>
      <c r="V10" s="8" t="s">
        <v>6382</v>
      </c>
      <c r="W10" s="2" t="s">
        <v>6378</v>
      </c>
      <c r="X10" s="2">
        <f>SUMIF(O:O,W10,N:N)</f>
        <v>6369319</v>
      </c>
      <c r="Y10" s="3">
        <f t="shared" si="2"/>
        <v>-1.4426388383709032E-2</v>
      </c>
      <c r="Z10" s="2">
        <f t="shared" si="3"/>
        <v>-93231.259999999776</v>
      </c>
    </row>
    <row r="11" spans="1:29" ht="31.5" x14ac:dyDescent="0.25">
      <c r="A11" t="s">
        <v>40</v>
      </c>
      <c r="B11">
        <v>1017</v>
      </c>
      <c r="C11" t="s">
        <v>41</v>
      </c>
      <c r="D11" t="str">
        <f t="shared" si="0"/>
        <v>Chambers</v>
      </c>
      <c r="E11" t="str">
        <f t="shared" si="1"/>
        <v>Alabama</v>
      </c>
      <c r="F11">
        <v>34215</v>
      </c>
      <c r="G11">
        <v>34170</v>
      </c>
      <c r="H11">
        <v>34101</v>
      </c>
      <c r="I11">
        <v>34006</v>
      </c>
      <c r="J11">
        <v>34084</v>
      </c>
      <c r="K11">
        <v>34123</v>
      </c>
      <c r="L11">
        <v>33996</v>
      </c>
      <c r="M11">
        <v>34043</v>
      </c>
      <c r="N11" s="2">
        <v>33843</v>
      </c>
      <c r="O11" s="11" t="s">
        <v>6464</v>
      </c>
      <c r="R11" t="s">
        <v>6314</v>
      </c>
      <c r="S11" s="2">
        <f>COUNTIF(E:E,R11)</f>
        <v>15</v>
      </c>
      <c r="T11" s="2">
        <f>SUMIF(E:E,R11,N:N)</f>
        <v>6931071</v>
      </c>
      <c r="V11" s="8" t="s">
        <v>6384</v>
      </c>
      <c r="W11" s="2" t="s">
        <v>6383</v>
      </c>
      <c r="X11" s="2">
        <f>SUMIF(O:O,W11,N:N)</f>
        <v>3317749</v>
      </c>
      <c r="Y11" s="3">
        <f t="shared" si="2"/>
        <v>-0.48661923443207389</v>
      </c>
      <c r="Z11" s="2">
        <f t="shared" si="3"/>
        <v>-3144801.26</v>
      </c>
    </row>
    <row r="12" spans="1:29" ht="31.5" x14ac:dyDescent="0.25">
      <c r="A12" t="s">
        <v>42</v>
      </c>
      <c r="B12">
        <v>1019</v>
      </c>
      <c r="C12" t="s">
        <v>43</v>
      </c>
      <c r="D12" t="str">
        <f t="shared" si="0"/>
        <v>Cherokee</v>
      </c>
      <c r="E12" t="str">
        <f t="shared" si="1"/>
        <v>Alabama</v>
      </c>
      <c r="F12">
        <v>25989</v>
      </c>
      <c r="G12">
        <v>25986</v>
      </c>
      <c r="H12">
        <v>25977</v>
      </c>
      <c r="I12">
        <v>26073</v>
      </c>
      <c r="J12">
        <v>26017</v>
      </c>
      <c r="K12">
        <v>26074</v>
      </c>
      <c r="L12">
        <v>25944</v>
      </c>
      <c r="M12">
        <v>25726</v>
      </c>
      <c r="N12" s="2">
        <v>25725</v>
      </c>
      <c r="O12" s="10" t="s">
        <v>6476</v>
      </c>
      <c r="R12" t="s">
        <v>6315</v>
      </c>
      <c r="S12" s="2">
        <f>COUNTIF(E:E,R12)</f>
        <v>75</v>
      </c>
      <c r="T12" s="2">
        <f>SUMIF(E:E,R12,N:N)</f>
        <v>2988248</v>
      </c>
      <c r="V12" s="8" t="s">
        <v>6387</v>
      </c>
      <c r="W12" s="2" t="s">
        <v>6386</v>
      </c>
      <c r="X12" s="2">
        <f>SUMIF(O:O,W12,N:N)</f>
        <v>6459366</v>
      </c>
      <c r="Y12" s="3">
        <f t="shared" si="2"/>
        <v>-4.9272498810705987E-4</v>
      </c>
      <c r="Z12" s="2">
        <f t="shared" si="3"/>
        <v>-3184.2599999997765</v>
      </c>
    </row>
    <row r="13" spans="1:29" x14ac:dyDescent="0.25">
      <c r="A13" t="s">
        <v>44</v>
      </c>
      <c r="B13">
        <v>1021</v>
      </c>
      <c r="C13" t="s">
        <v>45</v>
      </c>
      <c r="D13" t="str">
        <f t="shared" si="0"/>
        <v>Chilton</v>
      </c>
      <c r="E13" t="str">
        <f t="shared" si="1"/>
        <v>Alabama</v>
      </c>
      <c r="F13">
        <v>43643</v>
      </c>
      <c r="G13">
        <v>43631</v>
      </c>
      <c r="H13">
        <v>43675</v>
      </c>
      <c r="I13">
        <v>43758</v>
      </c>
      <c r="J13">
        <v>43693</v>
      </c>
      <c r="K13">
        <v>43769</v>
      </c>
      <c r="L13">
        <v>43874</v>
      </c>
      <c r="M13">
        <v>43809</v>
      </c>
      <c r="N13" s="2">
        <v>43941</v>
      </c>
      <c r="O13" s="11" t="s">
        <v>6464</v>
      </c>
      <c r="R13" t="s">
        <v>6316</v>
      </c>
      <c r="S13" s="2">
        <f>COUNTIF(E:E,R13)</f>
        <v>236</v>
      </c>
      <c r="T13" s="2">
        <f>SUMIF(E:E,R13,N:N)</f>
        <v>57088301</v>
      </c>
      <c r="V13" s="8" t="s">
        <v>6391</v>
      </c>
      <c r="W13" s="2" t="s">
        <v>6381</v>
      </c>
      <c r="X13" s="2">
        <f>SUMIF(O:O,W13,N:N)</f>
        <v>13799446</v>
      </c>
      <c r="Y13" s="3">
        <f t="shared" si="2"/>
        <v>1.1352941864780175</v>
      </c>
      <c r="Z13" s="2">
        <f t="shared" si="3"/>
        <v>7336895.7400000002</v>
      </c>
    </row>
    <row r="14" spans="1:29" ht="31.5" x14ac:dyDescent="0.25">
      <c r="A14" t="s">
        <v>46</v>
      </c>
      <c r="B14">
        <v>1023</v>
      </c>
      <c r="C14" t="s">
        <v>47</v>
      </c>
      <c r="D14" t="str">
        <f t="shared" si="0"/>
        <v>Choctaw</v>
      </c>
      <c r="E14" t="str">
        <f t="shared" si="1"/>
        <v>Alabama</v>
      </c>
      <c r="F14">
        <v>13859</v>
      </c>
      <c r="G14">
        <v>13858</v>
      </c>
      <c r="H14">
        <v>13840</v>
      </c>
      <c r="I14">
        <v>13610</v>
      </c>
      <c r="J14">
        <v>13549</v>
      </c>
      <c r="K14">
        <v>13384</v>
      </c>
      <c r="L14">
        <v>13310</v>
      </c>
      <c r="M14">
        <v>13201</v>
      </c>
      <c r="N14" s="2">
        <v>12993</v>
      </c>
      <c r="O14" s="11" t="s">
        <v>6464</v>
      </c>
      <c r="R14" t="s">
        <v>6317</v>
      </c>
      <c r="S14" s="2">
        <f>COUNTIF(E:E,R14)</f>
        <v>64</v>
      </c>
      <c r="T14" s="2">
        <f>SUMIF(E:E,R14,N:N)</f>
        <v>5540545</v>
      </c>
      <c r="V14" s="8" t="s">
        <v>6392</v>
      </c>
      <c r="W14" s="2" t="s">
        <v>6385</v>
      </c>
      <c r="X14" s="2">
        <f>SUMIF(O:O,W14,N:N)</f>
        <v>2336547</v>
      </c>
      <c r="Y14" s="3">
        <f t="shared" si="2"/>
        <v>-0.63844815034366942</v>
      </c>
      <c r="Z14" s="2">
        <f t="shared" si="3"/>
        <v>-4126003.26</v>
      </c>
    </row>
    <row r="15" spans="1:29" ht="31.5" x14ac:dyDescent="0.25">
      <c r="A15" t="s">
        <v>48</v>
      </c>
      <c r="B15">
        <v>1025</v>
      </c>
      <c r="C15" t="s">
        <v>49</v>
      </c>
      <c r="D15" t="str">
        <f t="shared" si="0"/>
        <v>Clarke</v>
      </c>
      <c r="E15" t="str">
        <f t="shared" si="1"/>
        <v>Alabama</v>
      </c>
      <c r="F15">
        <v>25833</v>
      </c>
      <c r="G15">
        <v>25833</v>
      </c>
      <c r="H15">
        <v>25762</v>
      </c>
      <c r="I15">
        <v>25549</v>
      </c>
      <c r="J15">
        <v>25148</v>
      </c>
      <c r="K15">
        <v>25105</v>
      </c>
      <c r="L15">
        <v>24862</v>
      </c>
      <c r="M15">
        <v>24726</v>
      </c>
      <c r="N15" s="2">
        <v>24392</v>
      </c>
      <c r="O15" s="11" t="s">
        <v>6464</v>
      </c>
      <c r="R15" t="s">
        <v>6318</v>
      </c>
      <c r="S15" s="2">
        <f>COUNTIF(E:E,R15)</f>
        <v>8</v>
      </c>
      <c r="T15" s="2">
        <f>SUMIF(E:E,R15,N:N)</f>
        <v>3576452</v>
      </c>
      <c r="V15" s="8" t="s">
        <v>6389</v>
      </c>
      <c r="W15" s="2" t="s">
        <v>6388</v>
      </c>
      <c r="X15" s="2">
        <f>SUMIF(O:O,W15,N:N)</f>
        <v>6835914</v>
      </c>
      <c r="Y15" s="3">
        <f t="shared" ref="Y15:Y54" si="4">(X15-$Q$4)/$Q$4</f>
        <v>5.7773436952736401E-2</v>
      </c>
      <c r="Z15" s="2">
        <f t="shared" ref="Z15:Z54" si="5">X15-$Q$4</f>
        <v>373363.74000000022</v>
      </c>
    </row>
    <row r="16" spans="1:29" x14ac:dyDescent="0.25">
      <c r="A16" t="s">
        <v>50</v>
      </c>
      <c r="B16">
        <v>1027</v>
      </c>
      <c r="C16" t="s">
        <v>51</v>
      </c>
      <c r="D16" t="str">
        <f t="shared" si="0"/>
        <v>Clay</v>
      </c>
      <c r="E16" t="str">
        <f t="shared" si="1"/>
        <v>Alabama</v>
      </c>
      <c r="F16">
        <v>13932</v>
      </c>
      <c r="G16">
        <v>13932</v>
      </c>
      <c r="H16">
        <v>13882</v>
      </c>
      <c r="I16">
        <v>13676</v>
      </c>
      <c r="J16">
        <v>13461</v>
      </c>
      <c r="K16">
        <v>13464</v>
      </c>
      <c r="L16">
        <v>13503</v>
      </c>
      <c r="M16">
        <v>13495</v>
      </c>
      <c r="N16" s="2">
        <v>13492</v>
      </c>
      <c r="O16" s="10" t="s">
        <v>6464</v>
      </c>
      <c r="R16" t="s">
        <v>6319</v>
      </c>
      <c r="S16" s="2">
        <f>COUNTIF(E:E,R16)</f>
        <v>3</v>
      </c>
      <c r="T16" s="2">
        <f>SUMIF(E:E,R16,N:N)</f>
        <v>952065</v>
      </c>
      <c r="V16" s="8" t="s">
        <v>6396</v>
      </c>
      <c r="W16" s="2" t="s">
        <v>6395</v>
      </c>
      <c r="X16" s="2">
        <f>SUMIF(O:O,W16,N:N)</f>
        <v>6473305</v>
      </c>
      <c r="Y16" s="3">
        <f t="shared" si="4"/>
        <v>1.6641634598289722E-3</v>
      </c>
      <c r="Z16" s="2">
        <f t="shared" si="5"/>
        <v>10754.740000000224</v>
      </c>
    </row>
    <row r="17" spans="1:29" ht="31.5" x14ac:dyDescent="0.25">
      <c r="A17" t="s">
        <v>52</v>
      </c>
      <c r="B17">
        <v>1029</v>
      </c>
      <c r="C17" t="s">
        <v>53</v>
      </c>
      <c r="D17" t="str">
        <f t="shared" si="0"/>
        <v>Cleburne</v>
      </c>
      <c r="E17" t="str">
        <f t="shared" si="1"/>
        <v>Alabama</v>
      </c>
      <c r="F17">
        <v>14972</v>
      </c>
      <c r="G17">
        <v>14972</v>
      </c>
      <c r="H17">
        <v>14975</v>
      </c>
      <c r="I17">
        <v>14976</v>
      </c>
      <c r="J17">
        <v>14928</v>
      </c>
      <c r="K17">
        <v>15031</v>
      </c>
      <c r="L17">
        <v>15076</v>
      </c>
      <c r="M17">
        <v>14996</v>
      </c>
      <c r="N17" s="2">
        <v>14924</v>
      </c>
      <c r="O17" s="10" t="s">
        <v>6476</v>
      </c>
      <c r="R17" t="s">
        <v>6320</v>
      </c>
      <c r="S17" s="2">
        <f>COUNTIF(E:E,R17)</f>
        <v>1</v>
      </c>
      <c r="T17" s="2">
        <f>SUMIF(E:E,R17,N:N)</f>
        <v>681170</v>
      </c>
      <c r="V17" s="8" t="s">
        <v>6398</v>
      </c>
      <c r="W17" s="2" t="s">
        <v>6397</v>
      </c>
      <c r="X17" s="2">
        <f>SUMIF(O:O,W17,N:N)</f>
        <v>6456233</v>
      </c>
      <c r="Y17" s="3">
        <f t="shared" si="4"/>
        <v>-9.7751812300795574E-4</v>
      </c>
      <c r="Z17" s="2">
        <f t="shared" si="5"/>
        <v>-6317.2599999997765</v>
      </c>
    </row>
    <row r="18" spans="1:29" ht="47.25" x14ac:dyDescent="0.25">
      <c r="A18" t="s">
        <v>54</v>
      </c>
      <c r="B18">
        <v>1031</v>
      </c>
      <c r="C18" t="s">
        <v>55</v>
      </c>
      <c r="D18" t="str">
        <f t="shared" si="0"/>
        <v>Coffee</v>
      </c>
      <c r="E18" t="str">
        <f t="shared" si="1"/>
        <v>Alabama</v>
      </c>
      <c r="F18">
        <v>49948</v>
      </c>
      <c r="G18">
        <v>49948</v>
      </c>
      <c r="H18">
        <v>50183</v>
      </c>
      <c r="I18">
        <v>50484</v>
      </c>
      <c r="J18">
        <v>51180</v>
      </c>
      <c r="K18">
        <v>50729</v>
      </c>
      <c r="L18">
        <v>50757</v>
      </c>
      <c r="M18">
        <v>51063</v>
      </c>
      <c r="N18" s="2">
        <v>51226</v>
      </c>
      <c r="O18" s="11" t="s">
        <v>6464</v>
      </c>
      <c r="R18" t="s">
        <v>6321</v>
      </c>
      <c r="S18" s="2">
        <f>COUNTIF(E:E,R18)</f>
        <v>67</v>
      </c>
      <c r="T18" s="2">
        <f>SUMIF(E:E,R18,N:N)</f>
        <v>20612439</v>
      </c>
      <c r="V18" s="8" t="s">
        <v>6394</v>
      </c>
      <c r="W18" s="2" t="s">
        <v>6393</v>
      </c>
      <c r="X18" s="2">
        <f>SUMIF(O:O,W18,N:N)</f>
        <v>6465918</v>
      </c>
      <c r="Y18" s="3">
        <f t="shared" si="4"/>
        <v>5.2111625666493829E-4</v>
      </c>
      <c r="Z18" s="2">
        <f t="shared" si="5"/>
        <v>3367.7400000002235</v>
      </c>
    </row>
    <row r="19" spans="1:29" ht="31.5" x14ac:dyDescent="0.25">
      <c r="A19" t="s">
        <v>56</v>
      </c>
      <c r="B19">
        <v>1033</v>
      </c>
      <c r="C19" t="s">
        <v>57</v>
      </c>
      <c r="D19" t="str">
        <f t="shared" si="0"/>
        <v>Colbert</v>
      </c>
      <c r="E19" t="str">
        <f t="shared" si="1"/>
        <v>Alabama</v>
      </c>
      <c r="F19">
        <v>54428</v>
      </c>
      <c r="G19">
        <v>54428</v>
      </c>
      <c r="H19">
        <v>54521</v>
      </c>
      <c r="I19">
        <v>54460</v>
      </c>
      <c r="J19">
        <v>54493</v>
      </c>
      <c r="K19">
        <v>54456</v>
      </c>
      <c r="L19">
        <v>54427</v>
      </c>
      <c r="M19">
        <v>54295</v>
      </c>
      <c r="N19" s="2">
        <v>54216</v>
      </c>
      <c r="O19" s="10" t="s">
        <v>6476</v>
      </c>
      <c r="R19" t="s">
        <v>6322</v>
      </c>
      <c r="S19" s="2">
        <f>COUNTIF(E:E,R19)</f>
        <v>159</v>
      </c>
      <c r="T19" s="2">
        <f>SUMIF(E:E,R19,N:N)</f>
        <v>10310371</v>
      </c>
      <c r="V19" s="8" t="s">
        <v>6401</v>
      </c>
      <c r="W19" s="2" t="s">
        <v>6400</v>
      </c>
      <c r="X19" s="2">
        <f>SUMIF(O:O,W19,N:N)</f>
        <v>6465094</v>
      </c>
      <c r="Y19" s="3">
        <f t="shared" si="4"/>
        <v>3.9361241269483349E-4</v>
      </c>
      <c r="Z19" s="2">
        <f t="shared" si="5"/>
        <v>2543.7400000002235</v>
      </c>
    </row>
    <row r="20" spans="1:29" ht="31.5" x14ac:dyDescent="0.25">
      <c r="A20" t="s">
        <v>58</v>
      </c>
      <c r="B20">
        <v>1035</v>
      </c>
      <c r="C20" t="s">
        <v>59</v>
      </c>
      <c r="D20" t="str">
        <f t="shared" si="0"/>
        <v>Conecuh</v>
      </c>
      <c r="E20" t="str">
        <f t="shared" si="1"/>
        <v>Alabama</v>
      </c>
      <c r="F20">
        <v>13228</v>
      </c>
      <c r="G20">
        <v>13228</v>
      </c>
      <c r="H20">
        <v>13209</v>
      </c>
      <c r="I20">
        <v>13193</v>
      </c>
      <c r="J20">
        <v>13007</v>
      </c>
      <c r="K20">
        <v>12866</v>
      </c>
      <c r="L20">
        <v>12621</v>
      </c>
      <c r="M20">
        <v>12597</v>
      </c>
      <c r="N20" s="2">
        <v>12395</v>
      </c>
      <c r="O20" s="11" t="s">
        <v>6464</v>
      </c>
      <c r="R20" t="s">
        <v>6323</v>
      </c>
      <c r="S20" s="2">
        <f>COUNTIF(E:E,R20)</f>
        <v>5</v>
      </c>
      <c r="T20" s="2">
        <f>SUMIF(E:E,R20,N:N)</f>
        <v>1428557</v>
      </c>
      <c r="V20" s="8" t="s">
        <v>6403</v>
      </c>
      <c r="W20" s="2" t="s">
        <v>6402</v>
      </c>
      <c r="X20" s="2">
        <f>SUMIF(O:O,W20,N:N)</f>
        <v>6467062</v>
      </c>
      <c r="Y20" s="3">
        <f t="shared" si="4"/>
        <v>6.9813615654576336E-4</v>
      </c>
      <c r="Z20" s="2">
        <f t="shared" si="5"/>
        <v>4511.7400000002235</v>
      </c>
    </row>
    <row r="21" spans="1:29" ht="31.5" x14ac:dyDescent="0.25">
      <c r="A21" t="s">
        <v>60</v>
      </c>
      <c r="B21">
        <v>1037</v>
      </c>
      <c r="C21" t="s">
        <v>61</v>
      </c>
      <c r="D21" t="str">
        <f t="shared" si="0"/>
        <v>Coosa</v>
      </c>
      <c r="E21" t="str">
        <f t="shared" si="1"/>
        <v>Alabama</v>
      </c>
      <c r="F21">
        <v>11539</v>
      </c>
      <c r="G21">
        <v>11758</v>
      </c>
      <c r="H21">
        <v>11758</v>
      </c>
      <c r="I21">
        <v>11369</v>
      </c>
      <c r="J21">
        <v>11201</v>
      </c>
      <c r="K21">
        <v>11058</v>
      </c>
      <c r="L21">
        <v>10794</v>
      </c>
      <c r="M21">
        <v>10687</v>
      </c>
      <c r="N21" s="2">
        <v>10581</v>
      </c>
      <c r="O21" s="11" t="s">
        <v>6464</v>
      </c>
      <c r="R21" t="s">
        <v>6324</v>
      </c>
      <c r="S21" s="2">
        <f>COUNTIF(E:E,R21)</f>
        <v>44</v>
      </c>
      <c r="T21" s="2">
        <f>SUMIF(E:E,R21,N:N)</f>
        <v>1683140</v>
      </c>
      <c r="V21" s="8" t="s">
        <v>6405</v>
      </c>
      <c r="W21" s="2" t="s">
        <v>6404</v>
      </c>
      <c r="X21" s="2">
        <f>SUMIF(O:O,W21,N:N)</f>
        <v>6463601</v>
      </c>
      <c r="Y21" s="3">
        <f t="shared" si="4"/>
        <v>1.6258906433637912E-4</v>
      </c>
      <c r="Z21" s="2">
        <f t="shared" si="5"/>
        <v>1050.7400000002235</v>
      </c>
    </row>
    <row r="22" spans="1:29" ht="31.5" x14ac:dyDescent="0.25">
      <c r="A22" t="s">
        <v>62</v>
      </c>
      <c r="B22">
        <v>1039</v>
      </c>
      <c r="C22" t="s">
        <v>63</v>
      </c>
      <c r="D22" t="str">
        <f t="shared" si="0"/>
        <v>Covington</v>
      </c>
      <c r="E22" t="str">
        <f t="shared" si="1"/>
        <v>Alabama</v>
      </c>
      <c r="F22">
        <v>37765</v>
      </c>
      <c r="G22">
        <v>37765</v>
      </c>
      <c r="H22">
        <v>37801</v>
      </c>
      <c r="I22">
        <v>38066</v>
      </c>
      <c r="J22">
        <v>37842</v>
      </c>
      <c r="K22">
        <v>37890</v>
      </c>
      <c r="L22">
        <v>37795</v>
      </c>
      <c r="M22">
        <v>37661</v>
      </c>
      <c r="N22" s="2">
        <v>37458</v>
      </c>
      <c r="O22" s="11" t="s">
        <v>6464</v>
      </c>
      <c r="R22" t="s">
        <v>6325</v>
      </c>
      <c r="S22" s="2">
        <f>COUNTIF(E:E,R22)</f>
        <v>142</v>
      </c>
      <c r="T22" s="2">
        <f>SUMIF(E:E,R22,N:N)</f>
        <v>13730907</v>
      </c>
      <c r="V22" s="8" t="s">
        <v>6407</v>
      </c>
      <c r="W22" s="2" t="s">
        <v>6406</v>
      </c>
      <c r="X22" s="2">
        <f>SUMIF(O:O,W22,N:N)</f>
        <v>6471804</v>
      </c>
      <c r="Y22" s="3">
        <f t="shared" si="4"/>
        <v>1.4319022100727499E-3</v>
      </c>
      <c r="Z22" s="2">
        <f t="shared" si="5"/>
        <v>9253.7400000002235</v>
      </c>
      <c r="AC22" s="1"/>
    </row>
    <row r="23" spans="1:29" ht="31.5" x14ac:dyDescent="0.25">
      <c r="A23" t="s">
        <v>64</v>
      </c>
      <c r="B23">
        <v>1041</v>
      </c>
      <c r="C23" t="s">
        <v>65</v>
      </c>
      <c r="D23" t="str">
        <f t="shared" si="0"/>
        <v>Crenshaw</v>
      </c>
      <c r="E23" t="str">
        <f t="shared" si="1"/>
        <v>Alabama</v>
      </c>
      <c r="F23">
        <v>13906</v>
      </c>
      <c r="G23">
        <v>13898</v>
      </c>
      <c r="H23">
        <v>13857</v>
      </c>
      <c r="I23">
        <v>13903</v>
      </c>
      <c r="J23">
        <v>13920</v>
      </c>
      <c r="K23">
        <v>13874</v>
      </c>
      <c r="L23">
        <v>13898</v>
      </c>
      <c r="M23">
        <v>13876</v>
      </c>
      <c r="N23" s="2">
        <v>13913</v>
      </c>
      <c r="O23" s="11" t="s">
        <v>6464</v>
      </c>
      <c r="R23" t="s">
        <v>6326</v>
      </c>
      <c r="S23" s="2">
        <f>COUNTIF(E:E,R23)</f>
        <v>92</v>
      </c>
      <c r="T23" s="2">
        <f>SUMIF(E:E,R23,N:N)</f>
        <v>6633053</v>
      </c>
      <c r="V23" s="8" t="s">
        <v>6409</v>
      </c>
      <c r="W23" s="2" t="s">
        <v>6408</v>
      </c>
      <c r="X23" s="2">
        <f>SUMIF(O:O,W23,N:N)</f>
        <v>6458165</v>
      </c>
      <c r="Y23" s="3">
        <f t="shared" si="4"/>
        <v>-6.7856493544698202E-4</v>
      </c>
      <c r="Z23" s="2">
        <f t="shared" si="5"/>
        <v>-4385.2599999997765</v>
      </c>
    </row>
    <row r="24" spans="1:29" ht="31.5" x14ac:dyDescent="0.25">
      <c r="A24" t="s">
        <v>66</v>
      </c>
      <c r="B24">
        <v>1043</v>
      </c>
      <c r="C24" t="s">
        <v>67</v>
      </c>
      <c r="D24" t="str">
        <f t="shared" si="0"/>
        <v>Cullman</v>
      </c>
      <c r="E24" t="str">
        <f t="shared" si="1"/>
        <v>Alabama</v>
      </c>
      <c r="F24">
        <v>80406</v>
      </c>
      <c r="G24">
        <v>80410</v>
      </c>
      <c r="H24">
        <v>80476</v>
      </c>
      <c r="I24">
        <v>80457</v>
      </c>
      <c r="J24">
        <v>80351</v>
      </c>
      <c r="K24">
        <v>80731</v>
      </c>
      <c r="L24">
        <v>81167</v>
      </c>
      <c r="M24">
        <v>81858</v>
      </c>
      <c r="N24" s="2">
        <v>82471</v>
      </c>
      <c r="O24" s="10" t="s">
        <v>6476</v>
      </c>
      <c r="R24" t="s">
        <v>6327</v>
      </c>
      <c r="S24" s="2">
        <f>COUNTIF(E:E,R24)</f>
        <v>99</v>
      </c>
      <c r="T24" s="2">
        <f>SUMIF(E:E,R24,N:N)</f>
        <v>3134693</v>
      </c>
      <c r="V24" s="8" t="s">
        <v>6411</v>
      </c>
      <c r="W24" s="2" t="s">
        <v>6410</v>
      </c>
      <c r="X24" s="2">
        <f>SUMIF(O:O,W24,N:N)</f>
        <v>6037831</v>
      </c>
      <c r="Y24" s="3">
        <f t="shared" si="4"/>
        <v>-6.5720070701624195E-2</v>
      </c>
      <c r="Z24" s="2">
        <f t="shared" si="5"/>
        <v>-424719.25999999978</v>
      </c>
    </row>
    <row r="25" spans="1:29" ht="31.5" x14ac:dyDescent="0.25">
      <c r="A25" t="s">
        <v>68</v>
      </c>
      <c r="B25">
        <v>1045</v>
      </c>
      <c r="C25" t="s">
        <v>69</v>
      </c>
      <c r="D25" t="str">
        <f t="shared" si="0"/>
        <v>Dale</v>
      </c>
      <c r="E25" t="str">
        <f t="shared" si="1"/>
        <v>Alabama</v>
      </c>
      <c r="F25">
        <v>50251</v>
      </c>
      <c r="G25">
        <v>50247</v>
      </c>
      <c r="H25">
        <v>50360</v>
      </c>
      <c r="I25">
        <v>50119</v>
      </c>
      <c r="J25">
        <v>50296</v>
      </c>
      <c r="K25">
        <v>49753</v>
      </c>
      <c r="L25">
        <v>49389</v>
      </c>
      <c r="M25">
        <v>49370</v>
      </c>
      <c r="N25" s="2">
        <v>49226</v>
      </c>
      <c r="O25" s="11" t="s">
        <v>6464</v>
      </c>
      <c r="R25" t="s">
        <v>6328</v>
      </c>
      <c r="S25" s="2">
        <f>COUNTIF(E:E,R25)</f>
        <v>105</v>
      </c>
      <c r="T25" s="2">
        <f>SUMIF(E:E,R25,N:N)</f>
        <v>2907289</v>
      </c>
      <c r="V25" s="8" t="s">
        <v>6413</v>
      </c>
      <c r="W25" s="2" t="s">
        <v>6412</v>
      </c>
      <c r="X25" s="2">
        <f>SUMIF(O:O,W25,N:N)</f>
        <v>6458177</v>
      </c>
      <c r="Y25" s="3">
        <f t="shared" si="4"/>
        <v>-6.7670808335032993E-4</v>
      </c>
      <c r="Z25" s="2">
        <f t="shared" si="5"/>
        <v>-4373.2599999997765</v>
      </c>
    </row>
    <row r="26" spans="1:29" ht="31.5" x14ac:dyDescent="0.25">
      <c r="A26" t="s">
        <v>70</v>
      </c>
      <c r="B26">
        <v>1047</v>
      </c>
      <c r="C26" t="s">
        <v>71</v>
      </c>
      <c r="D26" t="str">
        <f t="shared" si="0"/>
        <v>Dallas</v>
      </c>
      <c r="E26" t="str">
        <f t="shared" si="1"/>
        <v>Alabama</v>
      </c>
      <c r="F26">
        <v>43820</v>
      </c>
      <c r="G26">
        <v>43820</v>
      </c>
      <c r="H26">
        <v>43820</v>
      </c>
      <c r="I26">
        <v>43207</v>
      </c>
      <c r="J26">
        <v>42748</v>
      </c>
      <c r="K26">
        <v>41950</v>
      </c>
      <c r="L26">
        <v>41532</v>
      </c>
      <c r="M26">
        <v>40893</v>
      </c>
      <c r="N26" s="2">
        <v>40008</v>
      </c>
      <c r="O26" s="11" t="s">
        <v>6464</v>
      </c>
      <c r="R26" t="s">
        <v>6329</v>
      </c>
      <c r="S26" s="2">
        <f>COUNTIF(E:E,R26)</f>
        <v>120</v>
      </c>
      <c r="T26" s="2">
        <f>SUMIF(E:E,R26,N:N)</f>
        <v>4436974</v>
      </c>
      <c r="V26" s="8" t="s">
        <v>6415</v>
      </c>
      <c r="W26" s="2" t="s">
        <v>6414</v>
      </c>
      <c r="X26" s="2">
        <f>SUMIF(O:O,W26,N:N)</f>
        <v>6455122</v>
      </c>
      <c r="Y26" s="3">
        <f t="shared" si="4"/>
        <v>-1.1494316796229879E-3</v>
      </c>
      <c r="Z26" s="2">
        <f t="shared" si="5"/>
        <v>-7428.2599999997765</v>
      </c>
    </row>
    <row r="27" spans="1:29" x14ac:dyDescent="0.25">
      <c r="A27" t="s">
        <v>72</v>
      </c>
      <c r="B27">
        <v>1049</v>
      </c>
      <c r="C27" t="s">
        <v>73</v>
      </c>
      <c r="D27" t="str">
        <f t="shared" si="0"/>
        <v>DeKalb</v>
      </c>
      <c r="E27" t="str">
        <f t="shared" si="1"/>
        <v>Alabama</v>
      </c>
      <c r="F27">
        <v>71109</v>
      </c>
      <c r="G27">
        <v>71115</v>
      </c>
      <c r="H27">
        <v>71143</v>
      </c>
      <c r="I27">
        <v>71389</v>
      </c>
      <c r="J27">
        <v>70961</v>
      </c>
      <c r="K27">
        <v>70882</v>
      </c>
      <c r="L27">
        <v>70947</v>
      </c>
      <c r="M27">
        <v>70996</v>
      </c>
      <c r="N27" s="2">
        <v>70900</v>
      </c>
      <c r="O27" s="10" t="s">
        <v>6476</v>
      </c>
      <c r="R27" t="s">
        <v>6330</v>
      </c>
      <c r="S27" s="2">
        <f>COUNTIF(E:E,R27)</f>
        <v>64</v>
      </c>
      <c r="T27" s="2">
        <f>SUMIF(E:E,R27,N:N)</f>
        <v>4681666</v>
      </c>
      <c r="V27" s="8" t="s">
        <v>6477</v>
      </c>
      <c r="W27" s="2" t="s">
        <v>6476</v>
      </c>
      <c r="X27" s="2">
        <f>SUMIF(O:O,W27,N:N)</f>
        <v>6464834</v>
      </c>
      <c r="Y27" s="3">
        <f>(X27-$Q$4)/$Q$4</f>
        <v>3.5338061726737326E-4</v>
      </c>
      <c r="Z27" s="2">
        <f>X27-$Q$4</f>
        <v>2283.7400000002235</v>
      </c>
    </row>
    <row r="28" spans="1:29" x14ac:dyDescent="0.25">
      <c r="A28" t="s">
        <v>74</v>
      </c>
      <c r="B28">
        <v>1051</v>
      </c>
      <c r="C28" t="s">
        <v>75</v>
      </c>
      <c r="D28" t="str">
        <f t="shared" si="0"/>
        <v>Elmore</v>
      </c>
      <c r="E28" t="str">
        <f t="shared" si="1"/>
        <v>Alabama</v>
      </c>
      <c r="F28">
        <v>79303</v>
      </c>
      <c r="G28">
        <v>79296</v>
      </c>
      <c r="H28">
        <v>79573</v>
      </c>
      <c r="I28">
        <v>80030</v>
      </c>
      <c r="J28">
        <v>80291</v>
      </c>
      <c r="K28">
        <v>80661</v>
      </c>
      <c r="L28">
        <v>80794</v>
      </c>
      <c r="M28">
        <v>81238</v>
      </c>
      <c r="N28" s="2">
        <v>81799</v>
      </c>
      <c r="O28" s="11" t="s">
        <v>6464</v>
      </c>
      <c r="R28" t="s">
        <v>6331</v>
      </c>
      <c r="S28" s="2">
        <f>COUNTIF(E:E,R28)</f>
        <v>16</v>
      </c>
      <c r="T28" s="2">
        <f>SUMIF(E:E,R28,N:N)</f>
        <v>1331479</v>
      </c>
      <c r="V28" s="8" t="s">
        <v>6420</v>
      </c>
      <c r="W28" s="2" t="s">
        <v>6418</v>
      </c>
      <c r="X28" s="2">
        <f>SUMIF(O:O,W28,N:N)</f>
        <v>6469995</v>
      </c>
      <c r="Y28" s="3">
        <f t="shared" si="4"/>
        <v>1.151981756502459E-3</v>
      </c>
      <c r="Z28" s="2">
        <f t="shared" si="5"/>
        <v>7444.7400000002235</v>
      </c>
    </row>
    <row r="29" spans="1:29" ht="31.5" x14ac:dyDescent="0.25">
      <c r="A29" t="s">
        <v>76</v>
      </c>
      <c r="B29">
        <v>1053</v>
      </c>
      <c r="C29" t="s">
        <v>77</v>
      </c>
      <c r="D29" t="str">
        <f t="shared" si="0"/>
        <v>Escambia</v>
      </c>
      <c r="E29" t="str">
        <f t="shared" si="1"/>
        <v>Alabama</v>
      </c>
      <c r="F29">
        <v>38319</v>
      </c>
      <c r="G29">
        <v>38319</v>
      </c>
      <c r="H29">
        <v>38314</v>
      </c>
      <c r="I29">
        <v>38227</v>
      </c>
      <c r="J29">
        <v>38063</v>
      </c>
      <c r="K29">
        <v>37877</v>
      </c>
      <c r="L29">
        <v>37878</v>
      </c>
      <c r="M29">
        <v>37827</v>
      </c>
      <c r="N29" s="2">
        <v>37728</v>
      </c>
      <c r="O29" s="11" t="s">
        <v>6464</v>
      </c>
      <c r="R29" t="s">
        <v>6332</v>
      </c>
      <c r="S29" s="2">
        <f>COUNTIF(E:E,R29)</f>
        <v>24</v>
      </c>
      <c r="T29" s="2">
        <f>SUMIF(E:E,R29,N:N)</f>
        <v>6016447</v>
      </c>
      <c r="V29" s="8" t="s">
        <v>6422</v>
      </c>
      <c r="W29" s="2" t="s">
        <v>6416</v>
      </c>
      <c r="X29" s="2">
        <f>SUMIF(O:O,W29,N:N)</f>
        <v>6088800</v>
      </c>
      <c r="Y29" s="3">
        <f t="shared" si="4"/>
        <v>-5.7833246158769495E-2</v>
      </c>
      <c r="Z29" s="2">
        <f t="shared" si="5"/>
        <v>-373750.25999999978</v>
      </c>
    </row>
    <row r="30" spans="1:29" ht="31.5" x14ac:dyDescent="0.25">
      <c r="A30" t="s">
        <v>78</v>
      </c>
      <c r="B30">
        <v>1055</v>
      </c>
      <c r="C30" t="s">
        <v>79</v>
      </c>
      <c r="D30" t="str">
        <f t="shared" si="0"/>
        <v>Etowah</v>
      </c>
      <c r="E30" t="str">
        <f t="shared" si="1"/>
        <v>Alabama</v>
      </c>
      <c r="F30">
        <v>104430</v>
      </c>
      <c r="G30">
        <v>104427</v>
      </c>
      <c r="H30">
        <v>104449</v>
      </c>
      <c r="I30">
        <v>104236</v>
      </c>
      <c r="J30">
        <v>104215</v>
      </c>
      <c r="K30">
        <v>103790</v>
      </c>
      <c r="L30">
        <v>103371</v>
      </c>
      <c r="M30">
        <v>102873</v>
      </c>
      <c r="N30" s="2">
        <v>102564</v>
      </c>
      <c r="O30" s="10" t="s">
        <v>6476</v>
      </c>
      <c r="R30" t="s">
        <v>6333</v>
      </c>
      <c r="S30" s="2">
        <f>COUNTIF(E:E,R30)</f>
        <v>14</v>
      </c>
      <c r="T30" s="2">
        <f>SUMIF(E:E,R30,N:N)</f>
        <v>6811779</v>
      </c>
      <c r="V30" s="8" t="s">
        <v>6424</v>
      </c>
      <c r="W30" s="2" t="s">
        <v>6423</v>
      </c>
      <c r="X30" s="2">
        <f>SUMIF(O:O,W30,N:N)</f>
        <v>6425657</v>
      </c>
      <c r="Y30" s="3">
        <f t="shared" si="4"/>
        <v>-5.7087772652772801E-3</v>
      </c>
      <c r="Z30" s="2">
        <f t="shared" si="5"/>
        <v>-36893.259999999776</v>
      </c>
    </row>
    <row r="31" spans="1:29" ht="31.5" x14ac:dyDescent="0.25">
      <c r="A31" t="s">
        <v>80</v>
      </c>
      <c r="B31">
        <v>1057</v>
      </c>
      <c r="C31" t="s">
        <v>81</v>
      </c>
      <c r="D31" t="str">
        <f t="shared" si="0"/>
        <v>Fayette</v>
      </c>
      <c r="E31" t="str">
        <f t="shared" si="1"/>
        <v>Alabama</v>
      </c>
      <c r="F31">
        <v>17241</v>
      </c>
      <c r="G31">
        <v>17241</v>
      </c>
      <c r="H31">
        <v>17231</v>
      </c>
      <c r="I31">
        <v>17063</v>
      </c>
      <c r="J31">
        <v>16966</v>
      </c>
      <c r="K31">
        <v>16858</v>
      </c>
      <c r="L31">
        <v>16821</v>
      </c>
      <c r="M31">
        <v>16723</v>
      </c>
      <c r="N31" s="2">
        <v>16546</v>
      </c>
      <c r="O31" s="10" t="s">
        <v>6476</v>
      </c>
      <c r="R31" t="s">
        <v>6334</v>
      </c>
      <c r="S31" s="2">
        <f>COUNTIF(E:E,R31)</f>
        <v>83</v>
      </c>
      <c r="T31" s="2">
        <f>SUMIF(E:E,R31,N:N)</f>
        <v>9928300</v>
      </c>
      <c r="V31" s="8" t="s">
        <v>6426</v>
      </c>
      <c r="W31" s="2" t="s">
        <v>6425</v>
      </c>
      <c r="X31" s="2">
        <f>SUMIF(O:O,W31,N:N)</f>
        <v>6459242</v>
      </c>
      <c r="Y31" s="3">
        <f t="shared" si="4"/>
        <v>-5.1191245977246403E-4</v>
      </c>
      <c r="Z31" s="2">
        <f t="shared" si="5"/>
        <v>-3308.2599999997765</v>
      </c>
    </row>
    <row r="32" spans="1:29" x14ac:dyDescent="0.25">
      <c r="A32" t="s">
        <v>82</v>
      </c>
      <c r="B32">
        <v>1059</v>
      </c>
      <c r="C32" t="s">
        <v>83</v>
      </c>
      <c r="D32" t="str">
        <f t="shared" si="0"/>
        <v>Franklin</v>
      </c>
      <c r="E32" t="str">
        <f t="shared" si="1"/>
        <v>Alabama</v>
      </c>
      <c r="F32">
        <v>31704</v>
      </c>
      <c r="G32">
        <v>31709</v>
      </c>
      <c r="H32">
        <v>31734</v>
      </c>
      <c r="I32">
        <v>31734</v>
      </c>
      <c r="J32">
        <v>31652</v>
      </c>
      <c r="K32">
        <v>31505</v>
      </c>
      <c r="L32">
        <v>31540</v>
      </c>
      <c r="M32">
        <v>31542</v>
      </c>
      <c r="N32" s="2">
        <v>31628</v>
      </c>
      <c r="O32" s="10" t="s">
        <v>6476</v>
      </c>
      <c r="R32" t="s">
        <v>6335</v>
      </c>
      <c r="S32" s="2">
        <f>COUNTIF(E:E,R32)</f>
        <v>87</v>
      </c>
      <c r="T32" s="2">
        <f>SUMIF(E:E,R32,N:N)</f>
        <v>5519952</v>
      </c>
      <c r="V32" s="8" t="s">
        <v>6427</v>
      </c>
      <c r="W32" s="2" t="s">
        <v>6421</v>
      </c>
      <c r="X32" s="2">
        <f>SUMIF(O:O,W32,N:N)</f>
        <v>6464912</v>
      </c>
      <c r="Y32" s="3">
        <f t="shared" si="4"/>
        <v>3.6545015589561133E-4</v>
      </c>
      <c r="Z32" s="2">
        <f t="shared" si="5"/>
        <v>2361.7400000002235</v>
      </c>
    </row>
    <row r="33" spans="1:29" x14ac:dyDescent="0.25">
      <c r="A33" t="s">
        <v>84</v>
      </c>
      <c r="B33">
        <v>1061</v>
      </c>
      <c r="C33" t="s">
        <v>85</v>
      </c>
      <c r="D33" t="str">
        <f t="shared" si="0"/>
        <v>Geneva</v>
      </c>
      <c r="E33" t="str">
        <f t="shared" si="1"/>
        <v>Alabama</v>
      </c>
      <c r="F33">
        <v>26790</v>
      </c>
      <c r="G33">
        <v>26788</v>
      </c>
      <c r="H33">
        <v>26796</v>
      </c>
      <c r="I33">
        <v>26843</v>
      </c>
      <c r="J33">
        <v>27012</v>
      </c>
      <c r="K33">
        <v>26754</v>
      </c>
      <c r="L33">
        <v>26688</v>
      </c>
      <c r="M33">
        <v>26755</v>
      </c>
      <c r="N33" s="2">
        <v>26614</v>
      </c>
      <c r="O33" s="11" t="s">
        <v>6464</v>
      </c>
      <c r="R33" t="s">
        <v>6336</v>
      </c>
      <c r="S33" s="2">
        <f>COUNTIF(E:E,R33)</f>
        <v>82</v>
      </c>
      <c r="T33" s="2">
        <f>SUMIF(E:E,R33,N:N)</f>
        <v>2988726</v>
      </c>
      <c r="V33" s="8" t="s">
        <v>6429</v>
      </c>
      <c r="W33" s="2" t="s">
        <v>6428</v>
      </c>
      <c r="X33" s="2">
        <f>SUMIF(O:O,W33,N:N)</f>
        <v>6464993</v>
      </c>
      <c r="Y33" s="3">
        <f t="shared" si="4"/>
        <v>3.7798390754801241E-4</v>
      </c>
      <c r="Z33" s="2">
        <f t="shared" si="5"/>
        <v>2442.7400000002235</v>
      </c>
    </row>
    <row r="34" spans="1:29" ht="47.25" x14ac:dyDescent="0.25">
      <c r="A34" t="s">
        <v>86</v>
      </c>
      <c r="B34">
        <v>1063</v>
      </c>
      <c r="C34" t="s">
        <v>87</v>
      </c>
      <c r="D34" t="str">
        <f t="shared" si="0"/>
        <v>Greene</v>
      </c>
      <c r="E34" t="str">
        <f t="shared" si="1"/>
        <v>Alabama</v>
      </c>
      <c r="F34">
        <v>9045</v>
      </c>
      <c r="G34">
        <v>9045</v>
      </c>
      <c r="H34">
        <v>9001</v>
      </c>
      <c r="I34">
        <v>8926</v>
      </c>
      <c r="J34">
        <v>8837</v>
      </c>
      <c r="K34">
        <v>8702</v>
      </c>
      <c r="L34">
        <v>8525</v>
      </c>
      <c r="M34">
        <v>8450</v>
      </c>
      <c r="N34" s="2">
        <v>8422</v>
      </c>
      <c r="O34" s="11" t="s">
        <v>6464</v>
      </c>
      <c r="R34" t="s">
        <v>6337</v>
      </c>
      <c r="S34" s="2">
        <f>COUNTIF(E:E,R34)</f>
        <v>115</v>
      </c>
      <c r="T34" s="2">
        <f>SUMIF(E:E,R34,N:N)</f>
        <v>6093000</v>
      </c>
      <c r="V34" s="8" t="s">
        <v>6430</v>
      </c>
      <c r="W34" s="2" t="s">
        <v>6431</v>
      </c>
      <c r="X34" s="2">
        <f>SUMIF(O:O,W34,N:N)</f>
        <v>6461713</v>
      </c>
      <c r="Y34" s="3">
        <f t="shared" si="4"/>
        <v>-1.2955566553687065E-4</v>
      </c>
      <c r="Z34" s="2">
        <f t="shared" si="5"/>
        <v>-837.25999999977648</v>
      </c>
    </row>
    <row r="35" spans="1:29" ht="31.5" x14ac:dyDescent="0.25">
      <c r="A35" t="s">
        <v>88</v>
      </c>
      <c r="B35">
        <v>1065</v>
      </c>
      <c r="C35" t="s">
        <v>89</v>
      </c>
      <c r="D35" t="str">
        <f t="shared" si="0"/>
        <v>Hale</v>
      </c>
      <c r="E35" t="str">
        <f t="shared" si="1"/>
        <v>Alabama</v>
      </c>
      <c r="F35">
        <v>15760</v>
      </c>
      <c r="G35">
        <v>15760</v>
      </c>
      <c r="H35">
        <v>15740</v>
      </c>
      <c r="I35">
        <v>15377</v>
      </c>
      <c r="J35">
        <v>15393</v>
      </c>
      <c r="K35">
        <v>15293</v>
      </c>
      <c r="L35">
        <v>15081</v>
      </c>
      <c r="M35">
        <v>15075</v>
      </c>
      <c r="N35" s="2">
        <v>14952</v>
      </c>
      <c r="O35" s="11" t="s">
        <v>6464</v>
      </c>
      <c r="R35" t="s">
        <v>6338</v>
      </c>
      <c r="S35" s="2">
        <f>COUNTIF(E:E,R35)</f>
        <v>56</v>
      </c>
      <c r="T35" s="2">
        <f>SUMIF(E:E,R35,N:N)</f>
        <v>1042520</v>
      </c>
      <c r="V35" s="8" t="s">
        <v>6433</v>
      </c>
      <c r="W35" s="2" t="s">
        <v>6432</v>
      </c>
      <c r="X35" s="2">
        <f>SUMIF(O:O,W35,N:N)</f>
        <v>6461702</v>
      </c>
      <c r="Y35" s="3">
        <f t="shared" si="4"/>
        <v>-1.3125777995880167E-4</v>
      </c>
      <c r="Z35" s="2">
        <f t="shared" si="5"/>
        <v>-848.25999999977648</v>
      </c>
    </row>
    <row r="36" spans="1:29" ht="31.5" x14ac:dyDescent="0.25">
      <c r="A36" t="s">
        <v>90</v>
      </c>
      <c r="B36">
        <v>1067</v>
      </c>
      <c r="C36" t="s">
        <v>91</v>
      </c>
      <c r="D36" t="str">
        <f t="shared" si="0"/>
        <v>Henry</v>
      </c>
      <c r="E36" t="str">
        <f t="shared" si="1"/>
        <v>Alabama</v>
      </c>
      <c r="F36">
        <v>17302</v>
      </c>
      <c r="G36">
        <v>17300</v>
      </c>
      <c r="H36">
        <v>17294</v>
      </c>
      <c r="I36">
        <v>17405</v>
      </c>
      <c r="J36">
        <v>17237</v>
      </c>
      <c r="K36">
        <v>17188</v>
      </c>
      <c r="L36">
        <v>17156</v>
      </c>
      <c r="M36">
        <v>17191</v>
      </c>
      <c r="N36" s="2">
        <v>17164</v>
      </c>
      <c r="O36" s="11" t="s">
        <v>6464</v>
      </c>
      <c r="R36" t="s">
        <v>6339</v>
      </c>
      <c r="S36" s="2">
        <f>COUNTIF(E:E,R36)</f>
        <v>93</v>
      </c>
      <c r="T36" s="2">
        <f>SUMIF(E:E,R36,N:N)</f>
        <v>1907116</v>
      </c>
      <c r="V36" s="8" t="s">
        <v>6435</v>
      </c>
      <c r="W36" s="2" t="s">
        <v>6434</v>
      </c>
      <c r="X36" s="2">
        <f>SUMIF(O:O,W36,N:N)</f>
        <v>6460297</v>
      </c>
      <c r="Y36" s="3">
        <f t="shared" si="4"/>
        <v>-3.4866421294180801E-4</v>
      </c>
      <c r="Z36" s="2">
        <f t="shared" si="5"/>
        <v>-2253.2599999997765</v>
      </c>
      <c r="AC36" s="2"/>
    </row>
    <row r="37" spans="1:29" ht="31.5" x14ac:dyDescent="0.25">
      <c r="A37" t="s">
        <v>92</v>
      </c>
      <c r="B37">
        <v>1069</v>
      </c>
      <c r="C37" t="s">
        <v>93</v>
      </c>
      <c r="D37" t="str">
        <f t="shared" si="0"/>
        <v>Houston</v>
      </c>
      <c r="E37" t="str">
        <f t="shared" si="1"/>
        <v>Alabama</v>
      </c>
      <c r="F37">
        <v>101547</v>
      </c>
      <c r="G37">
        <v>101555</v>
      </c>
      <c r="H37">
        <v>101804</v>
      </c>
      <c r="I37">
        <v>102480</v>
      </c>
      <c r="J37">
        <v>103382</v>
      </c>
      <c r="K37">
        <v>103614</v>
      </c>
      <c r="L37">
        <v>104177</v>
      </c>
      <c r="M37">
        <v>104225</v>
      </c>
      <c r="N37" s="2">
        <v>104056</v>
      </c>
      <c r="O37" s="11" t="s">
        <v>6464</v>
      </c>
      <c r="R37" t="s">
        <v>6340</v>
      </c>
      <c r="S37" s="2">
        <f>COUNTIF(E:E,R37)</f>
        <v>17</v>
      </c>
      <c r="T37" s="2">
        <f>SUMIF(E:E,R37,N:N)</f>
        <v>2940058</v>
      </c>
      <c r="V37" s="8" t="s">
        <v>6436</v>
      </c>
      <c r="W37" s="2" t="s">
        <v>6417</v>
      </c>
      <c r="X37" s="2">
        <f>SUMIF(O:O,W37,N:N)</f>
        <v>6458519</v>
      </c>
      <c r="Y37" s="3">
        <f t="shared" si="4"/>
        <v>-6.2378779859574769E-4</v>
      </c>
      <c r="Z37" s="2">
        <f t="shared" si="5"/>
        <v>-4031.2599999997765</v>
      </c>
    </row>
    <row r="38" spans="1:29" ht="31.5" x14ac:dyDescent="0.25">
      <c r="A38" t="s">
        <v>94</v>
      </c>
      <c r="B38">
        <v>1071</v>
      </c>
      <c r="C38" t="s">
        <v>95</v>
      </c>
      <c r="D38" t="str">
        <f t="shared" si="0"/>
        <v>Jackson</v>
      </c>
      <c r="E38" t="str">
        <f t="shared" si="1"/>
        <v>Alabama</v>
      </c>
      <c r="F38">
        <v>53227</v>
      </c>
      <c r="G38">
        <v>53226</v>
      </c>
      <c r="H38">
        <v>53181</v>
      </c>
      <c r="I38">
        <v>53275</v>
      </c>
      <c r="J38">
        <v>53087</v>
      </c>
      <c r="K38">
        <v>52939</v>
      </c>
      <c r="L38">
        <v>52580</v>
      </c>
      <c r="M38">
        <v>52298</v>
      </c>
      <c r="N38" s="2">
        <v>52138</v>
      </c>
      <c r="O38" s="10" t="s">
        <v>6476</v>
      </c>
      <c r="R38" t="s">
        <v>6341</v>
      </c>
      <c r="S38" s="2">
        <f>COUNTIF(E:E,R38)</f>
        <v>10</v>
      </c>
      <c r="T38" s="2">
        <f>SUMIF(E:E,R38,N:N)</f>
        <v>1334795</v>
      </c>
      <c r="V38" s="8" t="s">
        <v>6439</v>
      </c>
      <c r="W38" s="2" t="s">
        <v>6438</v>
      </c>
      <c r="X38" s="2">
        <f>SUMIF(O:O,W38,N:N)</f>
        <v>6471579</v>
      </c>
      <c r="Y38" s="3">
        <f t="shared" si="4"/>
        <v>1.3970862332605247E-3</v>
      </c>
      <c r="Z38" s="2">
        <f t="shared" si="5"/>
        <v>9028.7400000002235</v>
      </c>
    </row>
    <row r="39" spans="1:29" x14ac:dyDescent="0.25">
      <c r="A39" t="s">
        <v>96</v>
      </c>
      <c r="B39">
        <v>1073</v>
      </c>
      <c r="C39" t="s">
        <v>97</v>
      </c>
      <c r="D39" t="str">
        <f t="shared" si="0"/>
        <v>Jefferson</v>
      </c>
      <c r="E39" t="str">
        <f t="shared" si="1"/>
        <v>Alabama</v>
      </c>
      <c r="F39">
        <v>658466</v>
      </c>
      <c r="G39">
        <v>658348</v>
      </c>
      <c r="H39">
        <v>658150</v>
      </c>
      <c r="I39">
        <v>657669</v>
      </c>
      <c r="J39">
        <v>657639</v>
      </c>
      <c r="K39">
        <v>658578</v>
      </c>
      <c r="L39">
        <v>659733</v>
      </c>
      <c r="M39">
        <v>660007</v>
      </c>
      <c r="N39" s="2">
        <v>659521</v>
      </c>
      <c r="O39" s="10" t="s">
        <v>6476</v>
      </c>
      <c r="R39" t="s">
        <v>6342</v>
      </c>
      <c r="S39" s="2">
        <f>COUNTIF(E:E,R39)</f>
        <v>37</v>
      </c>
      <c r="T39" s="2">
        <f>SUMIF(E:E,R39,N:N)</f>
        <v>9764776</v>
      </c>
      <c r="V39" s="8" t="s">
        <v>6440</v>
      </c>
      <c r="W39" s="2" t="s">
        <v>6419</v>
      </c>
      <c r="X39" s="2">
        <f>SUMIF(O:O,W39,N:N)</f>
        <v>6469287</v>
      </c>
      <c r="Y39" s="3">
        <f t="shared" si="4"/>
        <v>1.0424274827999904E-3</v>
      </c>
      <c r="Z39" s="2">
        <f t="shared" si="5"/>
        <v>6736.7400000002235</v>
      </c>
    </row>
    <row r="40" spans="1:29" ht="31.5" x14ac:dyDescent="0.25">
      <c r="A40" t="s">
        <v>98</v>
      </c>
      <c r="B40">
        <v>1075</v>
      </c>
      <c r="C40" t="s">
        <v>99</v>
      </c>
      <c r="D40" t="str">
        <f t="shared" si="0"/>
        <v>Lamar</v>
      </c>
      <c r="E40" t="str">
        <f t="shared" si="1"/>
        <v>Alabama</v>
      </c>
      <c r="F40">
        <v>14564</v>
      </c>
      <c r="G40">
        <v>14564</v>
      </c>
      <c r="H40">
        <v>14495</v>
      </c>
      <c r="I40">
        <v>14301</v>
      </c>
      <c r="J40">
        <v>14257</v>
      </c>
      <c r="K40">
        <v>14192</v>
      </c>
      <c r="L40">
        <v>14062</v>
      </c>
      <c r="M40">
        <v>13902</v>
      </c>
      <c r="N40" s="2">
        <v>13918</v>
      </c>
      <c r="O40" s="10" t="s">
        <v>6476</v>
      </c>
      <c r="R40" t="s">
        <v>6343</v>
      </c>
      <c r="S40" s="2">
        <f>COUNTIF(E:E,R40)</f>
        <v>33</v>
      </c>
      <c r="T40" s="2">
        <f>SUMIF(E:E,R40,N:N)</f>
        <v>2081015</v>
      </c>
      <c r="V40" s="8" t="s">
        <v>6442</v>
      </c>
      <c r="W40" s="2" t="s">
        <v>6441</v>
      </c>
      <c r="X40" s="2">
        <f>SUMIF(O:O,W40,N:N)</f>
        <v>6851842</v>
      </c>
      <c r="Y40" s="3">
        <f t="shared" si="4"/>
        <v>6.0238098635692502E-2</v>
      </c>
      <c r="Z40" s="2">
        <f t="shared" si="5"/>
        <v>389291.74000000022</v>
      </c>
    </row>
    <row r="41" spans="1:29" x14ac:dyDescent="0.25">
      <c r="A41" t="s">
        <v>100</v>
      </c>
      <c r="B41">
        <v>1077</v>
      </c>
      <c r="C41" t="s">
        <v>101</v>
      </c>
      <c r="D41" t="str">
        <f t="shared" si="0"/>
        <v>Lauderdale</v>
      </c>
      <c r="E41" t="str">
        <f t="shared" si="1"/>
        <v>Alabama</v>
      </c>
      <c r="F41">
        <v>92709</v>
      </c>
      <c r="G41">
        <v>92709</v>
      </c>
      <c r="H41">
        <v>92747</v>
      </c>
      <c r="I41">
        <v>92593</v>
      </c>
      <c r="J41">
        <v>92694</v>
      </c>
      <c r="K41">
        <v>92713</v>
      </c>
      <c r="L41">
        <v>93005</v>
      </c>
      <c r="M41">
        <v>92477</v>
      </c>
      <c r="N41" s="2">
        <v>92318</v>
      </c>
      <c r="O41" s="10" t="s">
        <v>6476</v>
      </c>
      <c r="R41" t="s">
        <v>6344</v>
      </c>
      <c r="S41" s="2">
        <f>COUNTIF(E:E,R41)</f>
        <v>101</v>
      </c>
      <c r="T41" s="2">
        <f>SUMIF(E:E,R41,N:N)</f>
        <v>20879901</v>
      </c>
      <c r="V41" s="8" t="s">
        <v>6445</v>
      </c>
      <c r="W41" s="2" t="s">
        <v>6443</v>
      </c>
      <c r="X41" s="2">
        <f>SUMIF(O:O,W41,N:N)</f>
        <v>6388782</v>
      </c>
      <c r="Y41" s="3">
        <f t="shared" si="4"/>
        <v>-1.1414729020614189E-2</v>
      </c>
      <c r="Z41" s="2">
        <f t="shared" si="5"/>
        <v>-73768.259999999776</v>
      </c>
    </row>
    <row r="42" spans="1:29" ht="31.5" x14ac:dyDescent="0.25">
      <c r="A42" t="s">
        <v>102</v>
      </c>
      <c r="B42">
        <v>1079</v>
      </c>
      <c r="C42" t="s">
        <v>103</v>
      </c>
      <c r="D42" t="str">
        <f t="shared" si="0"/>
        <v>Lawrence</v>
      </c>
      <c r="E42" t="str">
        <f t="shared" si="1"/>
        <v>Alabama</v>
      </c>
      <c r="F42">
        <v>34339</v>
      </c>
      <c r="G42">
        <v>34339</v>
      </c>
      <c r="H42">
        <v>34306</v>
      </c>
      <c r="I42">
        <v>34052</v>
      </c>
      <c r="J42">
        <v>33788</v>
      </c>
      <c r="K42">
        <v>33570</v>
      </c>
      <c r="L42">
        <v>33432</v>
      </c>
      <c r="M42">
        <v>33133</v>
      </c>
      <c r="N42" s="2">
        <v>33244</v>
      </c>
      <c r="O42" s="10" t="s">
        <v>6476</v>
      </c>
      <c r="R42" t="s">
        <v>6345</v>
      </c>
      <c r="S42" s="2">
        <f>COUNTIF(E:E,R42)</f>
        <v>100</v>
      </c>
      <c r="T42" s="2">
        <f>SUMIF(E:E,R42,N:N)</f>
        <v>10146788</v>
      </c>
      <c r="V42" s="8" t="s">
        <v>6447</v>
      </c>
      <c r="W42" s="2" t="s">
        <v>6446</v>
      </c>
      <c r="X42" s="2">
        <f>SUMIF(O:O,W42,N:N)</f>
        <v>6456823</v>
      </c>
      <c r="Y42" s="3">
        <f t="shared" si="4"/>
        <v>-8.8622289492256529E-4</v>
      </c>
      <c r="Z42" s="2">
        <f t="shared" si="5"/>
        <v>-5727.2599999997765</v>
      </c>
    </row>
    <row r="43" spans="1:29" ht="31.5" x14ac:dyDescent="0.25">
      <c r="A43" t="s">
        <v>104</v>
      </c>
      <c r="B43">
        <v>1081</v>
      </c>
      <c r="C43" t="s">
        <v>105</v>
      </c>
      <c r="D43" t="str">
        <f t="shared" si="0"/>
        <v>Lee</v>
      </c>
      <c r="E43" t="str">
        <f t="shared" si="1"/>
        <v>Alabama</v>
      </c>
      <c r="F43">
        <v>140247</v>
      </c>
      <c r="G43">
        <v>140296</v>
      </c>
      <c r="H43">
        <v>140804</v>
      </c>
      <c r="I43">
        <v>144123</v>
      </c>
      <c r="J43">
        <v>148289</v>
      </c>
      <c r="K43">
        <v>151411</v>
      </c>
      <c r="L43">
        <v>154277</v>
      </c>
      <c r="M43">
        <v>156767</v>
      </c>
      <c r="N43" s="2">
        <v>158991</v>
      </c>
      <c r="O43" s="11" t="s">
        <v>6464</v>
      </c>
      <c r="R43" t="s">
        <v>6346</v>
      </c>
      <c r="S43" s="2">
        <f>COUNTIF(E:E,R43)</f>
        <v>53</v>
      </c>
      <c r="T43" s="2">
        <f>SUMIF(E:E,R43,N:N)</f>
        <v>757952</v>
      </c>
      <c r="V43" s="8" t="s">
        <v>6448</v>
      </c>
      <c r="W43" s="2" t="s">
        <v>6444</v>
      </c>
      <c r="X43" s="2">
        <f>SUMIF(O:O,W43,N:N)</f>
        <v>6456684</v>
      </c>
      <c r="Y43" s="3">
        <f t="shared" si="4"/>
        <v>-9.0773143170878434E-4</v>
      </c>
      <c r="Z43" s="2">
        <f t="shared" si="5"/>
        <v>-5866.2599999997765</v>
      </c>
    </row>
    <row r="44" spans="1:29" x14ac:dyDescent="0.25">
      <c r="A44" t="s">
        <v>106</v>
      </c>
      <c r="B44">
        <v>1083</v>
      </c>
      <c r="C44" t="s">
        <v>107</v>
      </c>
      <c r="D44" t="str">
        <f t="shared" si="0"/>
        <v>Limestone</v>
      </c>
      <c r="E44" t="str">
        <f t="shared" si="1"/>
        <v>Alabama</v>
      </c>
      <c r="F44">
        <v>82782</v>
      </c>
      <c r="G44">
        <v>82782</v>
      </c>
      <c r="H44">
        <v>83162</v>
      </c>
      <c r="I44">
        <v>85571</v>
      </c>
      <c r="J44">
        <v>87368</v>
      </c>
      <c r="K44">
        <v>88904</v>
      </c>
      <c r="L44">
        <v>90640</v>
      </c>
      <c r="M44">
        <v>91622</v>
      </c>
      <c r="N44" s="2">
        <v>92753</v>
      </c>
      <c r="O44" s="1" t="s">
        <v>6476</v>
      </c>
      <c r="R44" t="s">
        <v>6347</v>
      </c>
      <c r="S44" s="2">
        <f>COUNTIF(E:E,R44)</f>
        <v>88</v>
      </c>
      <c r="T44" s="2">
        <f>SUMIF(E:E,R44,N:N)</f>
        <v>11614373</v>
      </c>
      <c r="V44" s="8" t="s">
        <v>6451</v>
      </c>
      <c r="W44" s="2" t="s">
        <v>6450</v>
      </c>
      <c r="X44" s="2">
        <f>SUMIF(O:O,W44,N:N)</f>
        <v>6462730</v>
      </c>
      <c r="Y44" s="3">
        <f t="shared" si="4"/>
        <v>2.7812549654387297E-5</v>
      </c>
      <c r="Z44" s="2">
        <f t="shared" si="5"/>
        <v>179.74000000022352</v>
      </c>
    </row>
    <row r="45" spans="1:29" ht="31.5" x14ac:dyDescent="0.25">
      <c r="A45" t="s">
        <v>108</v>
      </c>
      <c r="B45">
        <v>1085</v>
      </c>
      <c r="C45" t="s">
        <v>109</v>
      </c>
      <c r="D45" t="str">
        <f t="shared" si="0"/>
        <v>Lowndes</v>
      </c>
      <c r="E45" t="str">
        <f t="shared" si="1"/>
        <v>Alabama</v>
      </c>
      <c r="F45">
        <v>11299</v>
      </c>
      <c r="G45">
        <v>11289</v>
      </c>
      <c r="H45">
        <v>11278</v>
      </c>
      <c r="I45">
        <v>11117</v>
      </c>
      <c r="J45">
        <v>10835</v>
      </c>
      <c r="K45">
        <v>10685</v>
      </c>
      <c r="L45">
        <v>10524</v>
      </c>
      <c r="M45">
        <v>10422</v>
      </c>
      <c r="N45" s="2">
        <v>10358</v>
      </c>
      <c r="O45" s="11" t="s">
        <v>6464</v>
      </c>
      <c r="R45" t="s">
        <v>6348</v>
      </c>
      <c r="S45" s="2">
        <f>COUNTIF(E:E,R45)</f>
        <v>77</v>
      </c>
      <c r="T45" s="2">
        <f>SUMIF(E:E,R45,N:N)</f>
        <v>3923561</v>
      </c>
      <c r="V45" s="8" t="s">
        <v>6452</v>
      </c>
      <c r="W45" s="2" t="s">
        <v>6449</v>
      </c>
      <c r="X45" s="2">
        <f>SUMIF(O:O,W45,N:N)</f>
        <v>6469817</v>
      </c>
      <c r="Y45" s="3">
        <f t="shared" si="4"/>
        <v>1.1244384504021209E-3</v>
      </c>
      <c r="Z45" s="2">
        <f t="shared" si="5"/>
        <v>7266.7400000002235</v>
      </c>
    </row>
    <row r="46" spans="1:29" x14ac:dyDescent="0.25">
      <c r="A46" t="s">
        <v>110</v>
      </c>
      <c r="B46">
        <v>1087</v>
      </c>
      <c r="C46" t="s">
        <v>111</v>
      </c>
      <c r="D46" t="str">
        <f t="shared" si="0"/>
        <v>Macon</v>
      </c>
      <c r="E46" t="str">
        <f t="shared" si="1"/>
        <v>Alabama</v>
      </c>
      <c r="F46">
        <v>21452</v>
      </c>
      <c r="G46">
        <v>21448</v>
      </c>
      <c r="H46">
        <v>21499</v>
      </c>
      <c r="I46">
        <v>21317</v>
      </c>
      <c r="J46">
        <v>20632</v>
      </c>
      <c r="K46">
        <v>20016</v>
      </c>
      <c r="L46">
        <v>19594</v>
      </c>
      <c r="M46">
        <v>19215</v>
      </c>
      <c r="N46" s="2">
        <v>18963</v>
      </c>
      <c r="O46" s="11" t="s">
        <v>6464</v>
      </c>
      <c r="R46" t="s">
        <v>6349</v>
      </c>
      <c r="S46" s="2">
        <f>COUNTIF(E:E,R46)</f>
        <v>36</v>
      </c>
      <c r="T46" s="2">
        <f>SUMIF(E:E,R46,N:N)</f>
        <v>4093465</v>
      </c>
      <c r="V46" s="8" t="s">
        <v>6454</v>
      </c>
      <c r="W46" s="2" t="s">
        <v>6453</v>
      </c>
      <c r="X46" s="2">
        <f>SUMIF(O:O,W46,N:N)</f>
        <v>6460672</v>
      </c>
      <c r="Y46" s="3">
        <f t="shared" si="4"/>
        <v>-2.9063758492143264E-4</v>
      </c>
      <c r="Z46" s="2">
        <f t="shared" si="5"/>
        <v>-1878.2599999997765</v>
      </c>
    </row>
    <row r="47" spans="1:29" ht="31.5" x14ac:dyDescent="0.25">
      <c r="A47" t="s">
        <v>112</v>
      </c>
      <c r="B47">
        <v>1089</v>
      </c>
      <c r="C47" t="s">
        <v>113</v>
      </c>
      <c r="D47" t="str">
        <f t="shared" si="0"/>
        <v>Madison</v>
      </c>
      <c r="E47" t="str">
        <f t="shared" si="1"/>
        <v>Alabama</v>
      </c>
      <c r="F47">
        <v>334811</v>
      </c>
      <c r="G47">
        <v>334811</v>
      </c>
      <c r="H47">
        <v>336149</v>
      </c>
      <c r="I47">
        <v>339594</v>
      </c>
      <c r="J47">
        <v>342773</v>
      </c>
      <c r="K47">
        <v>346704</v>
      </c>
      <c r="L47">
        <v>350121</v>
      </c>
      <c r="M47">
        <v>353302</v>
      </c>
      <c r="N47" s="2">
        <v>356967</v>
      </c>
      <c r="O47" s="1" t="s">
        <v>6476</v>
      </c>
      <c r="R47" t="s">
        <v>6350</v>
      </c>
      <c r="S47" s="2">
        <f>COUNTIF(E:E,R47)</f>
        <v>67</v>
      </c>
      <c r="T47" s="2">
        <f>SUMIF(E:E,R47,N:N)</f>
        <v>12784227</v>
      </c>
      <c r="V47" s="8" t="s">
        <v>6457</v>
      </c>
      <c r="W47" s="2" t="s">
        <v>6456</v>
      </c>
      <c r="X47" s="2">
        <f>SUMIF(O:O,W47,N:N)</f>
        <v>6464738</v>
      </c>
      <c r="Y47" s="3">
        <f t="shared" si="4"/>
        <v>3.3852580049415718E-4</v>
      </c>
      <c r="Z47" s="2">
        <f t="shared" si="5"/>
        <v>2187.7400000002235</v>
      </c>
    </row>
    <row r="48" spans="1:29" x14ac:dyDescent="0.25">
      <c r="A48" t="s">
        <v>114</v>
      </c>
      <c r="B48">
        <v>1091</v>
      </c>
      <c r="C48" t="s">
        <v>115</v>
      </c>
      <c r="D48" t="str">
        <f t="shared" si="0"/>
        <v>Marengo</v>
      </c>
      <c r="E48" t="str">
        <f t="shared" si="1"/>
        <v>Alabama</v>
      </c>
      <c r="F48">
        <v>21027</v>
      </c>
      <c r="G48">
        <v>21036</v>
      </c>
      <c r="H48">
        <v>20953</v>
      </c>
      <c r="I48">
        <v>20728</v>
      </c>
      <c r="J48">
        <v>20451</v>
      </c>
      <c r="K48">
        <v>20208</v>
      </c>
      <c r="L48">
        <v>20086</v>
      </c>
      <c r="M48">
        <v>19912</v>
      </c>
      <c r="N48" s="2">
        <v>19673</v>
      </c>
      <c r="O48" s="11" t="s">
        <v>6464</v>
      </c>
      <c r="R48" t="s">
        <v>6351</v>
      </c>
      <c r="S48" s="2">
        <f>COUNTIF(E:E,R48)</f>
        <v>5</v>
      </c>
      <c r="T48" s="2">
        <f>SUMIF(E:E,R48,N:N)</f>
        <v>1056426</v>
      </c>
      <c r="V48" s="8" t="s">
        <v>6460</v>
      </c>
      <c r="W48" s="2" t="s">
        <v>6458</v>
      </c>
      <c r="X48" s="2">
        <f>SUMIF(O:O,W48,N:N)</f>
        <v>6465674</v>
      </c>
      <c r="Y48" s="3">
        <f t="shared" si="4"/>
        <v>4.8336026403301405E-4</v>
      </c>
      <c r="Z48" s="2">
        <f t="shared" si="5"/>
        <v>3123.7400000002235</v>
      </c>
    </row>
    <row r="49" spans="1:29" x14ac:dyDescent="0.25">
      <c r="A49" t="s">
        <v>116</v>
      </c>
      <c r="B49">
        <v>1093</v>
      </c>
      <c r="C49" t="s">
        <v>117</v>
      </c>
      <c r="D49" t="str">
        <f t="shared" si="0"/>
        <v>Marion</v>
      </c>
      <c r="E49" t="str">
        <f t="shared" si="1"/>
        <v>Alabama</v>
      </c>
      <c r="F49">
        <v>30776</v>
      </c>
      <c r="G49">
        <v>30776</v>
      </c>
      <c r="H49">
        <v>30798</v>
      </c>
      <c r="I49">
        <v>30725</v>
      </c>
      <c r="J49">
        <v>30520</v>
      </c>
      <c r="K49">
        <v>30283</v>
      </c>
      <c r="L49">
        <v>30250</v>
      </c>
      <c r="M49">
        <v>30145</v>
      </c>
      <c r="N49" s="2">
        <v>29998</v>
      </c>
      <c r="O49" s="1" t="s">
        <v>6476</v>
      </c>
      <c r="R49" t="s">
        <v>6352</v>
      </c>
      <c r="S49" s="2">
        <f>COUNTIF(E:E,R49)</f>
        <v>46</v>
      </c>
      <c r="T49" s="2">
        <f>SUMIF(E:E,R49,N:N)</f>
        <v>4961119</v>
      </c>
      <c r="V49" s="8" t="s">
        <v>6461</v>
      </c>
      <c r="W49" s="2" t="s">
        <v>6459</v>
      </c>
      <c r="X49" s="2">
        <f>SUMIF(O:O,W49,N:N)</f>
        <v>6459686</v>
      </c>
      <c r="Y49" s="3">
        <f t="shared" si="4"/>
        <v>-4.4320893219633955E-4</v>
      </c>
      <c r="Z49" s="2">
        <f t="shared" si="5"/>
        <v>-2864.2599999997765</v>
      </c>
      <c r="AC49" s="1"/>
    </row>
    <row r="50" spans="1:29" x14ac:dyDescent="0.25">
      <c r="A50" t="s">
        <v>118</v>
      </c>
      <c r="B50">
        <v>1095</v>
      </c>
      <c r="C50" t="s">
        <v>119</v>
      </c>
      <c r="D50" t="str">
        <f t="shared" si="0"/>
        <v>Marshall</v>
      </c>
      <c r="E50" t="str">
        <f t="shared" si="1"/>
        <v>Alabama</v>
      </c>
      <c r="F50">
        <v>93019</v>
      </c>
      <c r="G50">
        <v>93019</v>
      </c>
      <c r="H50">
        <v>93150</v>
      </c>
      <c r="I50">
        <v>93885</v>
      </c>
      <c r="J50">
        <v>94182</v>
      </c>
      <c r="K50">
        <v>94318</v>
      </c>
      <c r="L50">
        <v>94320</v>
      </c>
      <c r="M50">
        <v>94693</v>
      </c>
      <c r="N50" s="2">
        <v>95157</v>
      </c>
      <c r="O50" s="1" t="s">
        <v>6476</v>
      </c>
      <c r="R50" t="s">
        <v>6353</v>
      </c>
      <c r="S50" s="2">
        <f>COUNTIF(E:E,R50)</f>
        <v>66</v>
      </c>
      <c r="T50" s="2">
        <f>SUMIF(E:E,R50,N:N)</f>
        <v>865454</v>
      </c>
      <c r="V50" s="8" t="s">
        <v>6463</v>
      </c>
      <c r="W50" s="2" t="s">
        <v>6455</v>
      </c>
      <c r="X50" s="2">
        <f>SUMIF(O:O,W50,N:N)</f>
        <v>6471750</v>
      </c>
      <c r="Y50" s="3">
        <f t="shared" si="4"/>
        <v>1.4235463756378157E-3</v>
      </c>
      <c r="Z50" s="2">
        <f t="shared" si="5"/>
        <v>9199.7400000002235</v>
      </c>
    </row>
    <row r="51" spans="1:29" x14ac:dyDescent="0.25">
      <c r="A51" t="s">
        <v>120</v>
      </c>
      <c r="B51">
        <v>1097</v>
      </c>
      <c r="C51" t="s">
        <v>121</v>
      </c>
      <c r="D51" t="str">
        <f t="shared" si="0"/>
        <v>Mobile</v>
      </c>
      <c r="E51" t="str">
        <f t="shared" si="1"/>
        <v>Alabama</v>
      </c>
      <c r="F51">
        <v>412992</v>
      </c>
      <c r="G51">
        <v>413143</v>
      </c>
      <c r="H51">
        <v>413369</v>
      </c>
      <c r="I51">
        <v>413178</v>
      </c>
      <c r="J51">
        <v>413760</v>
      </c>
      <c r="K51">
        <v>413884</v>
      </c>
      <c r="L51">
        <v>414342</v>
      </c>
      <c r="M51">
        <v>414634</v>
      </c>
      <c r="N51" s="2">
        <v>414836</v>
      </c>
      <c r="O51" s="11" t="s">
        <v>6464</v>
      </c>
      <c r="R51" t="s">
        <v>6354</v>
      </c>
      <c r="S51" s="2">
        <f>COUNTIF(E:E,R51)</f>
        <v>95</v>
      </c>
      <c r="T51" s="2">
        <f>SUMIF(E:E,R51,N:N)</f>
        <v>6651194</v>
      </c>
      <c r="V51" s="8" t="s">
        <v>6468</v>
      </c>
      <c r="W51" s="2" t="s">
        <v>6469</v>
      </c>
      <c r="X51" s="2">
        <f>SUMIF(O:O,W51,N:N)</f>
        <v>6465706</v>
      </c>
      <c r="Y51" s="3">
        <f t="shared" si="4"/>
        <v>4.8831186962408613E-4</v>
      </c>
      <c r="Z51" s="2">
        <f t="shared" si="5"/>
        <v>3155.7400000002235</v>
      </c>
    </row>
    <row r="52" spans="1:29" x14ac:dyDescent="0.25">
      <c r="A52" t="s">
        <v>122</v>
      </c>
      <c r="B52">
        <v>1099</v>
      </c>
      <c r="C52" t="s">
        <v>123</v>
      </c>
      <c r="D52" t="str">
        <f t="shared" si="0"/>
        <v>Monroe</v>
      </c>
      <c r="E52" t="str">
        <f t="shared" si="1"/>
        <v>Alabama</v>
      </c>
      <c r="F52">
        <v>23068</v>
      </c>
      <c r="G52">
        <v>23070</v>
      </c>
      <c r="H52">
        <v>22987</v>
      </c>
      <c r="I52">
        <v>22795</v>
      </c>
      <c r="J52">
        <v>22593</v>
      </c>
      <c r="K52">
        <v>22154</v>
      </c>
      <c r="L52">
        <v>21902</v>
      </c>
      <c r="M52">
        <v>21697</v>
      </c>
      <c r="N52" s="2">
        <v>21530</v>
      </c>
      <c r="O52" s="11" t="s">
        <v>6464</v>
      </c>
      <c r="R52" t="s">
        <v>6355</v>
      </c>
      <c r="S52" s="2">
        <f>COUNTIF(E:E,R52)</f>
        <v>254</v>
      </c>
      <c r="T52" s="2">
        <f>SUMIF(E:E,R52,N:N)</f>
        <v>27862596</v>
      </c>
      <c r="V52" s="8" t="s">
        <v>6465</v>
      </c>
      <c r="W52" s="2" t="s">
        <v>6464</v>
      </c>
      <c r="X52" s="2">
        <f>SUMIF(O:O,W52,N:N)</f>
        <v>6459303</v>
      </c>
      <c r="Y52" s="3">
        <f t="shared" si="4"/>
        <v>-5.0247346161448288E-4</v>
      </c>
      <c r="Z52" s="2">
        <f t="shared" si="5"/>
        <v>-3247.2599999997765</v>
      </c>
    </row>
    <row r="53" spans="1:29" ht="31.5" x14ac:dyDescent="0.25">
      <c r="A53" t="s">
        <v>124</v>
      </c>
      <c r="B53">
        <v>1101</v>
      </c>
      <c r="C53" t="s">
        <v>125</v>
      </c>
      <c r="D53" t="str">
        <f t="shared" si="0"/>
        <v>Montgomery</v>
      </c>
      <c r="E53" t="str">
        <f t="shared" si="1"/>
        <v>Alabama</v>
      </c>
      <c r="F53">
        <v>229363</v>
      </c>
      <c r="G53">
        <v>229385</v>
      </c>
      <c r="H53">
        <v>229554</v>
      </c>
      <c r="I53">
        <v>229174</v>
      </c>
      <c r="J53">
        <v>228708</v>
      </c>
      <c r="K53">
        <v>227841</v>
      </c>
      <c r="L53">
        <v>227193</v>
      </c>
      <c r="M53">
        <v>226868</v>
      </c>
      <c r="N53" s="2">
        <v>226349</v>
      </c>
      <c r="O53" s="11" t="s">
        <v>6464</v>
      </c>
      <c r="R53" t="s">
        <v>6356</v>
      </c>
      <c r="S53" s="2">
        <f>COUNTIF(E:E,R53)</f>
        <v>29</v>
      </c>
      <c r="T53" s="2">
        <f>SUMIF(E:E,R53,N:N)</f>
        <v>3051217</v>
      </c>
      <c r="V53" s="8" t="s">
        <v>6466</v>
      </c>
      <c r="W53" s="2" t="s">
        <v>6437</v>
      </c>
      <c r="X53" s="2">
        <f>SUMIF(O:O,W53,N:N)</f>
        <v>6468722</v>
      </c>
      <c r="Y53" s="3">
        <f t="shared" si="4"/>
        <v>9.5500069658262493E-4</v>
      </c>
      <c r="Z53" s="2">
        <f t="shared" si="5"/>
        <v>6171.7400000002235</v>
      </c>
    </row>
    <row r="54" spans="1:29" ht="31.5" x14ac:dyDescent="0.25">
      <c r="A54" t="s">
        <v>126</v>
      </c>
      <c r="B54">
        <v>1103</v>
      </c>
      <c r="C54" t="s">
        <v>127</v>
      </c>
      <c r="D54" t="str">
        <f t="shared" si="0"/>
        <v>Morgan</v>
      </c>
      <c r="E54" t="str">
        <f t="shared" si="1"/>
        <v>Alabama</v>
      </c>
      <c r="F54">
        <v>119490</v>
      </c>
      <c r="G54">
        <v>119486</v>
      </c>
      <c r="H54">
        <v>119610</v>
      </c>
      <c r="I54">
        <v>119988</v>
      </c>
      <c r="J54">
        <v>120123</v>
      </c>
      <c r="K54">
        <v>119652</v>
      </c>
      <c r="L54">
        <v>119602</v>
      </c>
      <c r="M54">
        <v>119387</v>
      </c>
      <c r="N54" s="2">
        <v>119012</v>
      </c>
      <c r="O54" s="1" t="s">
        <v>6476</v>
      </c>
      <c r="R54" t="s">
        <v>6357</v>
      </c>
      <c r="S54" s="2">
        <f>COUNTIF(E:E,R54)</f>
        <v>14</v>
      </c>
      <c r="T54" s="2">
        <f>SUMIF(E:E,R54,N:N)</f>
        <v>624594</v>
      </c>
      <c r="V54" s="8" t="s">
        <v>6467</v>
      </c>
      <c r="W54" s="2" t="s">
        <v>6462</v>
      </c>
      <c r="X54" s="2">
        <f>SUMIF(O:O,W54,N:N)</f>
        <v>6457936</v>
      </c>
      <c r="Y54" s="3">
        <f t="shared" si="4"/>
        <v>-7.1399986295809115E-4</v>
      </c>
      <c r="Z54" s="2">
        <f t="shared" si="5"/>
        <v>-4614.2599999997765</v>
      </c>
    </row>
    <row r="55" spans="1:29" x14ac:dyDescent="0.25">
      <c r="A55" t="s">
        <v>128</v>
      </c>
      <c r="B55">
        <v>1105</v>
      </c>
      <c r="C55" t="s">
        <v>129</v>
      </c>
      <c r="D55" t="str">
        <f t="shared" si="0"/>
        <v>Perry</v>
      </c>
      <c r="E55" t="str">
        <f t="shared" si="1"/>
        <v>Alabama</v>
      </c>
      <c r="F55">
        <v>10591</v>
      </c>
      <c r="G55">
        <v>10581</v>
      </c>
      <c r="H55">
        <v>10543</v>
      </c>
      <c r="I55">
        <v>10518</v>
      </c>
      <c r="J55">
        <v>10184</v>
      </c>
      <c r="K55">
        <v>9995</v>
      </c>
      <c r="L55">
        <v>9842</v>
      </c>
      <c r="M55">
        <v>9683</v>
      </c>
      <c r="N55" s="2">
        <v>9574</v>
      </c>
      <c r="O55" s="11" t="s">
        <v>6464</v>
      </c>
      <c r="R55" t="s">
        <v>6358</v>
      </c>
      <c r="S55" s="2">
        <f>COUNTIF(E:E,R55)</f>
        <v>133</v>
      </c>
      <c r="T55" s="2">
        <f>SUMIF(E:E,R55,N:N)</f>
        <v>8411808</v>
      </c>
    </row>
    <row r="56" spans="1:29" x14ac:dyDescent="0.25">
      <c r="A56" t="s">
        <v>130</v>
      </c>
      <c r="B56">
        <v>1107</v>
      </c>
      <c r="C56" t="s">
        <v>131</v>
      </c>
      <c r="D56" t="str">
        <f t="shared" si="0"/>
        <v>Pickens</v>
      </c>
      <c r="E56" t="str">
        <f t="shared" si="1"/>
        <v>Alabama</v>
      </c>
      <c r="F56">
        <v>19746</v>
      </c>
      <c r="G56">
        <v>19746</v>
      </c>
      <c r="H56">
        <v>19717</v>
      </c>
      <c r="I56">
        <v>19366</v>
      </c>
      <c r="J56">
        <v>19359</v>
      </c>
      <c r="K56">
        <v>19370</v>
      </c>
      <c r="L56">
        <v>20332</v>
      </c>
      <c r="M56">
        <v>20827</v>
      </c>
      <c r="N56" s="2">
        <v>20324</v>
      </c>
      <c r="O56" s="1" t="s">
        <v>6464</v>
      </c>
      <c r="R56" t="s">
        <v>6309</v>
      </c>
      <c r="S56" s="2">
        <f>COUNTIF(E:E,R56)</f>
        <v>39</v>
      </c>
      <c r="T56" s="2">
        <f>SUMIF(E:E,R56,N:N)</f>
        <v>7288000</v>
      </c>
    </row>
    <row r="57" spans="1:29" x14ac:dyDescent="0.25">
      <c r="A57" t="s">
        <v>132</v>
      </c>
      <c r="B57">
        <v>1109</v>
      </c>
      <c r="C57" t="s">
        <v>133</v>
      </c>
      <c r="D57" t="str">
        <f t="shared" si="0"/>
        <v>Pike</v>
      </c>
      <c r="E57" t="str">
        <f t="shared" si="1"/>
        <v>Alabama</v>
      </c>
      <c r="F57">
        <v>32899</v>
      </c>
      <c r="G57">
        <v>32899</v>
      </c>
      <c r="H57">
        <v>32964</v>
      </c>
      <c r="I57">
        <v>32999</v>
      </c>
      <c r="J57">
        <v>33113</v>
      </c>
      <c r="K57">
        <v>33592</v>
      </c>
      <c r="L57">
        <v>33020</v>
      </c>
      <c r="M57">
        <v>33376</v>
      </c>
      <c r="N57" s="2">
        <v>33286</v>
      </c>
      <c r="O57" s="11" t="s">
        <v>6464</v>
      </c>
      <c r="R57" t="s">
        <v>6359</v>
      </c>
      <c r="S57" s="2">
        <f>COUNTIF(E:E,R57)</f>
        <v>55</v>
      </c>
      <c r="T57" s="2">
        <f>SUMIF(E:E,R57,N:N)</f>
        <v>1831102</v>
      </c>
    </row>
    <row r="58" spans="1:29" x14ac:dyDescent="0.25">
      <c r="A58" t="s">
        <v>134</v>
      </c>
      <c r="B58">
        <v>1111</v>
      </c>
      <c r="C58" t="s">
        <v>135</v>
      </c>
      <c r="D58" t="str">
        <f t="shared" si="0"/>
        <v>Randolph</v>
      </c>
      <c r="E58" t="str">
        <f t="shared" si="1"/>
        <v>Alabama</v>
      </c>
      <c r="F58">
        <v>22913</v>
      </c>
      <c r="G58">
        <v>22914</v>
      </c>
      <c r="H58">
        <v>22893</v>
      </c>
      <c r="I58">
        <v>22807</v>
      </c>
      <c r="J58">
        <v>22623</v>
      </c>
      <c r="K58">
        <v>22629</v>
      </c>
      <c r="L58">
        <v>22468</v>
      </c>
      <c r="M58">
        <v>22703</v>
      </c>
      <c r="N58" s="2">
        <v>22652</v>
      </c>
      <c r="O58" s="10" t="s">
        <v>6464</v>
      </c>
      <c r="R58" t="s">
        <v>6360</v>
      </c>
      <c r="S58" s="2">
        <f>COUNTIF(E:E,R58)</f>
        <v>72</v>
      </c>
      <c r="T58" s="2">
        <f>SUMIF(E:E,R58,N:N)</f>
        <v>5778708</v>
      </c>
    </row>
    <row r="59" spans="1:29" x14ac:dyDescent="0.25">
      <c r="A59" t="s">
        <v>136</v>
      </c>
      <c r="B59">
        <v>1113</v>
      </c>
      <c r="C59" t="s">
        <v>137</v>
      </c>
      <c r="D59" t="str">
        <f t="shared" si="0"/>
        <v>Russell</v>
      </c>
      <c r="E59" t="str">
        <f t="shared" si="1"/>
        <v>Alabama</v>
      </c>
      <c r="F59">
        <v>52947</v>
      </c>
      <c r="G59">
        <v>52951</v>
      </c>
      <c r="H59">
        <v>53305</v>
      </c>
      <c r="I59">
        <v>54891</v>
      </c>
      <c r="J59">
        <v>57626</v>
      </c>
      <c r="K59">
        <v>59240</v>
      </c>
      <c r="L59">
        <v>59282</v>
      </c>
      <c r="M59">
        <v>58858</v>
      </c>
      <c r="N59" s="2">
        <v>58172</v>
      </c>
      <c r="O59" s="11" t="s">
        <v>6464</v>
      </c>
      <c r="R59" t="s">
        <v>6361</v>
      </c>
      <c r="S59" s="2">
        <f>COUNTIF(E:E,R59)</f>
        <v>23</v>
      </c>
      <c r="T59" s="2">
        <f>SUMIF(E:E,R59,N:N)</f>
        <v>585501</v>
      </c>
    </row>
    <row r="60" spans="1:29" x14ac:dyDescent="0.25">
      <c r="A60" t="s">
        <v>138</v>
      </c>
      <c r="B60">
        <v>1115</v>
      </c>
      <c r="C60" t="s">
        <v>139</v>
      </c>
      <c r="D60" t="str">
        <f t="shared" si="0"/>
        <v>St. Clair</v>
      </c>
      <c r="E60" t="str">
        <f t="shared" si="1"/>
        <v>Alabama</v>
      </c>
      <c r="F60">
        <v>83593</v>
      </c>
      <c r="G60">
        <v>83593</v>
      </c>
      <c r="H60">
        <v>83816</v>
      </c>
      <c r="I60">
        <v>84351</v>
      </c>
      <c r="J60">
        <v>85168</v>
      </c>
      <c r="K60">
        <v>86225</v>
      </c>
      <c r="L60">
        <v>86482</v>
      </c>
      <c r="M60">
        <v>86986</v>
      </c>
      <c r="N60" s="2">
        <v>88019</v>
      </c>
      <c r="O60" s="1" t="s">
        <v>6476</v>
      </c>
    </row>
    <row r="61" spans="1:29" x14ac:dyDescent="0.25">
      <c r="A61" t="s">
        <v>140</v>
      </c>
      <c r="B61">
        <v>1117</v>
      </c>
      <c r="C61" t="s">
        <v>141</v>
      </c>
      <c r="D61" t="str">
        <f t="shared" si="0"/>
        <v>Shelby</v>
      </c>
      <c r="E61" t="str">
        <f t="shared" si="1"/>
        <v>Alabama</v>
      </c>
      <c r="F61">
        <v>195085</v>
      </c>
      <c r="G61">
        <v>195218</v>
      </c>
      <c r="H61">
        <v>196053</v>
      </c>
      <c r="I61">
        <v>197975</v>
      </c>
      <c r="J61">
        <v>200789</v>
      </c>
      <c r="K61">
        <v>203825</v>
      </c>
      <c r="L61">
        <v>205990</v>
      </c>
      <c r="M61">
        <v>208527</v>
      </c>
      <c r="N61" s="2">
        <v>210622</v>
      </c>
      <c r="O61" s="10" t="s">
        <v>6464</v>
      </c>
      <c r="S61" s="2"/>
    </row>
    <row r="62" spans="1:29" x14ac:dyDescent="0.25">
      <c r="A62" t="s">
        <v>142</v>
      </c>
      <c r="B62">
        <v>1119</v>
      </c>
      <c r="C62" t="s">
        <v>143</v>
      </c>
      <c r="D62" t="str">
        <f t="shared" si="0"/>
        <v>Sumter</v>
      </c>
      <c r="E62" t="str">
        <f t="shared" si="1"/>
        <v>Alabama</v>
      </c>
      <c r="F62">
        <v>13763</v>
      </c>
      <c r="G62">
        <v>13763</v>
      </c>
      <c r="H62">
        <v>13742</v>
      </c>
      <c r="I62">
        <v>13512</v>
      </c>
      <c r="J62">
        <v>13448</v>
      </c>
      <c r="K62">
        <v>13409</v>
      </c>
      <c r="L62">
        <v>13283</v>
      </c>
      <c r="M62">
        <v>13244</v>
      </c>
      <c r="N62" s="2">
        <v>13040</v>
      </c>
      <c r="O62" s="11" t="s">
        <v>6464</v>
      </c>
    </row>
    <row r="63" spans="1:29" x14ac:dyDescent="0.25">
      <c r="A63" t="s">
        <v>144</v>
      </c>
      <c r="B63">
        <v>1121</v>
      </c>
      <c r="C63" t="s">
        <v>145</v>
      </c>
      <c r="D63" t="str">
        <f t="shared" si="0"/>
        <v>Talladega</v>
      </c>
      <c r="E63" t="str">
        <f t="shared" si="1"/>
        <v>Alabama</v>
      </c>
      <c r="F63">
        <v>82291</v>
      </c>
      <c r="G63">
        <v>82291</v>
      </c>
      <c r="H63">
        <v>82077</v>
      </c>
      <c r="I63">
        <v>81847</v>
      </c>
      <c r="J63">
        <v>81941</v>
      </c>
      <c r="K63">
        <v>81277</v>
      </c>
      <c r="L63">
        <v>81216</v>
      </c>
      <c r="M63">
        <v>80749</v>
      </c>
      <c r="N63" s="2">
        <v>80103</v>
      </c>
      <c r="O63" s="11" t="s">
        <v>6464</v>
      </c>
    </row>
    <row r="64" spans="1:29" x14ac:dyDescent="0.25">
      <c r="A64" t="s">
        <v>146</v>
      </c>
      <c r="B64">
        <v>1123</v>
      </c>
      <c r="C64" t="s">
        <v>147</v>
      </c>
      <c r="D64" t="str">
        <f t="shared" si="0"/>
        <v>Tallapoosa</v>
      </c>
      <c r="E64" t="str">
        <f t="shared" si="1"/>
        <v>Alabama</v>
      </c>
      <c r="F64">
        <v>41616</v>
      </c>
      <c r="G64">
        <v>41618</v>
      </c>
      <c r="H64">
        <v>41512</v>
      </c>
      <c r="I64">
        <v>41459</v>
      </c>
      <c r="J64">
        <v>41144</v>
      </c>
      <c r="K64">
        <v>41139</v>
      </c>
      <c r="L64">
        <v>41027</v>
      </c>
      <c r="M64">
        <v>40755</v>
      </c>
      <c r="N64" s="2">
        <v>40727</v>
      </c>
      <c r="O64" s="11" t="s">
        <v>6464</v>
      </c>
    </row>
    <row r="65" spans="1:25" x14ac:dyDescent="0.25">
      <c r="A65" t="s">
        <v>148</v>
      </c>
      <c r="B65">
        <v>1125</v>
      </c>
      <c r="C65" t="s">
        <v>149</v>
      </c>
      <c r="D65" t="str">
        <f t="shared" si="0"/>
        <v>Tuscaloosa</v>
      </c>
      <c r="E65" t="str">
        <f t="shared" si="1"/>
        <v>Alabama</v>
      </c>
      <c r="F65">
        <v>194656</v>
      </c>
      <c r="G65">
        <v>194657</v>
      </c>
      <c r="H65">
        <v>194996</v>
      </c>
      <c r="I65">
        <v>196696</v>
      </c>
      <c r="J65">
        <v>198581</v>
      </c>
      <c r="K65">
        <v>200681</v>
      </c>
      <c r="L65">
        <v>202671</v>
      </c>
      <c r="M65">
        <v>204321</v>
      </c>
      <c r="N65" s="2">
        <v>206102</v>
      </c>
      <c r="O65" s="1" t="s">
        <v>6464</v>
      </c>
      <c r="R65" s="4" t="s">
        <v>6722</v>
      </c>
    </row>
    <row r="66" spans="1:25" x14ac:dyDescent="0.25">
      <c r="A66" t="s">
        <v>150</v>
      </c>
      <c r="B66">
        <v>1127</v>
      </c>
      <c r="C66" t="s">
        <v>151</v>
      </c>
      <c r="D66" t="str">
        <f t="shared" si="0"/>
        <v>Walker</v>
      </c>
      <c r="E66" t="str">
        <f t="shared" si="1"/>
        <v>Alabama</v>
      </c>
      <c r="F66">
        <v>67023</v>
      </c>
      <c r="G66">
        <v>67023</v>
      </c>
      <c r="H66">
        <v>67006</v>
      </c>
      <c r="I66">
        <v>66661</v>
      </c>
      <c r="J66">
        <v>66211</v>
      </c>
      <c r="K66">
        <v>65934</v>
      </c>
      <c r="L66">
        <v>65564</v>
      </c>
      <c r="M66">
        <v>65291</v>
      </c>
      <c r="N66" s="2">
        <v>64967</v>
      </c>
      <c r="O66" s="1" t="s">
        <v>6476</v>
      </c>
      <c r="V66" s="12"/>
      <c r="W66" s="12"/>
    </row>
    <row r="67" spans="1:25" x14ac:dyDescent="0.25">
      <c r="A67" t="s">
        <v>152</v>
      </c>
      <c r="B67">
        <v>1129</v>
      </c>
      <c r="C67" t="s">
        <v>153</v>
      </c>
      <c r="D67" t="str">
        <f t="shared" si="0"/>
        <v>Washington</v>
      </c>
      <c r="E67" t="str">
        <f t="shared" si="1"/>
        <v>Alabama</v>
      </c>
      <c r="F67">
        <v>17581</v>
      </c>
      <c r="G67">
        <v>17583</v>
      </c>
      <c r="H67">
        <v>17612</v>
      </c>
      <c r="I67">
        <v>17336</v>
      </c>
      <c r="J67">
        <v>17115</v>
      </c>
      <c r="K67">
        <v>16881</v>
      </c>
      <c r="L67">
        <v>16891</v>
      </c>
      <c r="M67">
        <v>16901</v>
      </c>
      <c r="N67" s="2">
        <v>16756</v>
      </c>
      <c r="O67" s="11" t="s">
        <v>6464</v>
      </c>
      <c r="R67" t="s">
        <v>6311</v>
      </c>
      <c r="S67" s="2" t="s">
        <v>6720</v>
      </c>
      <c r="T67" s="2" t="s">
        <v>6719</v>
      </c>
      <c r="V67" s="8" t="s">
        <v>6720</v>
      </c>
      <c r="W67" s="2" t="s">
        <v>6719</v>
      </c>
    </row>
    <row r="68" spans="1:25" x14ac:dyDescent="0.25">
      <c r="A68" t="s">
        <v>154</v>
      </c>
      <c r="B68">
        <v>1131</v>
      </c>
      <c r="C68" t="s">
        <v>155</v>
      </c>
      <c r="D68" t="str">
        <f t="shared" ref="D68:D131" si="6">MID(MID(C68,1,FIND(",",C68)-1),1,FIND(" County",MID(C68,1,FIND(",",C68)-1))-1)</f>
        <v>Wilcox</v>
      </c>
      <c r="E68" t="str">
        <f t="shared" ref="E68:E131" si="7">MID(C68,FIND(",",C68)+2,9999)</f>
        <v>Alabama</v>
      </c>
      <c r="F68">
        <v>11670</v>
      </c>
      <c r="G68">
        <v>11665</v>
      </c>
      <c r="H68">
        <v>11562</v>
      </c>
      <c r="I68">
        <v>11482</v>
      </c>
      <c r="J68">
        <v>11355</v>
      </c>
      <c r="K68">
        <v>11194</v>
      </c>
      <c r="L68">
        <v>11028</v>
      </c>
      <c r="M68">
        <v>11030</v>
      </c>
      <c r="N68" s="2">
        <v>10986</v>
      </c>
      <c r="O68" s="11" t="s">
        <v>6464</v>
      </c>
      <c r="R68" t="s">
        <v>6308</v>
      </c>
      <c r="S68" s="2">
        <f>COUNTIFS(E:E,R68,O:O,"&lt;&gt;XXXXX")</f>
        <v>67</v>
      </c>
      <c r="T68" s="2">
        <f>SUMIFS(N:N,E:E,R68,O:O,"&lt;&gt;XXXXX")</f>
        <v>4863300</v>
      </c>
      <c r="V68" s="8">
        <v>67</v>
      </c>
      <c r="W68" s="2">
        <v>4863300</v>
      </c>
      <c r="X68" s="2">
        <f t="shared" ref="X68:X99" si="8">S68-V68</f>
        <v>0</v>
      </c>
      <c r="Y68" s="2">
        <f t="shared" ref="Y68:Y99" si="9">T68-W68</f>
        <v>0</v>
      </c>
    </row>
    <row r="69" spans="1:25" x14ac:dyDescent="0.25">
      <c r="A69" t="s">
        <v>156</v>
      </c>
      <c r="B69">
        <v>1133</v>
      </c>
      <c r="C69" t="s">
        <v>157</v>
      </c>
      <c r="D69" t="str">
        <f t="shared" si="6"/>
        <v>Winston</v>
      </c>
      <c r="E69" t="str">
        <f t="shared" si="7"/>
        <v>Alabama</v>
      </c>
      <c r="F69">
        <v>24484</v>
      </c>
      <c r="G69">
        <v>24484</v>
      </c>
      <c r="H69">
        <v>24402</v>
      </c>
      <c r="I69">
        <v>24334</v>
      </c>
      <c r="J69">
        <v>24171</v>
      </c>
      <c r="K69">
        <v>24150</v>
      </c>
      <c r="L69">
        <v>24083</v>
      </c>
      <c r="M69">
        <v>23854</v>
      </c>
      <c r="N69" s="2">
        <v>23805</v>
      </c>
      <c r="O69" s="11" t="s">
        <v>6421</v>
      </c>
      <c r="R69" t="s">
        <v>6313</v>
      </c>
      <c r="S69" s="2">
        <f>COUNTIFS(E:E,R69,O:O,"&lt;&gt;XXXXX")</f>
        <v>29</v>
      </c>
      <c r="T69" s="2">
        <f>SUMIFS(N:N,E:E,R69,O:O,"&lt;&gt;XXXXX")</f>
        <v>741894</v>
      </c>
      <c r="V69" s="8">
        <v>29</v>
      </c>
      <c r="W69" s="2">
        <v>741894</v>
      </c>
      <c r="X69" s="2">
        <f t="shared" si="8"/>
        <v>0</v>
      </c>
      <c r="Y69" s="2">
        <f t="shared" si="9"/>
        <v>0</v>
      </c>
    </row>
    <row r="70" spans="1:25" x14ac:dyDescent="0.25">
      <c r="A70" t="s">
        <v>158</v>
      </c>
      <c r="B70">
        <v>2013</v>
      </c>
      <c r="C70" t="s">
        <v>159</v>
      </c>
      <c r="D70" t="str">
        <f>MID(MID(C70,1,FIND(",",C70)-1),1,FIND(" Borough",MID(C70,1,FIND(",",C70)-1))-1)</f>
        <v>Aleutians East</v>
      </c>
      <c r="E70" t="str">
        <f t="shared" si="7"/>
        <v>Alaska</v>
      </c>
      <c r="F70">
        <v>3141</v>
      </c>
      <c r="G70">
        <v>3141</v>
      </c>
      <c r="H70">
        <v>3169</v>
      </c>
      <c r="I70">
        <v>3251</v>
      </c>
      <c r="J70">
        <v>3285</v>
      </c>
      <c r="K70">
        <v>3302</v>
      </c>
      <c r="L70">
        <v>3296</v>
      </c>
      <c r="M70">
        <v>3317</v>
      </c>
      <c r="N70" s="2">
        <v>3296</v>
      </c>
      <c r="O70" s="11" t="s">
        <v>6421</v>
      </c>
      <c r="R70" t="s">
        <v>6314</v>
      </c>
      <c r="S70" s="2">
        <f>COUNTIFS(E:E,R70,O:O,"&lt;&gt;XXXXX")</f>
        <v>15</v>
      </c>
      <c r="T70" s="2">
        <f>SUMIFS(N:N,E:E,R70,O:O,"&lt;&gt;XXXXX")</f>
        <v>6931071</v>
      </c>
      <c r="V70" s="8">
        <v>15</v>
      </c>
      <c r="W70" s="2">
        <v>6931071</v>
      </c>
      <c r="X70" s="2">
        <f t="shared" si="8"/>
        <v>0</v>
      </c>
      <c r="Y70" s="2">
        <f t="shared" si="9"/>
        <v>0</v>
      </c>
    </row>
    <row r="71" spans="1:25" x14ac:dyDescent="0.25">
      <c r="A71" t="s">
        <v>160</v>
      </c>
      <c r="B71">
        <v>2016</v>
      </c>
      <c r="C71" t="s">
        <v>161</v>
      </c>
      <c r="D71" t="str">
        <f>MID(MID(C71,1,FIND(",",C71)-1),1,FIND(" Census Area",MID(C71,1,FIND(",",C71)-1))-1)</f>
        <v>Aleutians West</v>
      </c>
      <c r="E71" t="str">
        <f t="shared" si="7"/>
        <v>Alaska</v>
      </c>
      <c r="F71">
        <v>5561</v>
      </c>
      <c r="G71">
        <v>5561</v>
      </c>
      <c r="H71">
        <v>5546</v>
      </c>
      <c r="I71">
        <v>5586</v>
      </c>
      <c r="J71">
        <v>5688</v>
      </c>
      <c r="K71">
        <v>5715</v>
      </c>
      <c r="L71">
        <v>5780</v>
      </c>
      <c r="M71">
        <v>5739</v>
      </c>
      <c r="N71" s="2">
        <v>5647</v>
      </c>
      <c r="O71" s="11" t="s">
        <v>6421</v>
      </c>
      <c r="R71" t="s">
        <v>6315</v>
      </c>
      <c r="S71" s="2">
        <f>COUNTIFS(E:E,R71,O:O,"&lt;&gt;XXXXX")</f>
        <v>75</v>
      </c>
      <c r="T71" s="2">
        <f>SUMIFS(N:N,E:E,R71,O:O,"&lt;&gt;XXXXX")</f>
        <v>2988248</v>
      </c>
      <c r="V71" s="8">
        <v>75</v>
      </c>
      <c r="W71" s="2">
        <v>2988248</v>
      </c>
      <c r="X71" s="2">
        <f t="shared" si="8"/>
        <v>0</v>
      </c>
      <c r="Y71" s="2">
        <f t="shared" si="9"/>
        <v>0</v>
      </c>
    </row>
    <row r="72" spans="1:25" x14ac:dyDescent="0.25">
      <c r="A72" t="s">
        <v>162</v>
      </c>
      <c r="B72">
        <v>2020</v>
      </c>
      <c r="C72" t="s">
        <v>163</v>
      </c>
      <c r="D72" t="str">
        <f>MID(MID(C72,1,FIND(",",C72)-1),1,FIND(" Municipality",MID(C72,1,FIND(",",C72)-1))-1)</f>
        <v>Anchorage</v>
      </c>
      <c r="E72" t="str">
        <f t="shared" si="7"/>
        <v>Alaska</v>
      </c>
      <c r="F72">
        <v>291826</v>
      </c>
      <c r="G72">
        <v>291826</v>
      </c>
      <c r="H72">
        <v>293415</v>
      </c>
      <c r="I72">
        <v>296397</v>
      </c>
      <c r="J72">
        <v>298527</v>
      </c>
      <c r="K72">
        <v>301143</v>
      </c>
      <c r="L72">
        <v>300429</v>
      </c>
      <c r="M72">
        <v>298312</v>
      </c>
      <c r="N72" s="2">
        <v>298192</v>
      </c>
      <c r="O72" s="11" t="s">
        <v>6421</v>
      </c>
      <c r="R72" t="s">
        <v>6316</v>
      </c>
      <c r="S72" s="2">
        <f>COUNTIFS(E:E,R72,O:O,"&lt;&gt;XXXXX")</f>
        <v>232</v>
      </c>
      <c r="T72" s="2">
        <f>SUMIFS(N:N,E:E,R72,O:O,"&lt;&gt;XXXXX")</f>
        <v>39250017</v>
      </c>
      <c r="V72" s="8">
        <v>55</v>
      </c>
      <c r="W72" s="2">
        <v>24584265</v>
      </c>
      <c r="X72" s="2">
        <f t="shared" si="8"/>
        <v>177</v>
      </c>
      <c r="Y72" s="2">
        <f t="shared" si="9"/>
        <v>14665752</v>
      </c>
    </row>
    <row r="73" spans="1:25" x14ac:dyDescent="0.25">
      <c r="A73" t="s">
        <v>164</v>
      </c>
      <c r="B73">
        <v>2050</v>
      </c>
      <c r="C73" t="s">
        <v>165</v>
      </c>
      <c r="D73" t="str">
        <f>MID(MID(C73,1,FIND(",",C73)-1),1,FIND(" Census Area",MID(C73,1,FIND(",",C73)-1))-1)</f>
        <v>Bethel</v>
      </c>
      <c r="E73" t="str">
        <f t="shared" si="7"/>
        <v>Alaska</v>
      </c>
      <c r="F73">
        <v>17013</v>
      </c>
      <c r="G73">
        <v>17013</v>
      </c>
      <c r="H73">
        <v>17078</v>
      </c>
      <c r="I73">
        <v>17466</v>
      </c>
      <c r="J73">
        <v>17695</v>
      </c>
      <c r="K73">
        <v>17865</v>
      </c>
      <c r="L73">
        <v>17959</v>
      </c>
      <c r="M73">
        <v>17940</v>
      </c>
      <c r="N73" s="2">
        <v>17968</v>
      </c>
      <c r="O73" s="11" t="s">
        <v>6421</v>
      </c>
      <c r="R73" t="s">
        <v>6317</v>
      </c>
      <c r="S73" s="2">
        <f>COUNTIFS(E:E,R73,O:O,"&lt;&gt;XXXXX")</f>
        <v>64</v>
      </c>
      <c r="T73" s="2">
        <f>SUMIFS(N:N,E:E,R73,O:O,"&lt;&gt;XXXXX")</f>
        <v>5540545</v>
      </c>
      <c r="V73" s="8">
        <v>64</v>
      </c>
      <c r="W73" s="2">
        <v>5540545</v>
      </c>
      <c r="X73" s="2">
        <f t="shared" si="8"/>
        <v>0</v>
      </c>
      <c r="Y73" s="2">
        <f t="shared" si="9"/>
        <v>0</v>
      </c>
    </row>
    <row r="74" spans="1:25" x14ac:dyDescent="0.25">
      <c r="A74" t="s">
        <v>166</v>
      </c>
      <c r="B74">
        <v>2060</v>
      </c>
      <c r="C74" t="s">
        <v>167</v>
      </c>
      <c r="D74" t="str">
        <f>MID(MID(C74,1,FIND(",",C74)-1),1,FIND(" Borough",MID(C74,1,FIND(",",C74)-1))-1)</f>
        <v>Bristol Bay</v>
      </c>
      <c r="E74" t="str">
        <f t="shared" si="7"/>
        <v>Alaska</v>
      </c>
      <c r="F74">
        <v>997</v>
      </c>
      <c r="G74">
        <v>997</v>
      </c>
      <c r="H74">
        <v>1003</v>
      </c>
      <c r="I74">
        <v>1037</v>
      </c>
      <c r="J74">
        <v>983</v>
      </c>
      <c r="K74">
        <v>954</v>
      </c>
      <c r="L74">
        <v>942</v>
      </c>
      <c r="M74">
        <v>892</v>
      </c>
      <c r="N74" s="2">
        <v>898</v>
      </c>
      <c r="O74" s="11" t="s">
        <v>6421</v>
      </c>
      <c r="R74" t="s">
        <v>6318</v>
      </c>
      <c r="S74" s="2">
        <f>COUNTIFS(E:E,R74,O:O,"&lt;&gt;XXXXX")</f>
        <v>8</v>
      </c>
      <c r="T74" s="2">
        <f>SUMIFS(N:N,E:E,R74,O:O,"&lt;&gt;XXXXX")</f>
        <v>3576452</v>
      </c>
      <c r="V74" s="8">
        <v>8</v>
      </c>
      <c r="W74" s="2">
        <v>3576452</v>
      </c>
      <c r="X74" s="2">
        <f t="shared" si="8"/>
        <v>0</v>
      </c>
      <c r="Y74" s="2">
        <f t="shared" si="9"/>
        <v>0</v>
      </c>
    </row>
    <row r="75" spans="1:25" x14ac:dyDescent="0.25">
      <c r="A75" t="s">
        <v>168</v>
      </c>
      <c r="B75">
        <v>2068</v>
      </c>
      <c r="C75" t="s">
        <v>169</v>
      </c>
      <c r="D75" t="str">
        <f>MID(MID(C75,1,FIND(",",C75)-1),1,FIND(" Borough",MID(C75,1,FIND(",",C75)-1))-1)</f>
        <v>Denali</v>
      </c>
      <c r="E75" t="str">
        <f t="shared" si="7"/>
        <v>Alaska</v>
      </c>
      <c r="F75">
        <v>1826</v>
      </c>
      <c r="G75">
        <v>1822</v>
      </c>
      <c r="H75">
        <v>1833</v>
      </c>
      <c r="I75">
        <v>1875</v>
      </c>
      <c r="J75">
        <v>1913</v>
      </c>
      <c r="K75">
        <v>1940</v>
      </c>
      <c r="L75">
        <v>1907</v>
      </c>
      <c r="M75">
        <v>1913</v>
      </c>
      <c r="N75" s="2">
        <v>1953</v>
      </c>
      <c r="O75" s="11" t="s">
        <v>6421</v>
      </c>
      <c r="R75" t="s">
        <v>6319</v>
      </c>
      <c r="S75" s="2">
        <f>COUNTIFS(E:E,R75,O:O,"&lt;&gt;XXXXX")</f>
        <v>3</v>
      </c>
      <c r="T75" s="2">
        <f>SUMIFS(N:N,E:E,R75,O:O,"&lt;&gt;XXXXX")</f>
        <v>952065</v>
      </c>
      <c r="V75" s="8">
        <v>3</v>
      </c>
      <c r="W75" s="2">
        <v>952065</v>
      </c>
      <c r="X75" s="2">
        <f t="shared" si="8"/>
        <v>0</v>
      </c>
      <c r="Y75" s="2">
        <f t="shared" si="9"/>
        <v>0</v>
      </c>
    </row>
    <row r="76" spans="1:25" x14ac:dyDescent="0.25">
      <c r="A76" t="s">
        <v>170</v>
      </c>
      <c r="B76">
        <v>2070</v>
      </c>
      <c r="C76" t="s">
        <v>171</v>
      </c>
      <c r="D76" t="str">
        <f>MID(MID(C76,1,FIND(",",C76)-1),1,FIND(" Census Area",MID(C76,1,FIND(",",C76)-1))-1)</f>
        <v>Dillingham</v>
      </c>
      <c r="E76" t="str">
        <f t="shared" si="7"/>
        <v>Alaska</v>
      </c>
      <c r="F76">
        <v>4847</v>
      </c>
      <c r="G76">
        <v>4847</v>
      </c>
      <c r="H76">
        <v>4855</v>
      </c>
      <c r="I76">
        <v>4963</v>
      </c>
      <c r="J76">
        <v>4963</v>
      </c>
      <c r="K76">
        <v>4994</v>
      </c>
      <c r="L76">
        <v>4989</v>
      </c>
      <c r="M76">
        <v>4999</v>
      </c>
      <c r="N76" s="2">
        <v>4954</v>
      </c>
      <c r="O76" s="11" t="s">
        <v>6421</v>
      </c>
      <c r="Q76" s="3"/>
      <c r="R76" t="s">
        <v>6320</v>
      </c>
      <c r="S76" s="2">
        <f>COUNTIFS(E:E,R76,O:O,"&lt;&gt;XXXXX")</f>
        <v>1</v>
      </c>
      <c r="T76" s="2">
        <f>SUMIFS(N:N,E:E,R76,O:O,"&lt;&gt;XXXXX")</f>
        <v>681170</v>
      </c>
      <c r="V76" s="8">
        <v>1</v>
      </c>
      <c r="W76" s="2">
        <v>681170</v>
      </c>
      <c r="X76" s="2">
        <f t="shared" si="8"/>
        <v>0</v>
      </c>
      <c r="Y76" s="2">
        <f t="shared" si="9"/>
        <v>0</v>
      </c>
    </row>
    <row r="77" spans="1:25" x14ac:dyDescent="0.25">
      <c r="A77" t="s">
        <v>172</v>
      </c>
      <c r="B77">
        <v>2090</v>
      </c>
      <c r="C77" t="s">
        <v>173</v>
      </c>
      <c r="D77" t="str">
        <f>MID(MID(C77,1,FIND(",",C77)-1),1,FIND(" Borough",MID(C77,1,FIND(",",C77)-1))-1)</f>
        <v>Fairbanks North Star</v>
      </c>
      <c r="E77" t="str">
        <f t="shared" si="7"/>
        <v>Alaska</v>
      </c>
      <c r="F77">
        <v>97581</v>
      </c>
      <c r="G77">
        <v>97585</v>
      </c>
      <c r="H77">
        <v>98293</v>
      </c>
      <c r="I77">
        <v>98100</v>
      </c>
      <c r="J77">
        <v>100330</v>
      </c>
      <c r="K77">
        <v>100879</v>
      </c>
      <c r="L77">
        <v>99295</v>
      </c>
      <c r="M77">
        <v>99639</v>
      </c>
      <c r="N77" s="2">
        <v>100605</v>
      </c>
      <c r="O77" s="11" t="s">
        <v>6421</v>
      </c>
      <c r="R77" t="s">
        <v>6321</v>
      </c>
      <c r="S77" s="2">
        <f>COUNTIFS(E:E,R77,O:O,"&lt;&gt;XXXXX")</f>
        <v>67</v>
      </c>
      <c r="T77" s="2">
        <f>SUMIFS(N:N,E:E,R77,O:O,"&lt;&gt;XXXXX")</f>
        <v>20612439</v>
      </c>
      <c r="V77" s="8">
        <v>67</v>
      </c>
      <c r="W77" s="2">
        <v>20612439</v>
      </c>
      <c r="X77" s="2">
        <f t="shared" si="8"/>
        <v>0</v>
      </c>
      <c r="Y77" s="2">
        <f t="shared" si="9"/>
        <v>0</v>
      </c>
    </row>
    <row r="78" spans="1:25" x14ac:dyDescent="0.25">
      <c r="A78" t="s">
        <v>174</v>
      </c>
      <c r="B78">
        <v>2100</v>
      </c>
      <c r="C78" t="s">
        <v>175</v>
      </c>
      <c r="D78" t="str">
        <f>MID(MID(C78,1,FIND(",",C78)-1),1,FIND(" Borough",MID(C78,1,FIND(",",C78)-1))-1)</f>
        <v>Haines</v>
      </c>
      <c r="E78" t="str">
        <f t="shared" si="7"/>
        <v>Alaska</v>
      </c>
      <c r="F78">
        <v>2508</v>
      </c>
      <c r="G78">
        <v>2508</v>
      </c>
      <c r="H78">
        <v>2500</v>
      </c>
      <c r="I78">
        <v>2572</v>
      </c>
      <c r="J78">
        <v>2572</v>
      </c>
      <c r="K78">
        <v>2551</v>
      </c>
      <c r="L78">
        <v>2537</v>
      </c>
      <c r="M78">
        <v>2484</v>
      </c>
      <c r="N78" s="2">
        <v>2496</v>
      </c>
      <c r="O78" s="11" t="s">
        <v>6421</v>
      </c>
      <c r="R78" t="s">
        <v>6322</v>
      </c>
      <c r="S78" s="2">
        <f>COUNTIFS(E:E,R78,O:O,"&lt;&gt;XXXXX")</f>
        <v>159</v>
      </c>
      <c r="T78" s="2">
        <f>SUMIFS(N:N,E:E,R78,O:O,"&lt;&gt;XXXXX")</f>
        <v>10310371</v>
      </c>
      <c r="V78" s="8">
        <v>159</v>
      </c>
      <c r="W78" s="2">
        <v>10310371</v>
      </c>
      <c r="X78" s="2">
        <f t="shared" si="8"/>
        <v>0</v>
      </c>
      <c r="Y78" s="2">
        <f t="shared" si="9"/>
        <v>0</v>
      </c>
    </row>
    <row r="79" spans="1:25" x14ac:dyDescent="0.25">
      <c r="A79" t="s">
        <v>176</v>
      </c>
      <c r="B79">
        <v>2105</v>
      </c>
      <c r="C79" t="s">
        <v>177</v>
      </c>
      <c r="D79" t="str">
        <f>MID(MID(C79,1,FIND(",",C79)-1),1,FIND(" Census Area",MID(C79,1,FIND(",",C79)-1))-1)</f>
        <v>Hoonah-Angoon</v>
      </c>
      <c r="E79" t="str">
        <f t="shared" si="7"/>
        <v>Alaska</v>
      </c>
      <c r="F79">
        <v>2150</v>
      </c>
      <c r="G79">
        <v>2135</v>
      </c>
      <c r="H79">
        <v>2135</v>
      </c>
      <c r="I79">
        <v>2111</v>
      </c>
      <c r="J79">
        <v>2131</v>
      </c>
      <c r="K79">
        <v>2128</v>
      </c>
      <c r="L79">
        <v>2081</v>
      </c>
      <c r="M79">
        <v>2118</v>
      </c>
      <c r="N79" s="2">
        <v>2078</v>
      </c>
      <c r="O79" s="11" t="s">
        <v>6421</v>
      </c>
      <c r="R79" t="s">
        <v>6323</v>
      </c>
      <c r="S79" s="2">
        <f>COUNTIFS(E:E,R79,O:O,"&lt;&gt;XXXXX")</f>
        <v>5</v>
      </c>
      <c r="T79" s="2">
        <f>SUMIFS(N:N,E:E,R79,O:O,"&lt;&gt;XXXXX")</f>
        <v>1428557</v>
      </c>
      <c r="V79" s="8">
        <v>5</v>
      </c>
      <c r="W79" s="2">
        <v>1428557</v>
      </c>
      <c r="X79" s="2">
        <f t="shared" si="8"/>
        <v>0</v>
      </c>
      <c r="Y79" s="2">
        <f t="shared" si="9"/>
        <v>0</v>
      </c>
    </row>
    <row r="80" spans="1:25" x14ac:dyDescent="0.25">
      <c r="A80" t="s">
        <v>178</v>
      </c>
      <c r="B80">
        <v>2110</v>
      </c>
      <c r="C80" t="s">
        <v>179</v>
      </c>
      <c r="D80" t="str">
        <f>MID(MID(C80,1,FIND(",",C80)-1),1,FIND(" Borough",MID(C80,1,FIND(",",C80)-1))-1)</f>
        <v>Juneau City and</v>
      </c>
      <c r="E80" t="str">
        <f t="shared" si="7"/>
        <v>Alaska</v>
      </c>
      <c r="F80">
        <v>31275</v>
      </c>
      <c r="G80">
        <v>31275</v>
      </c>
      <c r="H80">
        <v>31392</v>
      </c>
      <c r="I80">
        <v>32175</v>
      </c>
      <c r="J80">
        <v>32434</v>
      </c>
      <c r="K80">
        <v>32604</v>
      </c>
      <c r="L80">
        <v>32511</v>
      </c>
      <c r="M80">
        <v>32603</v>
      </c>
      <c r="N80" s="2">
        <v>32468</v>
      </c>
      <c r="O80" s="11" t="s">
        <v>6421</v>
      </c>
      <c r="R80" t="s">
        <v>6324</v>
      </c>
      <c r="S80" s="2">
        <f>COUNTIFS(E:E,R80,O:O,"&lt;&gt;XXXXX")</f>
        <v>44</v>
      </c>
      <c r="T80" s="2">
        <f>SUMIFS(N:N,E:E,R80,O:O,"&lt;&gt;XXXXX")</f>
        <v>1683140</v>
      </c>
      <c r="V80" s="8">
        <v>44</v>
      </c>
      <c r="W80" s="2">
        <v>1683140</v>
      </c>
      <c r="X80" s="2">
        <f t="shared" si="8"/>
        <v>0</v>
      </c>
      <c r="Y80" s="2">
        <f t="shared" si="9"/>
        <v>0</v>
      </c>
    </row>
    <row r="81" spans="1:25" x14ac:dyDescent="0.25">
      <c r="A81" t="s">
        <v>180</v>
      </c>
      <c r="B81">
        <v>2122</v>
      </c>
      <c r="C81" t="s">
        <v>181</v>
      </c>
      <c r="D81" t="str">
        <f>MID(MID(C81,1,FIND(",",C81)-1),1,FIND(" Borough",MID(C81,1,FIND(",",C81)-1))-1)</f>
        <v>Kenai Peninsula</v>
      </c>
      <c r="E81" t="str">
        <f t="shared" si="7"/>
        <v>Alaska</v>
      </c>
      <c r="F81">
        <v>55400</v>
      </c>
      <c r="G81">
        <v>55400</v>
      </c>
      <c r="H81">
        <v>55570</v>
      </c>
      <c r="I81">
        <v>56369</v>
      </c>
      <c r="J81">
        <v>56952</v>
      </c>
      <c r="K81">
        <v>57059</v>
      </c>
      <c r="L81">
        <v>57626</v>
      </c>
      <c r="M81">
        <v>58044</v>
      </c>
      <c r="N81" s="2">
        <v>58506</v>
      </c>
      <c r="O81" s="11" t="s">
        <v>6421</v>
      </c>
      <c r="R81" t="s">
        <v>6325</v>
      </c>
      <c r="S81" s="2">
        <f>COUNTIFS(E:E,R81,O:O,"&lt;&gt;XXXXX")</f>
        <v>141</v>
      </c>
      <c r="T81" s="2">
        <f>SUMIFS(N:N,E:E,R81,O:O,"&lt;&gt;XXXXX")</f>
        <v>12801539</v>
      </c>
      <c r="V81" s="8">
        <v>101</v>
      </c>
      <c r="W81" s="2">
        <v>11872171</v>
      </c>
      <c r="X81" s="2">
        <f t="shared" si="8"/>
        <v>40</v>
      </c>
      <c r="Y81" s="2">
        <f t="shared" si="9"/>
        <v>929368</v>
      </c>
    </row>
    <row r="82" spans="1:25" x14ac:dyDescent="0.25">
      <c r="A82" t="s">
        <v>182</v>
      </c>
      <c r="B82">
        <v>2130</v>
      </c>
      <c r="C82" t="s">
        <v>183</v>
      </c>
      <c r="D82" t="str">
        <f>MID(MID(C82,1,FIND(",",C82)-1),1,FIND(" Borough",MID(C82,1,FIND(",",C82)-1))-1)</f>
        <v>Ketchikan Gateway</v>
      </c>
      <c r="E82" t="str">
        <f t="shared" si="7"/>
        <v>Alaska</v>
      </c>
      <c r="F82">
        <v>13477</v>
      </c>
      <c r="G82">
        <v>13491</v>
      </c>
      <c r="H82">
        <v>13539</v>
      </c>
      <c r="I82">
        <v>13639</v>
      </c>
      <c r="J82">
        <v>13711</v>
      </c>
      <c r="K82">
        <v>13673</v>
      </c>
      <c r="L82">
        <v>13758</v>
      </c>
      <c r="M82">
        <v>13689</v>
      </c>
      <c r="N82" s="2">
        <v>13746</v>
      </c>
      <c r="O82" s="11" t="s">
        <v>6421</v>
      </c>
      <c r="R82" t="s">
        <v>6326</v>
      </c>
      <c r="S82" s="2">
        <f>COUNTIFS(E:E,R82,O:O,"&lt;&gt;XXXXX")</f>
        <v>92</v>
      </c>
      <c r="T82" s="2">
        <f>SUMIFS(N:N,E:E,R82,O:O,"&lt;&gt;XXXXX")</f>
        <v>6633053</v>
      </c>
      <c r="V82" s="8">
        <v>92</v>
      </c>
      <c r="W82" s="2">
        <v>6633053</v>
      </c>
      <c r="X82" s="2">
        <f t="shared" si="8"/>
        <v>0</v>
      </c>
      <c r="Y82" s="2">
        <f t="shared" si="9"/>
        <v>0</v>
      </c>
    </row>
    <row r="83" spans="1:25" x14ac:dyDescent="0.25">
      <c r="A83" t="s">
        <v>184</v>
      </c>
      <c r="B83">
        <v>2150</v>
      </c>
      <c r="C83" t="s">
        <v>185</v>
      </c>
      <c r="D83" t="str">
        <f>MID(MID(C83,1,FIND(",",C83)-1),1,FIND(" Borough",MID(C83,1,FIND(",",C83)-1))-1)</f>
        <v>Kodiak Island</v>
      </c>
      <c r="E83" t="str">
        <f t="shared" si="7"/>
        <v>Alaska</v>
      </c>
      <c r="F83">
        <v>13592</v>
      </c>
      <c r="G83">
        <v>13606</v>
      </c>
      <c r="H83">
        <v>13652</v>
      </c>
      <c r="I83">
        <v>13807</v>
      </c>
      <c r="J83">
        <v>14051</v>
      </c>
      <c r="K83">
        <v>14066</v>
      </c>
      <c r="L83">
        <v>13953</v>
      </c>
      <c r="M83">
        <v>13789</v>
      </c>
      <c r="N83" s="2">
        <v>13732</v>
      </c>
      <c r="O83" s="11" t="s">
        <v>6421</v>
      </c>
      <c r="R83" t="s">
        <v>6327</v>
      </c>
      <c r="S83" s="2">
        <f>COUNTIFS(E:E,R83,O:O,"&lt;&gt;XXXXX")</f>
        <v>99</v>
      </c>
      <c r="T83" s="2">
        <f>SUMIFS(N:N,E:E,R83,O:O,"&lt;&gt;XXXXX")</f>
        <v>3134693</v>
      </c>
      <c r="V83" s="8">
        <v>99</v>
      </c>
      <c r="W83" s="2">
        <v>3134693</v>
      </c>
      <c r="X83" s="2">
        <f t="shared" si="8"/>
        <v>0</v>
      </c>
      <c r="Y83" s="2">
        <f t="shared" si="9"/>
        <v>0</v>
      </c>
    </row>
    <row r="84" spans="1:25" x14ac:dyDescent="0.25">
      <c r="A84" t="s">
        <v>186</v>
      </c>
      <c r="B84">
        <v>2158</v>
      </c>
      <c r="C84" t="s">
        <v>187</v>
      </c>
      <c r="D84" t="str">
        <f>MID(MID(C84,1,FIND(",",C84)-1),1,FIND(" Census Area",MID(C84,1,FIND(",",C84)-1))-1)</f>
        <v>Kusilvak</v>
      </c>
      <c r="E84" t="str">
        <f t="shared" si="7"/>
        <v>Alaska</v>
      </c>
      <c r="F84">
        <v>7459</v>
      </c>
      <c r="G84">
        <v>7459</v>
      </c>
      <c r="H84">
        <v>7464</v>
      </c>
      <c r="I84">
        <v>7657</v>
      </c>
      <c r="J84">
        <v>7792</v>
      </c>
      <c r="K84">
        <v>7950</v>
      </c>
      <c r="L84">
        <v>8063</v>
      </c>
      <c r="M84">
        <v>8109</v>
      </c>
      <c r="N84" s="2">
        <v>8049</v>
      </c>
      <c r="O84" s="11" t="s">
        <v>6421</v>
      </c>
      <c r="R84" t="s">
        <v>6328</v>
      </c>
      <c r="S84" s="2">
        <f>COUNTIFS(E:E,R84,O:O,"&lt;&gt;XXXXX")</f>
        <v>105</v>
      </c>
      <c r="T84" s="2">
        <f>SUMIFS(N:N,E:E,R84,O:O,"&lt;&gt;XXXXX")</f>
        <v>2907289</v>
      </c>
      <c r="V84" s="8">
        <v>105</v>
      </c>
      <c r="W84" s="2">
        <v>2907289</v>
      </c>
      <c r="X84" s="2">
        <f t="shared" si="8"/>
        <v>0</v>
      </c>
      <c r="Y84" s="2">
        <f t="shared" si="9"/>
        <v>0</v>
      </c>
    </row>
    <row r="85" spans="1:25" x14ac:dyDescent="0.25">
      <c r="A85" t="s">
        <v>188</v>
      </c>
      <c r="B85">
        <v>2164</v>
      </c>
      <c r="C85" t="s">
        <v>189</v>
      </c>
      <c r="D85" t="str">
        <f>MID(MID(C85,1,FIND(",",C85)-1),1,FIND(" Borough",MID(C85,1,FIND(",",C85)-1))-1)</f>
        <v>Lake and Peninsula</v>
      </c>
      <c r="E85" t="str">
        <f t="shared" si="7"/>
        <v>Alaska</v>
      </c>
      <c r="F85">
        <v>1631</v>
      </c>
      <c r="G85">
        <v>1635</v>
      </c>
      <c r="H85">
        <v>1638</v>
      </c>
      <c r="I85">
        <v>1652</v>
      </c>
      <c r="J85">
        <v>1644</v>
      </c>
      <c r="K85">
        <v>1654</v>
      </c>
      <c r="L85">
        <v>1628</v>
      </c>
      <c r="M85">
        <v>1567</v>
      </c>
      <c r="N85" s="2">
        <v>1562</v>
      </c>
      <c r="O85" s="11" t="s">
        <v>6421</v>
      </c>
      <c r="R85" t="s">
        <v>6329</v>
      </c>
      <c r="S85" s="2">
        <f>COUNTIFS(E:E,R85,O:O,"&lt;&gt;XXXXX")</f>
        <v>120</v>
      </c>
      <c r="T85" s="2">
        <f>SUMIFS(N:N,E:E,R85,O:O,"&lt;&gt;XXXXX")</f>
        <v>4436974</v>
      </c>
      <c r="V85" s="8">
        <v>120</v>
      </c>
      <c r="W85" s="2">
        <v>4436974</v>
      </c>
      <c r="X85" s="2">
        <f t="shared" si="8"/>
        <v>0</v>
      </c>
      <c r="Y85" s="2">
        <f t="shared" si="9"/>
        <v>0</v>
      </c>
    </row>
    <row r="86" spans="1:25" x14ac:dyDescent="0.25">
      <c r="A86" t="s">
        <v>190</v>
      </c>
      <c r="B86">
        <v>2170</v>
      </c>
      <c r="C86" t="s">
        <v>191</v>
      </c>
      <c r="D86" t="str">
        <f>MID(MID(C86,1,FIND(",",C86)-1),1,FIND(" Borough",MID(C86,1,FIND(",",C86)-1))-1)</f>
        <v>Matanuska-Susitna</v>
      </c>
      <c r="E86" t="str">
        <f t="shared" si="7"/>
        <v>Alaska</v>
      </c>
      <c r="F86">
        <v>88995</v>
      </c>
      <c r="G86">
        <v>88995</v>
      </c>
      <c r="H86">
        <v>89766</v>
      </c>
      <c r="I86">
        <v>91831</v>
      </c>
      <c r="J86">
        <v>93791</v>
      </c>
      <c r="K86">
        <v>95923</v>
      </c>
      <c r="L86">
        <v>98196</v>
      </c>
      <c r="M86">
        <v>101120</v>
      </c>
      <c r="N86" s="2">
        <v>104365</v>
      </c>
      <c r="O86" s="11" t="s">
        <v>6421</v>
      </c>
      <c r="R86" t="s">
        <v>6330</v>
      </c>
      <c r="S86" s="2">
        <f>COUNTIFS(E:E,R86,O:O,"&lt;&gt;XXXXX")</f>
        <v>64</v>
      </c>
      <c r="T86" s="2">
        <f>SUMIFS(N:N,E:E,R86,O:O,"&lt;&gt;XXXXX")</f>
        <v>4681666</v>
      </c>
      <c r="V86" s="8">
        <v>64</v>
      </c>
      <c r="W86" s="2">
        <v>4681666</v>
      </c>
      <c r="X86" s="2">
        <f t="shared" si="8"/>
        <v>0</v>
      </c>
      <c r="Y86" s="2">
        <f t="shared" si="9"/>
        <v>0</v>
      </c>
    </row>
    <row r="87" spans="1:25" x14ac:dyDescent="0.25">
      <c r="A87" t="s">
        <v>192</v>
      </c>
      <c r="B87">
        <v>2180</v>
      </c>
      <c r="C87" t="s">
        <v>193</v>
      </c>
      <c r="D87" t="str">
        <f>MID(MID(C87,1,FIND(",",C87)-1),1,FIND(" Census Area",MID(C87,1,FIND(",",C87)-1))-1)</f>
        <v>Nome</v>
      </c>
      <c r="E87" t="str">
        <f t="shared" si="7"/>
        <v>Alaska</v>
      </c>
      <c r="F87">
        <v>9492</v>
      </c>
      <c r="G87">
        <v>9492</v>
      </c>
      <c r="H87">
        <v>9536</v>
      </c>
      <c r="I87">
        <v>9834</v>
      </c>
      <c r="J87">
        <v>9873</v>
      </c>
      <c r="K87">
        <v>9897</v>
      </c>
      <c r="L87">
        <v>9834</v>
      </c>
      <c r="M87">
        <v>9875</v>
      </c>
      <c r="N87" s="2">
        <v>9917</v>
      </c>
      <c r="O87" s="11" t="s">
        <v>6421</v>
      </c>
      <c r="R87" t="s">
        <v>6331</v>
      </c>
      <c r="S87" s="2">
        <f>COUNTIFS(E:E,R87,O:O,"&lt;&gt;XXXXX")</f>
        <v>16</v>
      </c>
      <c r="T87" s="2">
        <f>SUMIFS(N:N,E:E,R87,O:O,"&lt;&gt;XXXXX")</f>
        <v>1331479</v>
      </c>
      <c r="V87" s="8">
        <v>16</v>
      </c>
      <c r="W87" s="2">
        <v>1331479</v>
      </c>
      <c r="X87" s="2">
        <f t="shared" si="8"/>
        <v>0</v>
      </c>
      <c r="Y87" s="2">
        <f t="shared" si="9"/>
        <v>0</v>
      </c>
    </row>
    <row r="88" spans="1:25" x14ac:dyDescent="0.25">
      <c r="A88" t="s">
        <v>194</v>
      </c>
      <c r="B88">
        <v>2185</v>
      </c>
      <c r="C88" t="s">
        <v>195</v>
      </c>
      <c r="D88" t="str">
        <f>MID(MID(C88,1,FIND(",",C88)-1),1,FIND(" Borough",MID(C88,1,FIND(",",C88)-1))-1)</f>
        <v>North Slope</v>
      </c>
      <c r="E88" t="str">
        <f t="shared" si="7"/>
        <v>Alaska</v>
      </c>
      <c r="F88">
        <v>9430</v>
      </c>
      <c r="G88">
        <v>9430</v>
      </c>
      <c r="H88">
        <v>9467</v>
      </c>
      <c r="I88">
        <v>9536</v>
      </c>
      <c r="J88">
        <v>9662</v>
      </c>
      <c r="K88">
        <v>9741</v>
      </c>
      <c r="L88">
        <v>9708</v>
      </c>
      <c r="M88">
        <v>9690</v>
      </c>
      <c r="N88" s="2">
        <v>9606</v>
      </c>
      <c r="O88" s="11" t="s">
        <v>6421</v>
      </c>
      <c r="R88" t="s">
        <v>6332</v>
      </c>
      <c r="S88" s="2">
        <f>COUNTIFS(E:E,R88,O:O,"&lt;&gt;XXXXX")</f>
        <v>24</v>
      </c>
      <c r="T88" s="2">
        <f>SUMIFS(N:N,E:E,R88,O:O,"&lt;&gt;XXXXX")</f>
        <v>6016447</v>
      </c>
      <c r="V88" s="8">
        <v>24</v>
      </c>
      <c r="W88" s="2">
        <v>6016447</v>
      </c>
      <c r="X88" s="2">
        <f t="shared" si="8"/>
        <v>0</v>
      </c>
      <c r="Y88" s="2">
        <f t="shared" si="9"/>
        <v>0</v>
      </c>
    </row>
    <row r="89" spans="1:25" x14ac:dyDescent="0.25">
      <c r="A89" t="s">
        <v>196</v>
      </c>
      <c r="B89">
        <v>2188</v>
      </c>
      <c r="C89" t="s">
        <v>197</v>
      </c>
      <c r="D89" t="str">
        <f>MID(MID(C89,1,FIND(",",C89)-1),1,FIND(" Borough",MID(C89,1,FIND(",",C89)-1))-1)</f>
        <v>Northwest Arctic</v>
      </c>
      <c r="E89" t="str">
        <f t="shared" si="7"/>
        <v>Alaska</v>
      </c>
      <c r="F89">
        <v>7523</v>
      </c>
      <c r="G89">
        <v>7523</v>
      </c>
      <c r="H89">
        <v>7542</v>
      </c>
      <c r="I89">
        <v>7722</v>
      </c>
      <c r="J89">
        <v>7721</v>
      </c>
      <c r="K89">
        <v>7714</v>
      </c>
      <c r="L89">
        <v>7744</v>
      </c>
      <c r="M89">
        <v>7764</v>
      </c>
      <c r="N89" s="2">
        <v>7673</v>
      </c>
      <c r="O89" s="11" t="s">
        <v>6421</v>
      </c>
      <c r="R89" t="s">
        <v>6333</v>
      </c>
      <c r="S89" s="2">
        <f>COUNTIFS(E:E,R89,O:O,"&lt;&gt;XXXXX")</f>
        <v>14</v>
      </c>
      <c r="T89" s="2">
        <f>SUMIFS(N:N,E:E,R89,O:O,"&lt;&gt;XXXXX")</f>
        <v>6811779</v>
      </c>
      <c r="V89" s="8">
        <v>14</v>
      </c>
      <c r="W89" s="2">
        <v>6811779</v>
      </c>
      <c r="X89" s="2">
        <f t="shared" si="8"/>
        <v>0</v>
      </c>
      <c r="Y89" s="2">
        <f t="shared" si="9"/>
        <v>0</v>
      </c>
    </row>
    <row r="90" spans="1:25" x14ac:dyDescent="0.25">
      <c r="A90" t="s">
        <v>198</v>
      </c>
      <c r="B90">
        <v>2195</v>
      </c>
      <c r="C90" t="s">
        <v>199</v>
      </c>
      <c r="D90" t="str">
        <f>MID(MID(C90,1,FIND(",",C90)-1),1,FIND(" Borough",MID(C90,1,FIND(",",C90)-1))-1)</f>
        <v>Petersburg</v>
      </c>
      <c r="E90" t="str">
        <f t="shared" si="7"/>
        <v>Alaska</v>
      </c>
      <c r="F90">
        <v>3815</v>
      </c>
      <c r="G90">
        <v>3207</v>
      </c>
      <c r="H90">
        <v>3217</v>
      </c>
      <c r="I90">
        <v>3246</v>
      </c>
      <c r="J90">
        <v>3263</v>
      </c>
      <c r="K90">
        <v>3245</v>
      </c>
      <c r="L90">
        <v>3175</v>
      </c>
      <c r="M90">
        <v>3149</v>
      </c>
      <c r="N90" s="2">
        <v>3149</v>
      </c>
      <c r="O90" s="11" t="s">
        <v>6421</v>
      </c>
      <c r="R90" t="s">
        <v>6334</v>
      </c>
      <c r="S90" s="2">
        <f>COUNTIFS(E:E,R90,O:O,"&lt;&gt;XXXXX")</f>
        <v>83</v>
      </c>
      <c r="T90" s="2">
        <f>SUMIFS(N:N,E:E,R90,O:O,"&lt;&gt;XXXXX")</f>
        <v>9928300</v>
      </c>
      <c r="V90" s="8">
        <v>83</v>
      </c>
      <c r="W90" s="2">
        <v>9928300</v>
      </c>
      <c r="X90" s="2">
        <f t="shared" si="8"/>
        <v>0</v>
      </c>
      <c r="Y90" s="2">
        <f t="shared" si="9"/>
        <v>0</v>
      </c>
    </row>
    <row r="91" spans="1:25" x14ac:dyDescent="0.25">
      <c r="A91" t="s">
        <v>200</v>
      </c>
      <c r="B91">
        <v>2198</v>
      </c>
      <c r="C91" t="s">
        <v>201</v>
      </c>
      <c r="D91" t="str">
        <f>MID(MID(C91,1,FIND(",",C91)-1),1,FIND(" Census Area",MID(C91,1,FIND(",",C91)-1))-1)</f>
        <v>Prince of Wales-Hyder</v>
      </c>
      <c r="E91" t="str">
        <f t="shared" si="7"/>
        <v>Alaska</v>
      </c>
      <c r="F91">
        <v>5559</v>
      </c>
      <c r="G91">
        <v>6172</v>
      </c>
      <c r="H91">
        <v>6212</v>
      </c>
      <c r="I91">
        <v>6378</v>
      </c>
      <c r="J91">
        <v>6375</v>
      </c>
      <c r="K91">
        <v>6394</v>
      </c>
      <c r="L91">
        <v>6393</v>
      </c>
      <c r="M91">
        <v>6360</v>
      </c>
      <c r="N91" s="2">
        <v>6347</v>
      </c>
      <c r="O91" s="11" t="s">
        <v>6421</v>
      </c>
      <c r="R91" t="s">
        <v>6335</v>
      </c>
      <c r="S91" s="2">
        <f>COUNTIFS(E:E,R91,O:O,"&lt;&gt;XXXXX")</f>
        <v>87</v>
      </c>
      <c r="T91" s="2">
        <f>SUMIFS(N:N,E:E,R91,O:O,"&lt;&gt;XXXXX")</f>
        <v>5519952</v>
      </c>
      <c r="V91" s="8">
        <v>87</v>
      </c>
      <c r="W91" s="2">
        <v>5519952</v>
      </c>
      <c r="X91" s="2">
        <f t="shared" si="8"/>
        <v>0</v>
      </c>
      <c r="Y91" s="2">
        <f t="shared" si="9"/>
        <v>0</v>
      </c>
    </row>
    <row r="92" spans="1:25" x14ac:dyDescent="0.25">
      <c r="A92" t="s">
        <v>202</v>
      </c>
      <c r="B92">
        <v>2220</v>
      </c>
      <c r="C92" t="s">
        <v>203</v>
      </c>
      <c r="D92" t="str">
        <f>MID(MID(C92,1,FIND(",",C92)-1),1,FIND(" Borough",MID(C92,1,FIND(",",C92)-1))-1)</f>
        <v>Sitka City and</v>
      </c>
      <c r="E92" t="str">
        <f t="shared" si="7"/>
        <v>Alaska</v>
      </c>
      <c r="F92">
        <v>8881</v>
      </c>
      <c r="G92">
        <v>8881</v>
      </c>
      <c r="H92">
        <v>8898</v>
      </c>
      <c r="I92">
        <v>8907</v>
      </c>
      <c r="J92">
        <v>9048</v>
      </c>
      <c r="K92">
        <v>9001</v>
      </c>
      <c r="L92">
        <v>8883</v>
      </c>
      <c r="M92">
        <v>8844</v>
      </c>
      <c r="N92" s="2">
        <v>8830</v>
      </c>
      <c r="O92" s="11" t="s">
        <v>6421</v>
      </c>
      <c r="R92" t="s">
        <v>6336</v>
      </c>
      <c r="S92" s="2">
        <f>COUNTIFS(E:E,R92,O:O,"&lt;&gt;XXXXX")</f>
        <v>82</v>
      </c>
      <c r="T92" s="2">
        <f>SUMIFS(N:N,E:E,R92,O:O,"&lt;&gt;XXXXX")</f>
        <v>2988726</v>
      </c>
      <c r="V92" s="8">
        <v>82</v>
      </c>
      <c r="W92" s="2">
        <v>2988726</v>
      </c>
      <c r="X92" s="2">
        <f t="shared" si="8"/>
        <v>0</v>
      </c>
      <c r="Y92" s="2">
        <f t="shared" si="9"/>
        <v>0</v>
      </c>
    </row>
    <row r="93" spans="1:25" x14ac:dyDescent="0.25">
      <c r="A93" t="s">
        <v>204</v>
      </c>
      <c r="B93">
        <v>2230</v>
      </c>
      <c r="C93" t="s">
        <v>205</v>
      </c>
      <c r="D93" t="str">
        <f>MID(MID(C93,1,FIND(",",C93)-1),1,FIND(" Municipality",MID(C93,1,FIND(",",C93)-1))-1)</f>
        <v>Skagway</v>
      </c>
      <c r="E93" t="str">
        <f t="shared" si="7"/>
        <v>Alaska</v>
      </c>
      <c r="F93">
        <v>968</v>
      </c>
      <c r="G93">
        <v>968</v>
      </c>
      <c r="H93">
        <v>965</v>
      </c>
      <c r="I93">
        <v>958</v>
      </c>
      <c r="J93">
        <v>990</v>
      </c>
      <c r="K93">
        <v>1004</v>
      </c>
      <c r="L93">
        <v>1031</v>
      </c>
      <c r="M93">
        <v>1058</v>
      </c>
      <c r="N93" s="2">
        <v>1088</v>
      </c>
      <c r="O93" s="11" t="s">
        <v>6421</v>
      </c>
      <c r="R93" t="s">
        <v>6337</v>
      </c>
      <c r="S93" s="2">
        <f>COUNTIFS(E:E,R93,O:O,"&lt;&gt;XXXXX")</f>
        <v>115</v>
      </c>
      <c r="T93" s="2">
        <f>SUMIFS(N:N,E:E,R93,O:O,"&lt;&gt;XXXXX")</f>
        <v>6093000</v>
      </c>
      <c r="V93" s="8">
        <v>115</v>
      </c>
      <c r="W93" s="2">
        <v>6093000</v>
      </c>
      <c r="X93" s="2">
        <f t="shared" si="8"/>
        <v>0</v>
      </c>
      <c r="Y93" s="2">
        <f t="shared" si="9"/>
        <v>0</v>
      </c>
    </row>
    <row r="94" spans="1:25" x14ac:dyDescent="0.25">
      <c r="A94" t="s">
        <v>206</v>
      </c>
      <c r="B94">
        <v>2240</v>
      </c>
      <c r="C94" t="s">
        <v>207</v>
      </c>
      <c r="D94" t="str">
        <f>MID(MID(C94,1,FIND(",",C94)-1),1,FIND(" Census Area",MID(C94,1,FIND(",",C94)-1))-1)</f>
        <v>Southeast Fairbanks</v>
      </c>
      <c r="E94" t="str">
        <f t="shared" si="7"/>
        <v>Alaska</v>
      </c>
      <c r="F94">
        <v>7029</v>
      </c>
      <c r="G94">
        <v>7029</v>
      </c>
      <c r="H94">
        <v>7071</v>
      </c>
      <c r="I94">
        <v>7144</v>
      </c>
      <c r="J94">
        <v>7179</v>
      </c>
      <c r="K94">
        <v>7001</v>
      </c>
      <c r="L94">
        <v>6968</v>
      </c>
      <c r="M94">
        <v>6826</v>
      </c>
      <c r="N94" s="2">
        <v>6876</v>
      </c>
      <c r="O94" s="11" t="s">
        <v>6421</v>
      </c>
      <c r="R94" t="s">
        <v>6338</v>
      </c>
      <c r="S94" s="2">
        <f>COUNTIFS(E:E,R94,O:O,"&lt;&gt;XXXXX")</f>
        <v>56</v>
      </c>
      <c r="T94" s="2">
        <f>SUMIFS(N:N,E:E,R94,O:O,"&lt;&gt;XXXXX")</f>
        <v>1042520</v>
      </c>
      <c r="V94" s="8">
        <v>56</v>
      </c>
      <c r="W94" s="2">
        <v>1042520</v>
      </c>
      <c r="X94" s="2">
        <f t="shared" si="8"/>
        <v>0</v>
      </c>
      <c r="Y94" s="2">
        <f t="shared" si="9"/>
        <v>0</v>
      </c>
    </row>
    <row r="95" spans="1:25" x14ac:dyDescent="0.25">
      <c r="A95" t="s">
        <v>208</v>
      </c>
      <c r="B95">
        <v>2261</v>
      </c>
      <c r="C95" t="s">
        <v>209</v>
      </c>
      <c r="D95" t="str">
        <f>MID(MID(C95,1,FIND(",",C95)-1),1,FIND(" Census Area",MID(C95,1,FIND(",",C95)-1))-1)</f>
        <v>Valdez-Cordova</v>
      </c>
      <c r="E95" t="str">
        <f t="shared" si="7"/>
        <v>Alaska</v>
      </c>
      <c r="F95">
        <v>9636</v>
      </c>
      <c r="G95">
        <v>9636</v>
      </c>
      <c r="H95">
        <v>9657</v>
      </c>
      <c r="I95">
        <v>9737</v>
      </c>
      <c r="J95">
        <v>9729</v>
      </c>
      <c r="K95">
        <v>9764</v>
      </c>
      <c r="L95">
        <v>9453</v>
      </c>
      <c r="M95">
        <v>9308</v>
      </c>
      <c r="N95" s="2">
        <v>9355</v>
      </c>
      <c r="O95" s="11" t="s">
        <v>6421</v>
      </c>
      <c r="R95" t="s">
        <v>6339</v>
      </c>
      <c r="S95" s="2">
        <f>COUNTIFS(E:E,R95,O:O,"&lt;&gt;XXXXX")</f>
        <v>93</v>
      </c>
      <c r="T95" s="2">
        <f>SUMIFS(N:N,E:E,R95,O:O,"&lt;&gt;XXXXX")</f>
        <v>1907116</v>
      </c>
      <c r="V95" s="8">
        <v>93</v>
      </c>
      <c r="W95" s="2">
        <v>1907116</v>
      </c>
      <c r="X95" s="2">
        <f t="shared" si="8"/>
        <v>0</v>
      </c>
      <c r="Y95" s="2">
        <f t="shared" si="9"/>
        <v>0</v>
      </c>
    </row>
    <row r="96" spans="1:25" x14ac:dyDescent="0.25">
      <c r="A96" t="s">
        <v>210</v>
      </c>
      <c r="B96">
        <v>2275</v>
      </c>
      <c r="C96" t="s">
        <v>211</v>
      </c>
      <c r="D96" t="str">
        <f>MID(MID(C96,1,FIND(",",C96)-1),1,FIND(" Borough",MID(C96,1,FIND(",",C96)-1))-1)</f>
        <v>Wrangell City and</v>
      </c>
      <c r="E96" t="str">
        <f t="shared" si="7"/>
        <v>Alaska</v>
      </c>
      <c r="F96">
        <v>2369</v>
      </c>
      <c r="G96">
        <v>2365</v>
      </c>
      <c r="H96">
        <v>2370</v>
      </c>
      <c r="I96">
        <v>2381</v>
      </c>
      <c r="J96">
        <v>2402</v>
      </c>
      <c r="K96">
        <v>2417</v>
      </c>
      <c r="L96">
        <v>2376</v>
      </c>
      <c r="M96">
        <v>2400</v>
      </c>
      <c r="N96" s="2">
        <v>2411</v>
      </c>
      <c r="O96" s="11" t="s">
        <v>6421</v>
      </c>
      <c r="R96" t="s">
        <v>6340</v>
      </c>
      <c r="S96" s="2">
        <f>COUNTIFS(E:E,R96,O:O,"&lt;&gt;XXXXX")</f>
        <v>17</v>
      </c>
      <c r="T96" s="2">
        <f>SUMIFS(N:N,E:E,R96,O:O,"&lt;&gt;XXXXX")</f>
        <v>2940058</v>
      </c>
      <c r="V96" s="8">
        <v>17</v>
      </c>
      <c r="W96" s="2">
        <v>2940058</v>
      </c>
      <c r="X96" s="2">
        <f t="shared" si="8"/>
        <v>0</v>
      </c>
      <c r="Y96" s="2">
        <f t="shared" si="9"/>
        <v>0</v>
      </c>
    </row>
    <row r="97" spans="1:25" x14ac:dyDescent="0.25">
      <c r="A97" t="s">
        <v>212</v>
      </c>
      <c r="B97">
        <v>2282</v>
      </c>
      <c r="C97" t="s">
        <v>213</v>
      </c>
      <c r="D97" t="str">
        <f>MID(MID(C97,1,FIND(",",C97)-1),1,FIND(" Borough",MID(C97,1,FIND(",",C97)-1))-1)</f>
        <v>Yakutat City and</v>
      </c>
      <c r="E97" t="str">
        <f t="shared" si="7"/>
        <v>Alaska</v>
      </c>
      <c r="F97">
        <v>662</v>
      </c>
      <c r="G97">
        <v>662</v>
      </c>
      <c r="H97">
        <v>661</v>
      </c>
      <c r="I97">
        <v>654</v>
      </c>
      <c r="J97">
        <v>657</v>
      </c>
      <c r="K97">
        <v>643</v>
      </c>
      <c r="L97">
        <v>642</v>
      </c>
      <c r="M97">
        <v>620</v>
      </c>
      <c r="N97" s="2">
        <v>601</v>
      </c>
      <c r="O97" s="11" t="s">
        <v>6421</v>
      </c>
      <c r="R97" t="s">
        <v>6341</v>
      </c>
      <c r="S97" s="2">
        <f>COUNTIFS(E:E,R97,O:O,"&lt;&gt;XXXXX")</f>
        <v>10</v>
      </c>
      <c r="T97" s="2">
        <f>SUMIFS(N:N,E:E,R97,O:O,"&lt;&gt;XXXXX")</f>
        <v>1334795</v>
      </c>
      <c r="V97" s="8">
        <v>10</v>
      </c>
      <c r="W97" s="2">
        <v>1334795</v>
      </c>
      <c r="X97" s="2">
        <f t="shared" si="8"/>
        <v>0</v>
      </c>
      <c r="Y97" s="2">
        <f t="shared" si="9"/>
        <v>0</v>
      </c>
    </row>
    <row r="98" spans="1:25" x14ac:dyDescent="0.25">
      <c r="A98" t="s">
        <v>214</v>
      </c>
      <c r="B98">
        <v>2290</v>
      </c>
      <c r="C98" t="s">
        <v>215</v>
      </c>
      <c r="D98" t="str">
        <f>MID(MID(C98,1,FIND(",",C98)-1),1,FIND(" Census Area",MID(C98,1,FIND(",",C98)-1))-1)</f>
        <v>Yukon-Koyukuk</v>
      </c>
      <c r="E98" t="str">
        <f t="shared" si="7"/>
        <v>Alaska</v>
      </c>
      <c r="F98">
        <v>5588</v>
      </c>
      <c r="G98">
        <v>5588</v>
      </c>
      <c r="H98">
        <v>5587</v>
      </c>
      <c r="I98">
        <v>5728</v>
      </c>
      <c r="J98">
        <v>5728</v>
      </c>
      <c r="K98">
        <v>5658</v>
      </c>
      <c r="L98">
        <v>5548</v>
      </c>
      <c r="M98">
        <v>5541</v>
      </c>
      <c r="N98" s="2">
        <v>5526</v>
      </c>
      <c r="O98" s="11" t="s">
        <v>6421</v>
      </c>
      <c r="R98" t="s">
        <v>6342</v>
      </c>
      <c r="S98" s="2">
        <f>COUNTIFS(E:E,R98,O:O,"&lt;&gt;XXXXX")</f>
        <v>35</v>
      </c>
      <c r="T98" s="2">
        <f>SUMIFS(N:N,E:E,R98,O:O,"&lt;&gt;XXXXX")</f>
        <v>8944469</v>
      </c>
      <c r="V98" s="8">
        <v>19</v>
      </c>
      <c r="W98" s="2">
        <v>8124162</v>
      </c>
      <c r="X98" s="2">
        <f t="shared" si="8"/>
        <v>16</v>
      </c>
      <c r="Y98" s="2">
        <f t="shared" si="9"/>
        <v>820307</v>
      </c>
    </row>
    <row r="99" spans="1:25" x14ac:dyDescent="0.25">
      <c r="A99" t="s">
        <v>216</v>
      </c>
      <c r="B99">
        <v>4001</v>
      </c>
      <c r="C99" t="s">
        <v>217</v>
      </c>
      <c r="D99" t="str">
        <f t="shared" si="6"/>
        <v>Apache</v>
      </c>
      <c r="E99" t="str">
        <f t="shared" si="7"/>
        <v>Arizona</v>
      </c>
      <c r="F99">
        <v>71518</v>
      </c>
      <c r="G99">
        <v>71516</v>
      </c>
      <c r="H99">
        <v>71761</v>
      </c>
      <c r="I99">
        <v>72391</v>
      </c>
      <c r="J99">
        <v>72968</v>
      </c>
      <c r="K99">
        <v>72021</v>
      </c>
      <c r="L99">
        <v>72034</v>
      </c>
      <c r="M99">
        <v>71594</v>
      </c>
      <c r="N99" s="2">
        <v>73112</v>
      </c>
      <c r="O99" s="10" t="s">
        <v>6428</v>
      </c>
      <c r="Q99" s="3"/>
      <c r="R99" t="s">
        <v>6343</v>
      </c>
      <c r="S99" s="2">
        <f>COUNTIFS(E:E,R99,O:O,"&lt;&gt;XXXXX")</f>
        <v>33</v>
      </c>
      <c r="T99" s="2">
        <f>SUMIFS(N:N,E:E,R99,O:O,"&lt;&gt;XXXXX")</f>
        <v>2081015</v>
      </c>
      <c r="V99" s="8">
        <v>33</v>
      </c>
      <c r="W99" s="2">
        <v>2081015</v>
      </c>
      <c r="X99" s="2">
        <f t="shared" si="8"/>
        <v>0</v>
      </c>
      <c r="Y99" s="2">
        <f t="shared" si="9"/>
        <v>0</v>
      </c>
    </row>
    <row r="100" spans="1:25" x14ac:dyDescent="0.25">
      <c r="A100" t="s">
        <v>218</v>
      </c>
      <c r="B100">
        <v>4003</v>
      </c>
      <c r="C100" t="s">
        <v>219</v>
      </c>
      <c r="D100" t="str">
        <f t="shared" si="6"/>
        <v>Cochise</v>
      </c>
      <c r="E100" t="str">
        <f t="shared" si="7"/>
        <v>Arizona</v>
      </c>
      <c r="F100">
        <v>131346</v>
      </c>
      <c r="G100">
        <v>131356</v>
      </c>
      <c r="H100">
        <v>131807</v>
      </c>
      <c r="I100">
        <v>132960</v>
      </c>
      <c r="J100">
        <v>131843</v>
      </c>
      <c r="K100">
        <v>129554</v>
      </c>
      <c r="L100">
        <v>127321</v>
      </c>
      <c r="M100">
        <v>126395</v>
      </c>
      <c r="N100" s="2">
        <v>125770</v>
      </c>
      <c r="O100" s="11" t="s">
        <v>6428</v>
      </c>
      <c r="R100" t="s">
        <v>6344</v>
      </c>
      <c r="S100" s="2">
        <f>COUNTIFS(E:E,R100,O:O,"&lt;&gt;XXXXX")</f>
        <v>99</v>
      </c>
      <c r="T100" s="2">
        <f>SUMIFS(N:N,E:E,R100,O:O,"&lt;&gt;XXXXX")</f>
        <v>19745289</v>
      </c>
      <c r="V100" s="8">
        <v>60</v>
      </c>
      <c r="W100" s="2">
        <v>18610677</v>
      </c>
      <c r="X100" s="2">
        <f t="shared" ref="X100:X118" si="10">S100-V100</f>
        <v>39</v>
      </c>
      <c r="Y100" s="2">
        <f t="shared" ref="Y100:Y118" si="11">T100-W100</f>
        <v>1134612</v>
      </c>
    </row>
    <row r="101" spans="1:25" x14ac:dyDescent="0.25">
      <c r="A101" t="s">
        <v>220</v>
      </c>
      <c r="B101">
        <v>4005</v>
      </c>
      <c r="C101" t="s">
        <v>221</v>
      </c>
      <c r="D101" t="str">
        <f t="shared" si="6"/>
        <v>Coconino</v>
      </c>
      <c r="E101" t="str">
        <f t="shared" si="7"/>
        <v>Arizona</v>
      </c>
      <c r="F101">
        <v>134421</v>
      </c>
      <c r="G101">
        <v>134437</v>
      </c>
      <c r="H101">
        <v>134624</v>
      </c>
      <c r="I101">
        <v>134186</v>
      </c>
      <c r="J101">
        <v>135999</v>
      </c>
      <c r="K101">
        <v>136641</v>
      </c>
      <c r="L101">
        <v>137695</v>
      </c>
      <c r="M101">
        <v>139076</v>
      </c>
      <c r="N101" s="2">
        <v>140908</v>
      </c>
      <c r="O101" s="11" t="s">
        <v>6428</v>
      </c>
      <c r="R101" t="s">
        <v>6345</v>
      </c>
      <c r="S101" s="2">
        <f>COUNTIFS(E:E,R101,O:O,"&lt;&gt;XXXXX")</f>
        <v>100</v>
      </c>
      <c r="T101" s="2">
        <f>SUMIFS(N:N,E:E,R101,O:O,"&lt;&gt;XXXXX")</f>
        <v>10146788</v>
      </c>
      <c r="V101" s="8">
        <v>100</v>
      </c>
      <c r="W101" s="2">
        <v>10146788</v>
      </c>
      <c r="X101" s="2">
        <f t="shared" si="10"/>
        <v>0</v>
      </c>
      <c r="Y101" s="2">
        <f t="shared" si="11"/>
        <v>0</v>
      </c>
    </row>
    <row r="102" spans="1:25" x14ac:dyDescent="0.25">
      <c r="A102" t="s">
        <v>222</v>
      </c>
      <c r="B102">
        <v>4007</v>
      </c>
      <c r="C102" t="s">
        <v>223</v>
      </c>
      <c r="D102" t="str">
        <f t="shared" si="6"/>
        <v>Gila</v>
      </c>
      <c r="E102" t="str">
        <f t="shared" si="7"/>
        <v>Arizona</v>
      </c>
      <c r="F102">
        <v>53597</v>
      </c>
      <c r="G102">
        <v>53597</v>
      </c>
      <c r="H102">
        <v>53539</v>
      </c>
      <c r="I102">
        <v>53486</v>
      </c>
      <c r="J102">
        <v>53036</v>
      </c>
      <c r="K102">
        <v>53039</v>
      </c>
      <c r="L102">
        <v>53124</v>
      </c>
      <c r="M102">
        <v>53138</v>
      </c>
      <c r="N102" s="2">
        <v>53556</v>
      </c>
      <c r="O102" s="10" t="s">
        <v>6423</v>
      </c>
      <c r="R102" t="s">
        <v>6346</v>
      </c>
      <c r="S102" s="2">
        <f>COUNTIFS(E:E,R102,O:O,"&lt;&gt;XXXXX")</f>
        <v>53</v>
      </c>
      <c r="T102" s="2">
        <f>SUMIFS(N:N,E:E,R102,O:O,"&lt;&gt;XXXXX")</f>
        <v>757952</v>
      </c>
      <c r="V102" s="8">
        <v>53</v>
      </c>
      <c r="W102" s="2">
        <v>757952</v>
      </c>
      <c r="X102" s="2">
        <f t="shared" si="10"/>
        <v>0</v>
      </c>
      <c r="Y102" s="2">
        <f t="shared" si="11"/>
        <v>0</v>
      </c>
    </row>
    <row r="103" spans="1:25" x14ac:dyDescent="0.25">
      <c r="A103" t="s">
        <v>224</v>
      </c>
      <c r="B103">
        <v>4009</v>
      </c>
      <c r="C103" t="s">
        <v>225</v>
      </c>
      <c r="D103" t="str">
        <f t="shared" si="6"/>
        <v>Graham</v>
      </c>
      <c r="E103" t="str">
        <f t="shared" si="7"/>
        <v>Arizona</v>
      </c>
      <c r="F103">
        <v>37220</v>
      </c>
      <c r="G103">
        <v>37220</v>
      </c>
      <c r="H103">
        <v>37140</v>
      </c>
      <c r="I103">
        <v>37083</v>
      </c>
      <c r="J103">
        <v>36958</v>
      </c>
      <c r="K103">
        <v>37401</v>
      </c>
      <c r="L103">
        <v>38013</v>
      </c>
      <c r="M103">
        <v>37673</v>
      </c>
      <c r="N103" s="2">
        <v>37599</v>
      </c>
      <c r="O103" s="10" t="s">
        <v>6423</v>
      </c>
      <c r="R103" t="s">
        <v>6347</v>
      </c>
      <c r="S103" s="2">
        <f>COUNTIFS(E:E,R103,O:O,"&lt;&gt;XXXXX")</f>
        <v>88</v>
      </c>
      <c r="T103" s="2">
        <f>SUMIFS(N:N,E:E,R103,O:O,"&lt;&gt;XXXXX")</f>
        <v>11614373</v>
      </c>
      <c r="V103" s="8">
        <v>88</v>
      </c>
      <c r="W103" s="2">
        <v>11614373</v>
      </c>
      <c r="X103" s="2">
        <f t="shared" si="10"/>
        <v>0</v>
      </c>
      <c r="Y103" s="2">
        <f t="shared" si="11"/>
        <v>0</v>
      </c>
    </row>
    <row r="104" spans="1:25" x14ac:dyDescent="0.25">
      <c r="A104" t="s">
        <v>226</v>
      </c>
      <c r="B104">
        <v>4011</v>
      </c>
      <c r="C104" t="s">
        <v>227</v>
      </c>
      <c r="D104" t="str">
        <f t="shared" si="6"/>
        <v>Greenlee</v>
      </c>
      <c r="E104" t="str">
        <f t="shared" si="7"/>
        <v>Arizona</v>
      </c>
      <c r="F104">
        <v>8437</v>
      </c>
      <c r="G104">
        <v>8437</v>
      </c>
      <c r="H104">
        <v>8338</v>
      </c>
      <c r="I104">
        <v>8585</v>
      </c>
      <c r="J104">
        <v>8763</v>
      </c>
      <c r="K104">
        <v>8905</v>
      </c>
      <c r="L104">
        <v>9315</v>
      </c>
      <c r="M104">
        <v>9525</v>
      </c>
      <c r="N104" s="2">
        <v>9613</v>
      </c>
      <c r="O104" s="10" t="s">
        <v>6428</v>
      </c>
      <c r="R104" t="s">
        <v>6348</v>
      </c>
      <c r="S104" s="2">
        <f>COUNTIFS(E:E,R104,O:O,"&lt;&gt;XXXXX")</f>
        <v>77</v>
      </c>
      <c r="T104" s="2">
        <f>SUMIFS(N:N,E:E,R104,O:O,"&lt;&gt;XXXXX")</f>
        <v>3923561</v>
      </c>
      <c r="V104" s="8">
        <v>77</v>
      </c>
      <c r="W104" s="2">
        <v>3923561</v>
      </c>
      <c r="X104" s="2">
        <f t="shared" si="10"/>
        <v>0</v>
      </c>
      <c r="Y104" s="2">
        <f t="shared" si="11"/>
        <v>0</v>
      </c>
    </row>
    <row r="105" spans="1:25" x14ac:dyDescent="0.25">
      <c r="A105" t="s">
        <v>228</v>
      </c>
      <c r="B105">
        <v>4012</v>
      </c>
      <c r="C105" t="s">
        <v>229</v>
      </c>
      <c r="D105" t="str">
        <f t="shared" si="6"/>
        <v>La Paz</v>
      </c>
      <c r="E105" t="str">
        <f t="shared" si="7"/>
        <v>Arizona</v>
      </c>
      <c r="F105">
        <v>20489</v>
      </c>
      <c r="G105">
        <v>20489</v>
      </c>
      <c r="H105">
        <v>20449</v>
      </c>
      <c r="I105">
        <v>20496</v>
      </c>
      <c r="J105">
        <v>20365</v>
      </c>
      <c r="K105">
        <v>20379</v>
      </c>
      <c r="L105">
        <v>20313</v>
      </c>
      <c r="M105">
        <v>20147</v>
      </c>
      <c r="N105" s="2">
        <v>20317</v>
      </c>
      <c r="O105" s="10" t="s">
        <v>6423</v>
      </c>
      <c r="Q105" s="3"/>
      <c r="R105" t="s">
        <v>6349</v>
      </c>
      <c r="S105" s="2">
        <f>COUNTIFS(E:E,R105,O:O,"&lt;&gt;XXXXX")</f>
        <v>36</v>
      </c>
      <c r="T105" s="2">
        <f>SUMIFS(N:N,E:E,R105,O:O,"&lt;&gt;XXXXX")</f>
        <v>4093465</v>
      </c>
      <c r="V105" s="8">
        <v>36</v>
      </c>
      <c r="W105" s="2">
        <v>4093465</v>
      </c>
      <c r="X105" s="2">
        <f t="shared" si="10"/>
        <v>0</v>
      </c>
      <c r="Y105" s="2">
        <f t="shared" si="11"/>
        <v>0</v>
      </c>
    </row>
    <row r="106" spans="1:25" x14ac:dyDescent="0.25">
      <c r="A106" t="s">
        <v>230</v>
      </c>
      <c r="B106">
        <v>4013</v>
      </c>
      <c r="C106" t="s">
        <v>231</v>
      </c>
      <c r="D106" t="str">
        <f t="shared" si="6"/>
        <v>Maricopa</v>
      </c>
      <c r="E106" t="str">
        <f t="shared" si="7"/>
        <v>Arizona</v>
      </c>
      <c r="F106">
        <v>3817117</v>
      </c>
      <c r="G106">
        <v>3817357</v>
      </c>
      <c r="H106">
        <v>3825616</v>
      </c>
      <c r="I106">
        <v>3870806</v>
      </c>
      <c r="J106">
        <v>3942959</v>
      </c>
      <c r="K106">
        <v>4011219</v>
      </c>
      <c r="L106">
        <v>4083931</v>
      </c>
      <c r="M106">
        <v>4161637</v>
      </c>
      <c r="N106" s="2">
        <v>4242997</v>
      </c>
      <c r="O106" s="10" t="s">
        <v>6423</v>
      </c>
      <c r="Q106" s="3"/>
      <c r="R106" t="s">
        <v>6350</v>
      </c>
      <c r="S106" s="2">
        <f>COUNTIFS(E:E,R106,O:O,"&lt;&gt;XXXXX")</f>
        <v>67</v>
      </c>
      <c r="T106" s="2">
        <f>SUMIFS(N:N,E:E,R106,O:O,"&lt;&gt;XXXXX")</f>
        <v>12784227</v>
      </c>
      <c r="V106" s="8">
        <v>67</v>
      </c>
      <c r="W106" s="2">
        <v>12784227</v>
      </c>
      <c r="X106" s="2">
        <f t="shared" si="10"/>
        <v>0</v>
      </c>
      <c r="Y106" s="2">
        <f t="shared" si="11"/>
        <v>0</v>
      </c>
    </row>
    <row r="107" spans="1:25" x14ac:dyDescent="0.25">
      <c r="A107" t="s">
        <v>232</v>
      </c>
      <c r="B107">
        <v>4015</v>
      </c>
      <c r="C107" t="s">
        <v>233</v>
      </c>
      <c r="D107" t="str">
        <f t="shared" si="6"/>
        <v>Mohave</v>
      </c>
      <c r="E107" t="str">
        <f t="shared" si="7"/>
        <v>Arizona</v>
      </c>
      <c r="F107">
        <v>200186</v>
      </c>
      <c r="G107">
        <v>200185</v>
      </c>
      <c r="H107">
        <v>200378</v>
      </c>
      <c r="I107">
        <v>202635</v>
      </c>
      <c r="J107">
        <v>203126</v>
      </c>
      <c r="K107">
        <v>202622</v>
      </c>
      <c r="L107">
        <v>202985</v>
      </c>
      <c r="M107">
        <v>204165</v>
      </c>
      <c r="N107" s="2">
        <v>205249</v>
      </c>
      <c r="O107" s="10" t="s">
        <v>6423</v>
      </c>
      <c r="Q107" s="3"/>
      <c r="R107" t="s">
        <v>6351</v>
      </c>
      <c r="S107" s="2">
        <f>COUNTIFS(E:E,R107,O:O,"&lt;&gt;XXXXX")</f>
        <v>5</v>
      </c>
      <c r="T107" s="2">
        <f>SUMIFS(N:N,E:E,R107,O:O,"&lt;&gt;XXXXX")</f>
        <v>1056426</v>
      </c>
      <c r="V107" s="8">
        <v>5</v>
      </c>
      <c r="W107" s="2">
        <v>1056426</v>
      </c>
      <c r="X107" s="2">
        <f t="shared" si="10"/>
        <v>0</v>
      </c>
      <c r="Y107" s="2">
        <f t="shared" si="11"/>
        <v>0</v>
      </c>
    </row>
    <row r="108" spans="1:25" x14ac:dyDescent="0.25">
      <c r="A108" t="s">
        <v>234</v>
      </c>
      <c r="B108">
        <v>4017</v>
      </c>
      <c r="C108" t="s">
        <v>235</v>
      </c>
      <c r="D108" t="str">
        <f t="shared" si="6"/>
        <v>Navajo</v>
      </c>
      <c r="E108" t="str">
        <f t="shared" si="7"/>
        <v>Arizona</v>
      </c>
      <c r="F108">
        <v>107449</v>
      </c>
      <c r="G108">
        <v>107489</v>
      </c>
      <c r="H108">
        <v>107714</v>
      </c>
      <c r="I108">
        <v>107435</v>
      </c>
      <c r="J108">
        <v>107037</v>
      </c>
      <c r="K108">
        <v>107443</v>
      </c>
      <c r="L108">
        <v>108178</v>
      </c>
      <c r="M108">
        <v>108363</v>
      </c>
      <c r="N108" s="2">
        <v>110026</v>
      </c>
      <c r="O108" s="10" t="s">
        <v>6428</v>
      </c>
      <c r="R108" t="s">
        <v>6352</v>
      </c>
      <c r="S108" s="2">
        <f>COUNTIFS(E:E,R108,O:O,"&lt;&gt;XXXXX")</f>
        <v>46</v>
      </c>
      <c r="T108" s="2">
        <f>SUMIFS(N:N,E:E,R108,O:O,"&lt;&gt;XXXXX")</f>
        <v>4961119</v>
      </c>
      <c r="V108" s="8">
        <v>46</v>
      </c>
      <c r="W108" s="2">
        <v>4961119</v>
      </c>
      <c r="X108" s="2">
        <f t="shared" si="10"/>
        <v>0</v>
      </c>
      <c r="Y108" s="2">
        <f t="shared" si="11"/>
        <v>0</v>
      </c>
    </row>
    <row r="109" spans="1:25" x14ac:dyDescent="0.25">
      <c r="A109" t="s">
        <v>236</v>
      </c>
      <c r="B109">
        <v>4019</v>
      </c>
      <c r="C109" t="s">
        <v>237</v>
      </c>
      <c r="D109" t="str">
        <f t="shared" si="6"/>
        <v>Pima</v>
      </c>
      <c r="E109" t="str">
        <f t="shared" si="7"/>
        <v>Arizona</v>
      </c>
      <c r="F109">
        <v>980263</v>
      </c>
      <c r="G109">
        <v>980263</v>
      </c>
      <c r="H109">
        <v>981927</v>
      </c>
      <c r="I109">
        <v>987816</v>
      </c>
      <c r="J109">
        <v>992490</v>
      </c>
      <c r="K109">
        <v>996634</v>
      </c>
      <c r="L109">
        <v>1003157</v>
      </c>
      <c r="M109">
        <v>1008205</v>
      </c>
      <c r="N109" s="2">
        <v>1016206</v>
      </c>
      <c r="O109" s="10" t="s">
        <v>6423</v>
      </c>
      <c r="R109" t="s">
        <v>6353</v>
      </c>
      <c r="S109" s="2">
        <f>COUNTIFS(E:E,R109,O:O,"&lt;&gt;XXXXX")</f>
        <v>66</v>
      </c>
      <c r="T109" s="2">
        <f>SUMIFS(N:N,E:E,R109,O:O,"&lt;&gt;XXXXX")</f>
        <v>865454</v>
      </c>
      <c r="V109" s="8">
        <v>66</v>
      </c>
      <c r="W109" s="2">
        <v>865454</v>
      </c>
      <c r="X109" s="2">
        <f t="shared" si="10"/>
        <v>0</v>
      </c>
      <c r="Y109" s="2">
        <f t="shared" si="11"/>
        <v>0</v>
      </c>
    </row>
    <row r="110" spans="1:25" x14ac:dyDescent="0.25">
      <c r="A110" t="s">
        <v>238</v>
      </c>
      <c r="B110">
        <v>4021</v>
      </c>
      <c r="C110" t="s">
        <v>239</v>
      </c>
      <c r="D110" t="str">
        <f t="shared" si="6"/>
        <v>Pinal</v>
      </c>
      <c r="E110" t="str">
        <f t="shared" si="7"/>
        <v>Arizona</v>
      </c>
      <c r="F110">
        <v>375770</v>
      </c>
      <c r="G110">
        <v>375770</v>
      </c>
      <c r="H110">
        <v>379400</v>
      </c>
      <c r="I110">
        <v>378007</v>
      </c>
      <c r="J110">
        <v>382259</v>
      </c>
      <c r="K110">
        <v>384978</v>
      </c>
      <c r="L110">
        <v>396024</v>
      </c>
      <c r="M110">
        <v>406220</v>
      </c>
      <c r="N110" s="2">
        <v>418540</v>
      </c>
      <c r="O110" s="10" t="s">
        <v>6423</v>
      </c>
      <c r="R110" t="s">
        <v>6354</v>
      </c>
      <c r="S110" s="2">
        <f>COUNTIFS(E:E,R110,O:O,"&lt;&gt;XXXXX")</f>
        <v>95</v>
      </c>
      <c r="T110" s="2">
        <f>SUMIFS(N:N,E:E,R110,O:O,"&lt;&gt;XXXXX")</f>
        <v>6651194</v>
      </c>
      <c r="V110" s="8">
        <v>95</v>
      </c>
      <c r="W110" s="2">
        <v>6651194</v>
      </c>
      <c r="X110" s="2">
        <f t="shared" si="10"/>
        <v>0</v>
      </c>
      <c r="Y110" s="2">
        <f t="shared" si="11"/>
        <v>0</v>
      </c>
    </row>
    <row r="111" spans="1:25" x14ac:dyDescent="0.25">
      <c r="A111" t="s">
        <v>240</v>
      </c>
      <c r="B111">
        <v>4023</v>
      </c>
      <c r="C111" t="s">
        <v>241</v>
      </c>
      <c r="D111" t="str">
        <f t="shared" si="6"/>
        <v>Santa Cruz</v>
      </c>
      <c r="E111" t="str">
        <f t="shared" si="7"/>
        <v>Arizona</v>
      </c>
      <c r="F111">
        <v>47420</v>
      </c>
      <c r="G111">
        <v>47420</v>
      </c>
      <c r="H111">
        <v>47409</v>
      </c>
      <c r="I111">
        <v>47600</v>
      </c>
      <c r="J111">
        <v>47321</v>
      </c>
      <c r="K111">
        <v>46903</v>
      </c>
      <c r="L111">
        <v>46387</v>
      </c>
      <c r="M111">
        <v>46137</v>
      </c>
      <c r="N111" s="2">
        <v>45985</v>
      </c>
      <c r="O111" s="11" t="s">
        <v>6428</v>
      </c>
      <c r="R111" t="s">
        <v>6355</v>
      </c>
      <c r="S111" s="2">
        <f>COUNTIFS(E:E,R111,O:O,"&lt;&gt;XXXXX")</f>
        <v>254</v>
      </c>
      <c r="T111" s="2">
        <f>SUMIFS(N:N,E:E,R111,O:O,"&lt;&gt;XXXXX")</f>
        <v>27862596</v>
      </c>
      <c r="V111" s="8">
        <v>254</v>
      </c>
      <c r="W111" s="2">
        <v>27862596</v>
      </c>
      <c r="X111" s="2">
        <f t="shared" si="10"/>
        <v>0</v>
      </c>
      <c r="Y111" s="2">
        <f t="shared" si="11"/>
        <v>0</v>
      </c>
    </row>
    <row r="112" spans="1:25" x14ac:dyDescent="0.25">
      <c r="A112" t="s">
        <v>242</v>
      </c>
      <c r="B112">
        <v>4025</v>
      </c>
      <c r="C112" t="s">
        <v>243</v>
      </c>
      <c r="D112" t="str">
        <f t="shared" si="6"/>
        <v>Yavapai</v>
      </c>
      <c r="E112" t="str">
        <f t="shared" si="7"/>
        <v>Arizona</v>
      </c>
      <c r="F112">
        <v>211033</v>
      </c>
      <c r="G112">
        <v>211015</v>
      </c>
      <c r="H112">
        <v>211139</v>
      </c>
      <c r="I112">
        <v>211138</v>
      </c>
      <c r="J112">
        <v>212350</v>
      </c>
      <c r="K112">
        <v>215027</v>
      </c>
      <c r="L112">
        <v>218405</v>
      </c>
      <c r="M112">
        <v>221584</v>
      </c>
      <c r="N112" s="2">
        <v>225562</v>
      </c>
      <c r="O112" s="10" t="s">
        <v>6423</v>
      </c>
      <c r="R112" t="s">
        <v>6356</v>
      </c>
      <c r="S112" s="2">
        <f>COUNTIFS(E:E,R112,O:O,"&lt;&gt;XXXXX")</f>
        <v>29</v>
      </c>
      <c r="T112" s="2">
        <f>SUMIFS(N:N,E:E,R112,O:O,"&lt;&gt;XXXXX")</f>
        <v>3051217</v>
      </c>
      <c r="V112" s="8">
        <v>29</v>
      </c>
      <c r="W112" s="2">
        <v>3051217</v>
      </c>
      <c r="X112" s="2">
        <f t="shared" si="10"/>
        <v>0</v>
      </c>
      <c r="Y112" s="2">
        <f t="shared" si="11"/>
        <v>0</v>
      </c>
    </row>
    <row r="113" spans="1:25" x14ac:dyDescent="0.25">
      <c r="A113" t="s">
        <v>244</v>
      </c>
      <c r="B113">
        <v>4027</v>
      </c>
      <c r="C113" t="s">
        <v>245</v>
      </c>
      <c r="D113" t="str">
        <f t="shared" si="6"/>
        <v>Yuma</v>
      </c>
      <c r="E113" t="str">
        <f t="shared" si="7"/>
        <v>Arizona</v>
      </c>
      <c r="F113">
        <v>195751</v>
      </c>
      <c r="G113">
        <v>195750</v>
      </c>
      <c r="H113">
        <v>197071</v>
      </c>
      <c r="I113">
        <v>202539</v>
      </c>
      <c r="J113">
        <v>202160</v>
      </c>
      <c r="K113">
        <v>201851</v>
      </c>
      <c r="L113">
        <v>203111</v>
      </c>
      <c r="M113">
        <v>203706</v>
      </c>
      <c r="N113" s="2">
        <v>205631</v>
      </c>
      <c r="O113" s="10" t="s">
        <v>6423</v>
      </c>
      <c r="R113" t="s">
        <v>6357</v>
      </c>
      <c r="S113" s="2">
        <f>COUNTIFS(E:E,R113,O:O,"&lt;&gt;XXXXX")</f>
        <v>14</v>
      </c>
      <c r="T113" s="2">
        <f>SUMIFS(N:N,E:E,R113,O:O,"&lt;&gt;XXXXX")</f>
        <v>624594</v>
      </c>
      <c r="V113" s="8">
        <v>14</v>
      </c>
      <c r="W113" s="2">
        <v>624594</v>
      </c>
      <c r="X113" s="2">
        <f t="shared" si="10"/>
        <v>0</v>
      </c>
      <c r="Y113" s="2">
        <f t="shared" si="11"/>
        <v>0</v>
      </c>
    </row>
    <row r="114" spans="1:25" x14ac:dyDescent="0.25">
      <c r="A114" t="s">
        <v>246</v>
      </c>
      <c r="B114">
        <v>5001</v>
      </c>
      <c r="C114" t="s">
        <v>247</v>
      </c>
      <c r="D114" t="str">
        <f t="shared" si="6"/>
        <v>Arkansas</v>
      </c>
      <c r="E114" t="str">
        <f t="shared" si="7"/>
        <v>Arkansas</v>
      </c>
      <c r="F114">
        <v>19019</v>
      </c>
      <c r="G114">
        <v>19018</v>
      </c>
      <c r="H114">
        <v>19015</v>
      </c>
      <c r="I114">
        <v>18880</v>
      </c>
      <c r="J114">
        <v>18978</v>
      </c>
      <c r="K114">
        <v>18777</v>
      </c>
      <c r="L114">
        <v>18502</v>
      </c>
      <c r="M114">
        <v>18373</v>
      </c>
      <c r="N114" s="2">
        <v>18214</v>
      </c>
      <c r="O114" s="10" t="s">
        <v>6455</v>
      </c>
      <c r="Q114" s="3"/>
      <c r="R114" t="s">
        <v>6358</v>
      </c>
      <c r="S114" s="2">
        <f>COUNTIFS(E:E,R114,O:O,"&lt;&gt;XXXXX")</f>
        <v>133</v>
      </c>
      <c r="T114" s="2">
        <f>SUMIFS(N:N,E:E,R114,O:O,"&lt;&gt;XXXXX")</f>
        <v>8411808</v>
      </c>
      <c r="V114" s="8">
        <v>133</v>
      </c>
      <c r="W114" s="2">
        <v>8411808</v>
      </c>
      <c r="X114" s="2">
        <f t="shared" si="10"/>
        <v>0</v>
      </c>
      <c r="Y114" s="2">
        <f t="shared" si="11"/>
        <v>0</v>
      </c>
    </row>
    <row r="115" spans="1:25" x14ac:dyDescent="0.25">
      <c r="A115" t="s">
        <v>248</v>
      </c>
      <c r="B115">
        <v>5003</v>
      </c>
      <c r="C115" t="s">
        <v>249</v>
      </c>
      <c r="D115" t="str">
        <f t="shared" si="6"/>
        <v>Ashley</v>
      </c>
      <c r="E115" t="str">
        <f t="shared" si="7"/>
        <v>Arkansas</v>
      </c>
      <c r="F115">
        <v>21853</v>
      </c>
      <c r="G115">
        <v>21853</v>
      </c>
      <c r="H115">
        <v>21831</v>
      </c>
      <c r="I115">
        <v>21656</v>
      </c>
      <c r="J115">
        <v>21491</v>
      </c>
      <c r="K115">
        <v>21234</v>
      </c>
      <c r="L115">
        <v>20920</v>
      </c>
      <c r="M115">
        <v>20810</v>
      </c>
      <c r="N115" s="2">
        <v>20492</v>
      </c>
      <c r="O115" s="10" t="s">
        <v>6455</v>
      </c>
      <c r="Q115" s="3"/>
      <c r="R115" t="s">
        <v>6309</v>
      </c>
      <c r="S115" s="2">
        <f>COUNTIFS(E:E,R115,O:O,"&lt;&gt;XXXXX")</f>
        <v>39</v>
      </c>
      <c r="T115" s="2">
        <f>SUMIFS(N:N,E:E,R115,O:O,"&lt;&gt;XXXXX")</f>
        <v>7288000</v>
      </c>
      <c r="V115" s="8">
        <v>39</v>
      </c>
      <c r="W115" s="2">
        <v>7288000</v>
      </c>
      <c r="X115" s="2">
        <f t="shared" si="10"/>
        <v>0</v>
      </c>
      <c r="Y115" s="2">
        <f t="shared" si="11"/>
        <v>0</v>
      </c>
    </row>
    <row r="116" spans="1:25" x14ac:dyDescent="0.25">
      <c r="A116" t="s">
        <v>250</v>
      </c>
      <c r="B116">
        <v>5005</v>
      </c>
      <c r="C116" t="s">
        <v>251</v>
      </c>
      <c r="D116" t="str">
        <f t="shared" si="6"/>
        <v>Baxter</v>
      </c>
      <c r="E116" t="str">
        <f t="shared" si="7"/>
        <v>Arkansas</v>
      </c>
      <c r="F116">
        <v>41513</v>
      </c>
      <c r="G116">
        <v>41513</v>
      </c>
      <c r="H116">
        <v>41539</v>
      </c>
      <c r="I116">
        <v>41280</v>
      </c>
      <c r="J116">
        <v>41068</v>
      </c>
      <c r="K116">
        <v>40962</v>
      </c>
      <c r="L116">
        <v>40797</v>
      </c>
      <c r="M116">
        <v>41070</v>
      </c>
      <c r="N116" s="2">
        <v>41062</v>
      </c>
      <c r="O116" s="10" t="s">
        <v>6469</v>
      </c>
      <c r="R116" t="s">
        <v>6359</v>
      </c>
      <c r="S116" s="2">
        <f>COUNTIFS(E:E,R116,O:O,"&lt;&gt;XXXXX")</f>
        <v>55</v>
      </c>
      <c r="T116" s="2">
        <f>SUMIFS(N:N,E:E,R116,O:O,"&lt;&gt;XXXXX")</f>
        <v>1831102</v>
      </c>
      <c r="V116" s="8">
        <v>55</v>
      </c>
      <c r="W116" s="2">
        <v>1831102</v>
      </c>
      <c r="X116" s="2">
        <f t="shared" si="10"/>
        <v>0</v>
      </c>
      <c r="Y116" s="2">
        <f t="shared" si="11"/>
        <v>0</v>
      </c>
    </row>
    <row r="117" spans="1:25" x14ac:dyDescent="0.25">
      <c r="A117" t="s">
        <v>252</v>
      </c>
      <c r="B117">
        <v>5007</v>
      </c>
      <c r="C117" t="s">
        <v>253</v>
      </c>
      <c r="D117" t="str">
        <f t="shared" si="6"/>
        <v>Benton</v>
      </c>
      <c r="E117" t="str">
        <f t="shared" si="7"/>
        <v>Arkansas</v>
      </c>
      <c r="F117">
        <v>221339</v>
      </c>
      <c r="G117">
        <v>221364</v>
      </c>
      <c r="H117">
        <v>222566</v>
      </c>
      <c r="I117">
        <v>228788</v>
      </c>
      <c r="J117">
        <v>234243</v>
      </c>
      <c r="K117">
        <v>238778</v>
      </c>
      <c r="L117">
        <v>243991</v>
      </c>
      <c r="M117">
        <v>250851</v>
      </c>
      <c r="N117" s="2">
        <v>258291</v>
      </c>
      <c r="O117" s="10" t="s">
        <v>6432</v>
      </c>
      <c r="R117" t="s">
        <v>6360</v>
      </c>
      <c r="S117" s="2">
        <f>COUNTIFS(E:E,R117,O:O,"&lt;&gt;XXXXX")</f>
        <v>72</v>
      </c>
      <c r="T117" s="2">
        <f>SUMIFS(N:N,E:E,R117,O:O,"&lt;&gt;XXXXX")</f>
        <v>5778708</v>
      </c>
      <c r="V117" s="8">
        <v>72</v>
      </c>
      <c r="W117" s="2">
        <v>5778708</v>
      </c>
      <c r="X117" s="2">
        <f t="shared" si="10"/>
        <v>0</v>
      </c>
      <c r="Y117" s="2">
        <f t="shared" si="11"/>
        <v>0</v>
      </c>
    </row>
    <row r="118" spans="1:25" x14ac:dyDescent="0.25">
      <c r="A118" t="s">
        <v>254</v>
      </c>
      <c r="B118">
        <v>5009</v>
      </c>
      <c r="C118" t="s">
        <v>255</v>
      </c>
      <c r="D118" t="str">
        <f t="shared" si="6"/>
        <v>Boone</v>
      </c>
      <c r="E118" t="str">
        <f t="shared" si="7"/>
        <v>Arkansas</v>
      </c>
      <c r="F118">
        <v>36903</v>
      </c>
      <c r="G118">
        <v>36903</v>
      </c>
      <c r="H118">
        <v>36897</v>
      </c>
      <c r="I118">
        <v>37055</v>
      </c>
      <c r="J118">
        <v>37356</v>
      </c>
      <c r="K118">
        <v>37412</v>
      </c>
      <c r="L118">
        <v>37206</v>
      </c>
      <c r="M118">
        <v>37229</v>
      </c>
      <c r="N118" s="2">
        <v>37304</v>
      </c>
      <c r="O118" s="10" t="s">
        <v>6469</v>
      </c>
      <c r="R118" t="s">
        <v>6361</v>
      </c>
      <c r="S118" s="2">
        <f>COUNTIFS(E:E,R118,O:O,"&lt;&gt;XXXXX")</f>
        <v>23</v>
      </c>
      <c r="T118" s="2">
        <f>SUMIFS(N:N,E:E,R118,O:O,"&lt;&gt;XXXXX")</f>
        <v>585501</v>
      </c>
      <c r="V118" s="8">
        <v>23</v>
      </c>
      <c r="W118" s="2">
        <v>585501</v>
      </c>
      <c r="X118" s="2">
        <f t="shared" si="10"/>
        <v>0</v>
      </c>
      <c r="Y118" s="2">
        <f t="shared" si="11"/>
        <v>0</v>
      </c>
    </row>
    <row r="119" spans="1:25" x14ac:dyDescent="0.25">
      <c r="A119" t="s">
        <v>256</v>
      </c>
      <c r="B119">
        <v>5011</v>
      </c>
      <c r="C119" t="s">
        <v>257</v>
      </c>
      <c r="D119" t="str">
        <f t="shared" si="6"/>
        <v>Bradley</v>
      </c>
      <c r="E119" t="str">
        <f t="shared" si="7"/>
        <v>Arkansas</v>
      </c>
      <c r="F119">
        <v>11508</v>
      </c>
      <c r="G119">
        <v>11508</v>
      </c>
      <c r="H119">
        <v>11486</v>
      </c>
      <c r="I119">
        <v>11445</v>
      </c>
      <c r="J119">
        <v>11273</v>
      </c>
      <c r="K119">
        <v>11133</v>
      </c>
      <c r="L119">
        <v>11024</v>
      </c>
      <c r="M119">
        <v>11053</v>
      </c>
      <c r="N119" s="2">
        <v>10996</v>
      </c>
      <c r="O119" s="10" t="s">
        <v>6469</v>
      </c>
    </row>
    <row r="120" spans="1:25" x14ac:dyDescent="0.25">
      <c r="A120" t="s">
        <v>258</v>
      </c>
      <c r="B120">
        <v>5013</v>
      </c>
      <c r="C120" t="s">
        <v>259</v>
      </c>
      <c r="D120" t="str">
        <f t="shared" si="6"/>
        <v>Calhoun</v>
      </c>
      <c r="E120" t="str">
        <f t="shared" si="7"/>
        <v>Arkansas</v>
      </c>
      <c r="F120">
        <v>5368</v>
      </c>
      <c r="G120">
        <v>5368</v>
      </c>
      <c r="H120">
        <v>5337</v>
      </c>
      <c r="I120">
        <v>5288</v>
      </c>
      <c r="J120">
        <v>5306</v>
      </c>
      <c r="K120">
        <v>5214</v>
      </c>
      <c r="L120">
        <v>5175</v>
      </c>
      <c r="M120">
        <v>5209</v>
      </c>
      <c r="N120" s="2">
        <v>5144</v>
      </c>
      <c r="O120" s="10" t="s">
        <v>6469</v>
      </c>
    </row>
    <row r="121" spans="1:25" x14ac:dyDescent="0.25">
      <c r="A121" t="s">
        <v>260</v>
      </c>
      <c r="B121">
        <v>5015</v>
      </c>
      <c r="C121" t="s">
        <v>261</v>
      </c>
      <c r="D121" t="str">
        <f t="shared" si="6"/>
        <v>Carroll</v>
      </c>
      <c r="E121" t="str">
        <f t="shared" si="7"/>
        <v>Arkansas</v>
      </c>
      <c r="F121">
        <v>27446</v>
      </c>
      <c r="G121">
        <v>27443</v>
      </c>
      <c r="H121">
        <v>27540</v>
      </c>
      <c r="I121">
        <v>27443</v>
      </c>
      <c r="J121">
        <v>27574</v>
      </c>
      <c r="K121">
        <v>27745</v>
      </c>
      <c r="L121">
        <v>27742</v>
      </c>
      <c r="M121">
        <v>27744</v>
      </c>
      <c r="N121" s="2">
        <v>27646</v>
      </c>
      <c r="O121" s="10" t="s">
        <v>6469</v>
      </c>
    </row>
    <row r="122" spans="1:25" x14ac:dyDescent="0.25">
      <c r="A122" t="s">
        <v>262</v>
      </c>
      <c r="B122">
        <v>5017</v>
      </c>
      <c r="C122" t="s">
        <v>263</v>
      </c>
      <c r="D122" t="str">
        <f t="shared" si="6"/>
        <v>Chicot</v>
      </c>
      <c r="E122" t="str">
        <f t="shared" si="7"/>
        <v>Arkansas</v>
      </c>
      <c r="F122">
        <v>11800</v>
      </c>
      <c r="G122">
        <v>11800</v>
      </c>
      <c r="H122">
        <v>11793</v>
      </c>
      <c r="I122">
        <v>11683</v>
      </c>
      <c r="J122">
        <v>11473</v>
      </c>
      <c r="K122">
        <v>11344</v>
      </c>
      <c r="L122">
        <v>11196</v>
      </c>
      <c r="M122">
        <v>10985</v>
      </c>
      <c r="N122" s="2">
        <v>10945</v>
      </c>
      <c r="O122" s="10" t="s">
        <v>6455</v>
      </c>
    </row>
    <row r="123" spans="1:25" x14ac:dyDescent="0.25">
      <c r="A123" t="s">
        <v>264</v>
      </c>
      <c r="B123">
        <v>5019</v>
      </c>
      <c r="C123" t="s">
        <v>265</v>
      </c>
      <c r="D123" t="str">
        <f t="shared" si="6"/>
        <v>Clark</v>
      </c>
      <c r="E123" t="str">
        <f t="shared" si="7"/>
        <v>Arkansas</v>
      </c>
      <c r="F123">
        <v>22995</v>
      </c>
      <c r="G123">
        <v>22993</v>
      </c>
      <c r="H123">
        <v>22944</v>
      </c>
      <c r="I123">
        <v>22943</v>
      </c>
      <c r="J123">
        <v>22807</v>
      </c>
      <c r="K123">
        <v>22650</v>
      </c>
      <c r="L123">
        <v>22663</v>
      </c>
      <c r="M123">
        <v>22642</v>
      </c>
      <c r="N123" s="2">
        <v>22657</v>
      </c>
      <c r="O123" s="10" t="s">
        <v>6469</v>
      </c>
    </row>
    <row r="124" spans="1:25" x14ac:dyDescent="0.25">
      <c r="A124" t="s">
        <v>266</v>
      </c>
      <c r="B124">
        <v>5021</v>
      </c>
      <c r="C124" t="s">
        <v>267</v>
      </c>
      <c r="D124" t="str">
        <f t="shared" si="6"/>
        <v>Clay</v>
      </c>
      <c r="E124" t="str">
        <f t="shared" si="7"/>
        <v>Arkansas</v>
      </c>
      <c r="F124">
        <v>16083</v>
      </c>
      <c r="G124">
        <v>16083</v>
      </c>
      <c r="H124">
        <v>16050</v>
      </c>
      <c r="I124">
        <v>15827</v>
      </c>
      <c r="J124">
        <v>15568</v>
      </c>
      <c r="K124">
        <v>15312</v>
      </c>
      <c r="L124">
        <v>15143</v>
      </c>
      <c r="M124">
        <v>15067</v>
      </c>
      <c r="N124" s="2">
        <v>14920</v>
      </c>
      <c r="O124" s="10" t="s">
        <v>6455</v>
      </c>
    </row>
    <row r="125" spans="1:25" x14ac:dyDescent="0.25">
      <c r="A125" t="s">
        <v>268</v>
      </c>
      <c r="B125">
        <v>5023</v>
      </c>
      <c r="C125" t="s">
        <v>269</v>
      </c>
      <c r="D125" t="str">
        <f t="shared" si="6"/>
        <v>Cleburne</v>
      </c>
      <c r="E125" t="str">
        <f t="shared" si="7"/>
        <v>Arkansas</v>
      </c>
      <c r="F125">
        <v>25970</v>
      </c>
      <c r="G125">
        <v>25969</v>
      </c>
      <c r="H125">
        <v>25999</v>
      </c>
      <c r="I125">
        <v>25942</v>
      </c>
      <c r="J125">
        <v>25824</v>
      </c>
      <c r="K125">
        <v>25710</v>
      </c>
      <c r="L125">
        <v>25670</v>
      </c>
      <c r="M125">
        <v>25469</v>
      </c>
      <c r="N125" s="2">
        <v>25264</v>
      </c>
      <c r="O125" s="10" t="s">
        <v>6469</v>
      </c>
    </row>
    <row r="126" spans="1:25" x14ac:dyDescent="0.25">
      <c r="A126" t="s">
        <v>270</v>
      </c>
      <c r="B126">
        <v>5025</v>
      </c>
      <c r="C126" t="s">
        <v>271</v>
      </c>
      <c r="D126" t="str">
        <f t="shared" si="6"/>
        <v>Cleveland</v>
      </c>
      <c r="E126" t="str">
        <f t="shared" si="7"/>
        <v>Arkansas</v>
      </c>
      <c r="F126">
        <v>8689</v>
      </c>
      <c r="G126">
        <v>8689</v>
      </c>
      <c r="H126">
        <v>8686</v>
      </c>
      <c r="I126">
        <v>8665</v>
      </c>
      <c r="J126">
        <v>8615</v>
      </c>
      <c r="K126">
        <v>8539</v>
      </c>
      <c r="L126">
        <v>8410</v>
      </c>
      <c r="M126">
        <v>8299</v>
      </c>
      <c r="N126" s="2">
        <v>8241</v>
      </c>
      <c r="O126" s="10" t="s">
        <v>6469</v>
      </c>
    </row>
    <row r="127" spans="1:25" x14ac:dyDescent="0.25">
      <c r="A127" t="s">
        <v>272</v>
      </c>
      <c r="B127">
        <v>5027</v>
      </c>
      <c r="C127" t="s">
        <v>273</v>
      </c>
      <c r="D127" t="str">
        <f t="shared" si="6"/>
        <v>Columbia</v>
      </c>
      <c r="E127" t="str">
        <f t="shared" si="7"/>
        <v>Arkansas</v>
      </c>
      <c r="F127">
        <v>24552</v>
      </c>
      <c r="G127">
        <v>24552</v>
      </c>
      <c r="H127">
        <v>24747</v>
      </c>
      <c r="I127">
        <v>24696</v>
      </c>
      <c r="J127">
        <v>24429</v>
      </c>
      <c r="K127">
        <v>24294</v>
      </c>
      <c r="L127">
        <v>24078</v>
      </c>
      <c r="M127">
        <v>24140</v>
      </c>
      <c r="N127" s="2">
        <v>23901</v>
      </c>
      <c r="O127" s="10" t="s">
        <v>6469</v>
      </c>
    </row>
    <row r="128" spans="1:25" x14ac:dyDescent="0.25">
      <c r="A128" t="s">
        <v>274</v>
      </c>
      <c r="B128">
        <v>5029</v>
      </c>
      <c r="C128" t="s">
        <v>275</v>
      </c>
      <c r="D128" t="str">
        <f t="shared" si="6"/>
        <v>Conway</v>
      </c>
      <c r="E128" t="str">
        <f t="shared" si="7"/>
        <v>Arkansas</v>
      </c>
      <c r="F128">
        <v>21273</v>
      </c>
      <c r="G128">
        <v>21267</v>
      </c>
      <c r="H128">
        <v>21239</v>
      </c>
      <c r="I128">
        <v>21146</v>
      </c>
      <c r="J128">
        <v>21205</v>
      </c>
      <c r="K128">
        <v>21145</v>
      </c>
      <c r="L128">
        <v>21019</v>
      </c>
      <c r="M128">
        <v>20994</v>
      </c>
      <c r="N128" s="2">
        <v>20937</v>
      </c>
      <c r="O128" s="10" t="s">
        <v>6469</v>
      </c>
    </row>
    <row r="129" spans="1:18" x14ac:dyDescent="0.25">
      <c r="A129" t="s">
        <v>276</v>
      </c>
      <c r="B129">
        <v>5031</v>
      </c>
      <c r="C129" t="s">
        <v>277</v>
      </c>
      <c r="D129" t="str">
        <f t="shared" si="6"/>
        <v>Craighead</v>
      </c>
      <c r="E129" t="str">
        <f t="shared" si="7"/>
        <v>Arkansas</v>
      </c>
      <c r="F129">
        <v>96443</v>
      </c>
      <c r="G129">
        <v>96443</v>
      </c>
      <c r="H129">
        <v>96727</v>
      </c>
      <c r="I129">
        <v>98371</v>
      </c>
      <c r="J129">
        <v>99948</v>
      </c>
      <c r="K129">
        <v>101654</v>
      </c>
      <c r="L129">
        <v>102621</v>
      </c>
      <c r="M129">
        <v>104362</v>
      </c>
      <c r="N129" s="2">
        <v>105835</v>
      </c>
      <c r="O129" s="10" t="s">
        <v>6455</v>
      </c>
    </row>
    <row r="130" spans="1:18" x14ac:dyDescent="0.25">
      <c r="A130" t="s">
        <v>278</v>
      </c>
      <c r="B130">
        <v>5033</v>
      </c>
      <c r="C130" t="s">
        <v>279</v>
      </c>
      <c r="D130" t="str">
        <f t="shared" si="6"/>
        <v>Crawford</v>
      </c>
      <c r="E130" t="str">
        <f t="shared" si="7"/>
        <v>Arkansas</v>
      </c>
      <c r="F130">
        <v>61948</v>
      </c>
      <c r="G130">
        <v>61948</v>
      </c>
      <c r="H130">
        <v>61977</v>
      </c>
      <c r="I130">
        <v>61829</v>
      </c>
      <c r="J130">
        <v>61940</v>
      </c>
      <c r="K130">
        <v>61696</v>
      </c>
      <c r="L130">
        <v>61840</v>
      </c>
      <c r="M130">
        <v>61894</v>
      </c>
      <c r="N130" s="2">
        <v>62267</v>
      </c>
      <c r="O130" s="10" t="s">
        <v>6432</v>
      </c>
    </row>
    <row r="131" spans="1:18" x14ac:dyDescent="0.25">
      <c r="A131" t="s">
        <v>280</v>
      </c>
      <c r="B131">
        <v>5035</v>
      </c>
      <c r="C131" t="s">
        <v>281</v>
      </c>
      <c r="D131" t="str">
        <f t="shared" si="6"/>
        <v>Crittenden</v>
      </c>
      <c r="E131" t="str">
        <f t="shared" si="7"/>
        <v>Arkansas</v>
      </c>
      <c r="F131">
        <v>50902</v>
      </c>
      <c r="G131">
        <v>50902</v>
      </c>
      <c r="H131">
        <v>50947</v>
      </c>
      <c r="I131">
        <v>50520</v>
      </c>
      <c r="J131">
        <v>50065</v>
      </c>
      <c r="K131">
        <v>49730</v>
      </c>
      <c r="L131">
        <v>49538</v>
      </c>
      <c r="M131">
        <v>48985</v>
      </c>
      <c r="N131" s="2">
        <v>49235</v>
      </c>
      <c r="O131" s="10" t="s">
        <v>6455</v>
      </c>
    </row>
    <row r="132" spans="1:18" x14ac:dyDescent="0.25">
      <c r="A132" t="s">
        <v>282</v>
      </c>
      <c r="B132">
        <v>5037</v>
      </c>
      <c r="C132" t="s">
        <v>283</v>
      </c>
      <c r="D132" t="str">
        <f t="shared" ref="D132:D195" si="12">MID(MID(C132,1,FIND(",",C132)-1),1,FIND(" County",MID(C132,1,FIND(",",C132)-1))-1)</f>
        <v>Cross</v>
      </c>
      <c r="E132" t="str">
        <f t="shared" ref="E132:E195" si="13">MID(C132,FIND(",",C132)+2,9999)</f>
        <v>Arkansas</v>
      </c>
      <c r="F132">
        <v>17870</v>
      </c>
      <c r="G132">
        <v>17866</v>
      </c>
      <c r="H132">
        <v>17833</v>
      </c>
      <c r="I132">
        <v>17746</v>
      </c>
      <c r="J132">
        <v>17651</v>
      </c>
      <c r="K132">
        <v>17492</v>
      </c>
      <c r="L132">
        <v>17182</v>
      </c>
      <c r="M132">
        <v>17282</v>
      </c>
      <c r="N132" s="2">
        <v>17037</v>
      </c>
      <c r="O132" s="10" t="s">
        <v>6455</v>
      </c>
    </row>
    <row r="133" spans="1:18" x14ac:dyDescent="0.25">
      <c r="A133" t="s">
        <v>284</v>
      </c>
      <c r="B133">
        <v>5039</v>
      </c>
      <c r="C133" t="s">
        <v>285</v>
      </c>
      <c r="D133" t="str">
        <f t="shared" si="12"/>
        <v>Dallas</v>
      </c>
      <c r="E133" t="str">
        <f t="shared" si="13"/>
        <v>Arkansas</v>
      </c>
      <c r="F133">
        <v>8116</v>
      </c>
      <c r="G133">
        <v>8116</v>
      </c>
      <c r="H133">
        <v>8068</v>
      </c>
      <c r="I133">
        <v>8078</v>
      </c>
      <c r="J133">
        <v>7979</v>
      </c>
      <c r="K133">
        <v>7922</v>
      </c>
      <c r="L133">
        <v>7735</v>
      </c>
      <c r="M133">
        <v>7583</v>
      </c>
      <c r="N133" s="2">
        <v>7469</v>
      </c>
      <c r="O133" s="10" t="s">
        <v>6469</v>
      </c>
    </row>
    <row r="134" spans="1:18" x14ac:dyDescent="0.25">
      <c r="A134" t="s">
        <v>286</v>
      </c>
      <c r="B134">
        <v>5041</v>
      </c>
      <c r="C134" t="s">
        <v>287</v>
      </c>
      <c r="D134" t="str">
        <f t="shared" si="12"/>
        <v>Desha</v>
      </c>
      <c r="E134" t="str">
        <f t="shared" si="13"/>
        <v>Arkansas</v>
      </c>
      <c r="F134">
        <v>13008</v>
      </c>
      <c r="G134">
        <v>13008</v>
      </c>
      <c r="H134">
        <v>12964</v>
      </c>
      <c r="I134">
        <v>12709</v>
      </c>
      <c r="J134">
        <v>12575</v>
      </c>
      <c r="K134">
        <v>12467</v>
      </c>
      <c r="L134">
        <v>12245</v>
      </c>
      <c r="M134">
        <v>12007</v>
      </c>
      <c r="N134" s="2">
        <v>11876</v>
      </c>
      <c r="O134" s="10" t="s">
        <v>6455</v>
      </c>
    </row>
    <row r="135" spans="1:18" x14ac:dyDescent="0.25">
      <c r="A135" t="s">
        <v>288</v>
      </c>
      <c r="B135">
        <v>5043</v>
      </c>
      <c r="C135" t="s">
        <v>289</v>
      </c>
      <c r="D135" t="str">
        <f t="shared" si="12"/>
        <v>Drew</v>
      </c>
      <c r="E135" t="str">
        <f t="shared" si="13"/>
        <v>Arkansas</v>
      </c>
      <c r="F135">
        <v>18509</v>
      </c>
      <c r="G135">
        <v>18509</v>
      </c>
      <c r="H135">
        <v>18657</v>
      </c>
      <c r="I135">
        <v>18721</v>
      </c>
      <c r="J135">
        <v>18762</v>
      </c>
      <c r="K135">
        <v>18682</v>
      </c>
      <c r="L135">
        <v>18669</v>
      </c>
      <c r="M135">
        <v>18675</v>
      </c>
      <c r="N135" s="2">
        <v>18651</v>
      </c>
      <c r="O135" s="10" t="s">
        <v>6455</v>
      </c>
    </row>
    <row r="136" spans="1:18" x14ac:dyDescent="0.25">
      <c r="A136" t="s">
        <v>290</v>
      </c>
      <c r="B136">
        <v>5045</v>
      </c>
      <c r="C136" t="s">
        <v>291</v>
      </c>
      <c r="D136" t="str">
        <f t="shared" si="12"/>
        <v>Faulkner</v>
      </c>
      <c r="E136" t="str">
        <f t="shared" si="13"/>
        <v>Arkansas</v>
      </c>
      <c r="F136">
        <v>113237</v>
      </c>
      <c r="G136">
        <v>113242</v>
      </c>
      <c r="H136">
        <v>114065</v>
      </c>
      <c r="I136">
        <v>116297</v>
      </c>
      <c r="J136">
        <v>118534</v>
      </c>
      <c r="K136">
        <v>119299</v>
      </c>
      <c r="L136">
        <v>120683</v>
      </c>
      <c r="M136">
        <v>121343</v>
      </c>
      <c r="N136" s="2">
        <v>122227</v>
      </c>
      <c r="O136" s="10" t="s">
        <v>6469</v>
      </c>
    </row>
    <row r="137" spans="1:18" x14ac:dyDescent="0.25">
      <c r="A137" t="s">
        <v>292</v>
      </c>
      <c r="B137">
        <v>5047</v>
      </c>
      <c r="C137" t="s">
        <v>293</v>
      </c>
      <c r="D137" t="str">
        <f t="shared" si="12"/>
        <v>Franklin</v>
      </c>
      <c r="E137" t="str">
        <f t="shared" si="13"/>
        <v>Arkansas</v>
      </c>
      <c r="F137">
        <v>18125</v>
      </c>
      <c r="G137">
        <v>18121</v>
      </c>
      <c r="H137">
        <v>18124</v>
      </c>
      <c r="I137">
        <v>18002</v>
      </c>
      <c r="J137">
        <v>17957</v>
      </c>
      <c r="K137">
        <v>17934</v>
      </c>
      <c r="L137">
        <v>17767</v>
      </c>
      <c r="M137">
        <v>17709</v>
      </c>
      <c r="N137" s="2">
        <v>17626</v>
      </c>
      <c r="O137" s="10" t="s">
        <v>6432</v>
      </c>
    </row>
    <row r="138" spans="1:18" x14ac:dyDescent="0.25">
      <c r="A138" t="s">
        <v>294</v>
      </c>
      <c r="B138">
        <v>5049</v>
      </c>
      <c r="C138" t="s">
        <v>295</v>
      </c>
      <c r="D138" t="str">
        <f t="shared" si="12"/>
        <v>Fulton</v>
      </c>
      <c r="E138" t="str">
        <f t="shared" si="13"/>
        <v>Arkansas</v>
      </c>
      <c r="F138">
        <v>12245</v>
      </c>
      <c r="G138">
        <v>12245</v>
      </c>
      <c r="H138">
        <v>12216</v>
      </c>
      <c r="I138">
        <v>12296</v>
      </c>
      <c r="J138">
        <v>12246</v>
      </c>
      <c r="K138">
        <v>12243</v>
      </c>
      <c r="L138">
        <v>12130</v>
      </c>
      <c r="M138">
        <v>12188</v>
      </c>
      <c r="N138" s="2">
        <v>12123</v>
      </c>
      <c r="O138" s="10" t="s">
        <v>6469</v>
      </c>
    </row>
    <row r="139" spans="1:18" x14ac:dyDescent="0.25">
      <c r="A139" t="s">
        <v>296</v>
      </c>
      <c r="B139">
        <v>5051</v>
      </c>
      <c r="C139" t="s">
        <v>297</v>
      </c>
      <c r="D139" t="str">
        <f t="shared" si="12"/>
        <v>Garland</v>
      </c>
      <c r="E139" t="str">
        <f t="shared" si="13"/>
        <v>Arkansas</v>
      </c>
      <c r="F139">
        <v>96024</v>
      </c>
      <c r="G139">
        <v>95995</v>
      </c>
      <c r="H139">
        <v>96123</v>
      </c>
      <c r="I139">
        <v>96617</v>
      </c>
      <c r="J139">
        <v>96794</v>
      </c>
      <c r="K139">
        <v>96986</v>
      </c>
      <c r="L139">
        <v>97183</v>
      </c>
      <c r="M139">
        <v>97154</v>
      </c>
      <c r="N139" s="2">
        <v>97477</v>
      </c>
      <c r="O139" s="10" t="s">
        <v>6469</v>
      </c>
    </row>
    <row r="140" spans="1:18" x14ac:dyDescent="0.25">
      <c r="A140" t="s">
        <v>298</v>
      </c>
      <c r="B140">
        <v>5053</v>
      </c>
      <c r="C140" t="s">
        <v>299</v>
      </c>
      <c r="D140" t="str">
        <f t="shared" si="12"/>
        <v>Grant</v>
      </c>
      <c r="E140" t="str">
        <f t="shared" si="13"/>
        <v>Arkansas</v>
      </c>
      <c r="F140">
        <v>17853</v>
      </c>
      <c r="G140">
        <v>17853</v>
      </c>
      <c r="H140">
        <v>17891</v>
      </c>
      <c r="I140">
        <v>17954</v>
      </c>
      <c r="J140">
        <v>18026</v>
      </c>
      <c r="K140">
        <v>18035</v>
      </c>
      <c r="L140">
        <v>18059</v>
      </c>
      <c r="M140">
        <v>18030</v>
      </c>
      <c r="N140" s="2">
        <v>18082</v>
      </c>
      <c r="O140" s="10" t="s">
        <v>6469</v>
      </c>
    </row>
    <row r="141" spans="1:18" x14ac:dyDescent="0.25">
      <c r="A141" t="s">
        <v>300</v>
      </c>
      <c r="B141">
        <v>5055</v>
      </c>
      <c r="C141" t="s">
        <v>301</v>
      </c>
      <c r="D141" t="str">
        <f t="shared" si="12"/>
        <v>Greene</v>
      </c>
      <c r="E141" t="str">
        <f t="shared" si="13"/>
        <v>Arkansas</v>
      </c>
      <c r="F141">
        <v>42090</v>
      </c>
      <c r="G141">
        <v>42090</v>
      </c>
      <c r="H141">
        <v>42187</v>
      </c>
      <c r="I141">
        <v>42732</v>
      </c>
      <c r="J141">
        <v>43166</v>
      </c>
      <c r="K141">
        <v>43078</v>
      </c>
      <c r="L141">
        <v>43717</v>
      </c>
      <c r="M141">
        <v>44167</v>
      </c>
      <c r="N141" s="2">
        <v>44598</v>
      </c>
      <c r="O141" s="10" t="s">
        <v>6455</v>
      </c>
    </row>
    <row r="142" spans="1:18" x14ac:dyDescent="0.25">
      <c r="A142" t="s">
        <v>302</v>
      </c>
      <c r="B142">
        <v>5057</v>
      </c>
      <c r="C142" t="s">
        <v>303</v>
      </c>
      <c r="D142" t="str">
        <f t="shared" si="12"/>
        <v>Hempstead</v>
      </c>
      <c r="E142" t="str">
        <f t="shared" si="13"/>
        <v>Arkansas</v>
      </c>
      <c r="F142">
        <v>22609</v>
      </c>
      <c r="G142">
        <v>22609</v>
      </c>
      <c r="H142">
        <v>22600</v>
      </c>
      <c r="I142">
        <v>22507</v>
      </c>
      <c r="J142">
        <v>22346</v>
      </c>
      <c r="K142">
        <v>22392</v>
      </c>
      <c r="L142">
        <v>22289</v>
      </c>
      <c r="M142">
        <v>22038</v>
      </c>
      <c r="N142" s="2">
        <v>21974</v>
      </c>
      <c r="O142" s="10" t="s">
        <v>6469</v>
      </c>
    </row>
    <row r="143" spans="1:18" x14ac:dyDescent="0.25">
      <c r="A143" t="s">
        <v>304</v>
      </c>
      <c r="B143">
        <v>5059</v>
      </c>
      <c r="C143" t="s">
        <v>305</v>
      </c>
      <c r="D143" t="str">
        <f t="shared" si="12"/>
        <v>Hot Spring</v>
      </c>
      <c r="E143" t="str">
        <f t="shared" si="13"/>
        <v>Arkansas</v>
      </c>
      <c r="F143">
        <v>32923</v>
      </c>
      <c r="G143">
        <v>33010</v>
      </c>
      <c r="H143">
        <v>33212</v>
      </c>
      <c r="I143">
        <v>33115</v>
      </c>
      <c r="J143">
        <v>33457</v>
      </c>
      <c r="K143">
        <v>33495</v>
      </c>
      <c r="L143">
        <v>33389</v>
      </c>
      <c r="M143">
        <v>33483</v>
      </c>
      <c r="N143" s="2">
        <v>33374</v>
      </c>
      <c r="O143" s="10" t="s">
        <v>6469</v>
      </c>
    </row>
    <row r="144" spans="1:18" x14ac:dyDescent="0.25">
      <c r="A144" t="s">
        <v>306</v>
      </c>
      <c r="B144">
        <v>5061</v>
      </c>
      <c r="C144" t="s">
        <v>307</v>
      </c>
      <c r="D144" t="str">
        <f t="shared" si="12"/>
        <v>Howard</v>
      </c>
      <c r="E144" t="str">
        <f t="shared" si="13"/>
        <v>Arkansas</v>
      </c>
      <c r="F144">
        <v>13789</v>
      </c>
      <c r="G144">
        <v>13789</v>
      </c>
      <c r="H144">
        <v>13803</v>
      </c>
      <c r="I144">
        <v>13821</v>
      </c>
      <c r="J144">
        <v>13693</v>
      </c>
      <c r="K144">
        <v>13527</v>
      </c>
      <c r="L144">
        <v>13488</v>
      </c>
      <c r="M144">
        <v>13350</v>
      </c>
      <c r="N144" s="2">
        <v>13377</v>
      </c>
      <c r="O144" s="10" t="s">
        <v>6469</v>
      </c>
      <c r="Q144" s="3"/>
      <c r="R144" s="2"/>
    </row>
    <row r="145" spans="1:17" x14ac:dyDescent="0.25">
      <c r="A145" t="s">
        <v>308</v>
      </c>
      <c r="B145">
        <v>5063</v>
      </c>
      <c r="C145" t="s">
        <v>309</v>
      </c>
      <c r="D145" t="str">
        <f t="shared" si="12"/>
        <v>Independence</v>
      </c>
      <c r="E145" t="str">
        <f t="shared" si="13"/>
        <v>Arkansas</v>
      </c>
      <c r="F145">
        <v>36647</v>
      </c>
      <c r="G145">
        <v>36647</v>
      </c>
      <c r="H145">
        <v>36805</v>
      </c>
      <c r="I145">
        <v>36831</v>
      </c>
      <c r="J145">
        <v>36925</v>
      </c>
      <c r="K145">
        <v>36873</v>
      </c>
      <c r="L145">
        <v>37113</v>
      </c>
      <c r="M145">
        <v>37073</v>
      </c>
      <c r="N145" s="2">
        <v>37168</v>
      </c>
      <c r="O145" s="10" t="s">
        <v>6469</v>
      </c>
    </row>
    <row r="146" spans="1:17" x14ac:dyDescent="0.25">
      <c r="A146" t="s">
        <v>310</v>
      </c>
      <c r="B146">
        <v>5065</v>
      </c>
      <c r="C146" t="s">
        <v>311</v>
      </c>
      <c r="D146" t="str">
        <f t="shared" si="12"/>
        <v>Izard</v>
      </c>
      <c r="E146" t="str">
        <f t="shared" si="13"/>
        <v>Arkansas</v>
      </c>
      <c r="F146">
        <v>13696</v>
      </c>
      <c r="G146">
        <v>13696</v>
      </c>
      <c r="H146">
        <v>13682</v>
      </c>
      <c r="I146">
        <v>13579</v>
      </c>
      <c r="J146">
        <v>13522</v>
      </c>
      <c r="K146">
        <v>13386</v>
      </c>
      <c r="L146">
        <v>13508</v>
      </c>
      <c r="M146">
        <v>13454</v>
      </c>
      <c r="N146" s="2">
        <v>13433</v>
      </c>
      <c r="O146" s="10" t="s">
        <v>6469</v>
      </c>
    </row>
    <row r="147" spans="1:17" x14ac:dyDescent="0.25">
      <c r="A147" t="s">
        <v>312</v>
      </c>
      <c r="B147">
        <v>5067</v>
      </c>
      <c r="C147" t="s">
        <v>313</v>
      </c>
      <c r="D147" t="str">
        <f t="shared" si="12"/>
        <v>Jackson</v>
      </c>
      <c r="E147" t="str">
        <f t="shared" si="13"/>
        <v>Arkansas</v>
      </c>
      <c r="F147">
        <v>17997</v>
      </c>
      <c r="G147">
        <v>17998</v>
      </c>
      <c r="H147">
        <v>18045</v>
      </c>
      <c r="I147">
        <v>17854</v>
      </c>
      <c r="J147">
        <v>17649</v>
      </c>
      <c r="K147">
        <v>17690</v>
      </c>
      <c r="L147">
        <v>17565</v>
      </c>
      <c r="M147">
        <v>17350</v>
      </c>
      <c r="N147" s="2">
        <v>17221</v>
      </c>
      <c r="O147" s="10" t="s">
        <v>6469</v>
      </c>
    </row>
    <row r="148" spans="1:17" x14ac:dyDescent="0.25">
      <c r="A148" t="s">
        <v>314</v>
      </c>
      <c r="B148">
        <v>5069</v>
      </c>
      <c r="C148" t="s">
        <v>315</v>
      </c>
      <c r="D148" t="str">
        <f t="shared" si="12"/>
        <v>Jefferson</v>
      </c>
      <c r="E148" t="str">
        <f t="shared" si="13"/>
        <v>Arkansas</v>
      </c>
      <c r="F148">
        <v>77435</v>
      </c>
      <c r="G148">
        <v>77435</v>
      </c>
      <c r="H148">
        <v>77321</v>
      </c>
      <c r="I148">
        <v>76033</v>
      </c>
      <c r="J148">
        <v>74618</v>
      </c>
      <c r="K148">
        <v>73150</v>
      </c>
      <c r="L148">
        <v>72376</v>
      </c>
      <c r="M148">
        <v>71764</v>
      </c>
      <c r="N148" s="2">
        <v>70016</v>
      </c>
      <c r="O148" s="10" t="s">
        <v>6469</v>
      </c>
    </row>
    <row r="149" spans="1:17" x14ac:dyDescent="0.25">
      <c r="A149" t="s">
        <v>316</v>
      </c>
      <c r="B149">
        <v>5071</v>
      </c>
      <c r="C149" t="s">
        <v>317</v>
      </c>
      <c r="D149" t="str">
        <f t="shared" si="12"/>
        <v>Johnson</v>
      </c>
      <c r="E149" t="str">
        <f t="shared" si="13"/>
        <v>Arkansas</v>
      </c>
      <c r="F149">
        <v>25540</v>
      </c>
      <c r="G149">
        <v>25540</v>
      </c>
      <c r="H149">
        <v>25552</v>
      </c>
      <c r="I149">
        <v>25692</v>
      </c>
      <c r="J149">
        <v>25911</v>
      </c>
      <c r="K149">
        <v>25896</v>
      </c>
      <c r="L149">
        <v>25998</v>
      </c>
      <c r="M149">
        <v>26146</v>
      </c>
      <c r="N149" s="2">
        <v>26176</v>
      </c>
      <c r="O149" s="10" t="s">
        <v>6432</v>
      </c>
    </row>
    <row r="150" spans="1:17" x14ac:dyDescent="0.25">
      <c r="A150" t="s">
        <v>318</v>
      </c>
      <c r="B150">
        <v>5073</v>
      </c>
      <c r="C150" t="s">
        <v>319</v>
      </c>
      <c r="D150" t="str">
        <f t="shared" si="12"/>
        <v>Lafayette</v>
      </c>
      <c r="E150" t="str">
        <f t="shared" si="13"/>
        <v>Arkansas</v>
      </c>
      <c r="F150">
        <v>7645</v>
      </c>
      <c r="G150">
        <v>7645</v>
      </c>
      <c r="H150">
        <v>7636</v>
      </c>
      <c r="I150">
        <v>7540</v>
      </c>
      <c r="J150">
        <v>7441</v>
      </c>
      <c r="K150">
        <v>7245</v>
      </c>
      <c r="L150">
        <v>7119</v>
      </c>
      <c r="M150">
        <v>6981</v>
      </c>
      <c r="N150" s="2">
        <v>6847</v>
      </c>
      <c r="O150" s="10" t="s">
        <v>6469</v>
      </c>
    </row>
    <row r="151" spans="1:17" x14ac:dyDescent="0.25">
      <c r="A151" t="s">
        <v>320</v>
      </c>
      <c r="B151">
        <v>5075</v>
      </c>
      <c r="C151" t="s">
        <v>321</v>
      </c>
      <c r="D151" t="str">
        <f t="shared" si="12"/>
        <v>Lawrence</v>
      </c>
      <c r="E151" t="str">
        <f t="shared" si="13"/>
        <v>Arkansas</v>
      </c>
      <c r="F151">
        <v>17415</v>
      </c>
      <c r="G151">
        <v>17411</v>
      </c>
      <c r="H151">
        <v>17498</v>
      </c>
      <c r="I151">
        <v>17293</v>
      </c>
      <c r="J151">
        <v>17047</v>
      </c>
      <c r="K151">
        <v>17067</v>
      </c>
      <c r="L151">
        <v>16987</v>
      </c>
      <c r="M151">
        <v>16741</v>
      </c>
      <c r="N151" s="2">
        <v>16735</v>
      </c>
      <c r="O151" s="10" t="s">
        <v>6469</v>
      </c>
    </row>
    <row r="152" spans="1:17" x14ac:dyDescent="0.25">
      <c r="A152" t="s">
        <v>322</v>
      </c>
      <c r="B152">
        <v>5077</v>
      </c>
      <c r="C152" t="s">
        <v>323</v>
      </c>
      <c r="D152" t="str">
        <f t="shared" si="12"/>
        <v>Lee</v>
      </c>
      <c r="E152" t="str">
        <f t="shared" si="13"/>
        <v>Arkansas</v>
      </c>
      <c r="F152">
        <v>10424</v>
      </c>
      <c r="G152">
        <v>10424</v>
      </c>
      <c r="H152">
        <v>10371</v>
      </c>
      <c r="I152">
        <v>10277</v>
      </c>
      <c r="J152">
        <v>10162</v>
      </c>
      <c r="K152">
        <v>9991</v>
      </c>
      <c r="L152">
        <v>9798</v>
      </c>
      <c r="M152">
        <v>9645</v>
      </c>
      <c r="N152" s="2">
        <v>9310</v>
      </c>
      <c r="O152" s="10" t="s">
        <v>6455</v>
      </c>
    </row>
    <row r="153" spans="1:17" x14ac:dyDescent="0.25">
      <c r="A153" t="s">
        <v>324</v>
      </c>
      <c r="B153">
        <v>5079</v>
      </c>
      <c r="C153" t="s">
        <v>325</v>
      </c>
      <c r="D153" t="str">
        <f t="shared" si="12"/>
        <v>Lincoln</v>
      </c>
      <c r="E153" t="str">
        <f t="shared" si="13"/>
        <v>Arkansas</v>
      </c>
      <c r="F153">
        <v>14134</v>
      </c>
      <c r="G153">
        <v>14134</v>
      </c>
      <c r="H153">
        <v>14072</v>
      </c>
      <c r="I153">
        <v>14322</v>
      </c>
      <c r="J153">
        <v>14139</v>
      </c>
      <c r="K153">
        <v>14023</v>
      </c>
      <c r="L153">
        <v>13967</v>
      </c>
      <c r="M153">
        <v>13841</v>
      </c>
      <c r="N153" s="2">
        <v>13705</v>
      </c>
      <c r="O153" s="10" t="s">
        <v>6469</v>
      </c>
    </row>
    <row r="154" spans="1:17" x14ac:dyDescent="0.25">
      <c r="A154" t="s">
        <v>326</v>
      </c>
      <c r="B154">
        <v>5081</v>
      </c>
      <c r="C154" t="s">
        <v>327</v>
      </c>
      <c r="D154" t="str">
        <f t="shared" si="12"/>
        <v>Little River</v>
      </c>
      <c r="E154" t="str">
        <f t="shared" si="13"/>
        <v>Arkansas</v>
      </c>
      <c r="F154">
        <v>13171</v>
      </c>
      <c r="G154">
        <v>13168</v>
      </c>
      <c r="H154">
        <v>13137</v>
      </c>
      <c r="I154">
        <v>12965</v>
      </c>
      <c r="J154">
        <v>12920</v>
      </c>
      <c r="K154">
        <v>12739</v>
      </c>
      <c r="L154">
        <v>12525</v>
      </c>
      <c r="M154">
        <v>12445</v>
      </c>
      <c r="N154" s="2">
        <v>12451</v>
      </c>
      <c r="O154" s="10" t="s">
        <v>6432</v>
      </c>
    </row>
    <row r="155" spans="1:17" x14ac:dyDescent="0.25">
      <c r="A155" t="s">
        <v>328</v>
      </c>
      <c r="B155">
        <v>5083</v>
      </c>
      <c r="C155" t="s">
        <v>329</v>
      </c>
      <c r="D155" t="str">
        <f t="shared" si="12"/>
        <v>Logan</v>
      </c>
      <c r="E155" t="str">
        <f t="shared" si="13"/>
        <v>Arkansas</v>
      </c>
      <c r="F155">
        <v>22353</v>
      </c>
      <c r="G155">
        <v>22350</v>
      </c>
      <c r="H155">
        <v>22313</v>
      </c>
      <c r="I155">
        <v>22283</v>
      </c>
      <c r="J155">
        <v>22018</v>
      </c>
      <c r="K155">
        <v>22111</v>
      </c>
      <c r="L155">
        <v>21959</v>
      </c>
      <c r="M155">
        <v>21796</v>
      </c>
      <c r="N155" s="2">
        <v>21792</v>
      </c>
      <c r="O155" s="10" t="s">
        <v>6432</v>
      </c>
    </row>
    <row r="156" spans="1:17" x14ac:dyDescent="0.25">
      <c r="A156" t="s">
        <v>330</v>
      </c>
      <c r="B156">
        <v>5085</v>
      </c>
      <c r="C156" t="s">
        <v>331</v>
      </c>
      <c r="D156" t="str">
        <f t="shared" si="12"/>
        <v>Lonoke</v>
      </c>
      <c r="E156" t="str">
        <f t="shared" si="13"/>
        <v>Arkansas</v>
      </c>
      <c r="F156">
        <v>68356</v>
      </c>
      <c r="G156">
        <v>68354</v>
      </c>
      <c r="H156">
        <v>68709</v>
      </c>
      <c r="I156">
        <v>69447</v>
      </c>
      <c r="J156">
        <v>70101</v>
      </c>
      <c r="K156">
        <v>70807</v>
      </c>
      <c r="L156">
        <v>71563</v>
      </c>
      <c r="M156">
        <v>71697</v>
      </c>
      <c r="N156" s="2">
        <v>72228</v>
      </c>
      <c r="O156" s="10" t="s">
        <v>6469</v>
      </c>
    </row>
    <row r="157" spans="1:17" x14ac:dyDescent="0.25">
      <c r="A157" t="s">
        <v>332</v>
      </c>
      <c r="B157">
        <v>5087</v>
      </c>
      <c r="C157" t="s">
        <v>333</v>
      </c>
      <c r="D157" t="str">
        <f t="shared" si="12"/>
        <v>Madison</v>
      </c>
      <c r="E157" t="str">
        <f t="shared" si="13"/>
        <v>Arkansas</v>
      </c>
      <c r="F157">
        <v>15717</v>
      </c>
      <c r="G157">
        <v>15720</v>
      </c>
      <c r="H157">
        <v>15694</v>
      </c>
      <c r="I157">
        <v>15681</v>
      </c>
      <c r="J157">
        <v>15619</v>
      </c>
      <c r="K157">
        <v>15684</v>
      </c>
      <c r="L157">
        <v>15714</v>
      </c>
      <c r="M157">
        <v>15717</v>
      </c>
      <c r="N157" s="2">
        <v>16072</v>
      </c>
      <c r="O157" s="10" t="s">
        <v>6432</v>
      </c>
    </row>
    <row r="158" spans="1:17" x14ac:dyDescent="0.25">
      <c r="A158" t="s">
        <v>334</v>
      </c>
      <c r="B158">
        <v>5089</v>
      </c>
      <c r="C158" t="s">
        <v>335</v>
      </c>
      <c r="D158" t="str">
        <f t="shared" si="12"/>
        <v>Marion</v>
      </c>
      <c r="E158" t="str">
        <f t="shared" si="13"/>
        <v>Arkansas</v>
      </c>
      <c r="F158">
        <v>16653</v>
      </c>
      <c r="G158">
        <v>16651</v>
      </c>
      <c r="H158">
        <v>16657</v>
      </c>
      <c r="I158">
        <v>16655</v>
      </c>
      <c r="J158">
        <v>16616</v>
      </c>
      <c r="K158">
        <v>16446</v>
      </c>
      <c r="L158">
        <v>16421</v>
      </c>
      <c r="M158">
        <v>16214</v>
      </c>
      <c r="N158" s="2">
        <v>16325</v>
      </c>
      <c r="O158" s="10" t="s">
        <v>6469</v>
      </c>
    </row>
    <row r="159" spans="1:17" x14ac:dyDescent="0.25">
      <c r="A159" t="s">
        <v>336</v>
      </c>
      <c r="B159">
        <v>5091</v>
      </c>
      <c r="C159" t="s">
        <v>337</v>
      </c>
      <c r="D159" t="str">
        <f t="shared" si="12"/>
        <v>Miller</v>
      </c>
      <c r="E159" t="str">
        <f t="shared" si="13"/>
        <v>Arkansas</v>
      </c>
      <c r="F159">
        <v>43462</v>
      </c>
      <c r="G159">
        <v>43462</v>
      </c>
      <c r="H159">
        <v>43541</v>
      </c>
      <c r="I159">
        <v>43750</v>
      </c>
      <c r="J159">
        <v>43649</v>
      </c>
      <c r="K159">
        <v>43440</v>
      </c>
      <c r="L159">
        <v>43556</v>
      </c>
      <c r="M159">
        <v>43899</v>
      </c>
      <c r="N159" s="2">
        <v>43787</v>
      </c>
      <c r="O159" s="10" t="s">
        <v>6432</v>
      </c>
    </row>
    <row r="160" spans="1:17" x14ac:dyDescent="0.25">
      <c r="A160" t="s">
        <v>338</v>
      </c>
      <c r="B160">
        <v>5093</v>
      </c>
      <c r="C160" t="s">
        <v>339</v>
      </c>
      <c r="D160" t="str">
        <f t="shared" si="12"/>
        <v>Mississippi</v>
      </c>
      <c r="E160" t="str">
        <f t="shared" si="13"/>
        <v>Arkansas</v>
      </c>
      <c r="F160">
        <v>46480</v>
      </c>
      <c r="G160">
        <v>46480</v>
      </c>
      <c r="H160">
        <v>46390</v>
      </c>
      <c r="I160">
        <v>46036</v>
      </c>
      <c r="J160">
        <v>45531</v>
      </c>
      <c r="K160">
        <v>44687</v>
      </c>
      <c r="L160">
        <v>44243</v>
      </c>
      <c r="M160">
        <v>43699</v>
      </c>
      <c r="N160" s="2">
        <v>42835</v>
      </c>
      <c r="O160" s="10" t="s">
        <v>6455</v>
      </c>
      <c r="Q160" s="2"/>
    </row>
    <row r="161" spans="1:17" x14ac:dyDescent="0.25">
      <c r="A161" t="s">
        <v>340</v>
      </c>
      <c r="B161">
        <v>5095</v>
      </c>
      <c r="C161" t="s">
        <v>341</v>
      </c>
      <c r="D161" t="str">
        <f t="shared" si="12"/>
        <v>Monroe</v>
      </c>
      <c r="E161" t="str">
        <f t="shared" si="13"/>
        <v>Arkansas</v>
      </c>
      <c r="F161">
        <v>8149</v>
      </c>
      <c r="G161">
        <v>8150</v>
      </c>
      <c r="H161">
        <v>8123</v>
      </c>
      <c r="I161">
        <v>8070</v>
      </c>
      <c r="J161">
        <v>7843</v>
      </c>
      <c r="K161">
        <v>7670</v>
      </c>
      <c r="L161">
        <v>7612</v>
      </c>
      <c r="M161">
        <v>7415</v>
      </c>
      <c r="N161" s="2">
        <v>7169</v>
      </c>
      <c r="O161" s="10" t="s">
        <v>6455</v>
      </c>
      <c r="Q161" s="2"/>
    </row>
    <row r="162" spans="1:17" x14ac:dyDescent="0.25">
      <c r="A162" t="s">
        <v>342</v>
      </c>
      <c r="B162">
        <v>5097</v>
      </c>
      <c r="C162" t="s">
        <v>343</v>
      </c>
      <c r="D162" t="str">
        <f t="shared" si="12"/>
        <v>Montgomery</v>
      </c>
      <c r="E162" t="str">
        <f t="shared" si="13"/>
        <v>Arkansas</v>
      </c>
      <c r="F162">
        <v>9487</v>
      </c>
      <c r="G162">
        <v>9487</v>
      </c>
      <c r="H162">
        <v>9490</v>
      </c>
      <c r="I162">
        <v>9383</v>
      </c>
      <c r="J162">
        <v>9320</v>
      </c>
      <c r="K162">
        <v>9222</v>
      </c>
      <c r="L162">
        <v>9107</v>
      </c>
      <c r="M162">
        <v>8972</v>
      </c>
      <c r="N162" s="2">
        <v>8879</v>
      </c>
      <c r="O162" s="10" t="s">
        <v>6469</v>
      </c>
      <c r="Q162" s="2"/>
    </row>
    <row r="163" spans="1:17" x14ac:dyDescent="0.25">
      <c r="A163" t="s">
        <v>344</v>
      </c>
      <c r="B163">
        <v>5099</v>
      </c>
      <c r="C163" t="s">
        <v>345</v>
      </c>
      <c r="D163" t="str">
        <f t="shared" si="12"/>
        <v>Nevada</v>
      </c>
      <c r="E163" t="str">
        <f t="shared" si="13"/>
        <v>Arkansas</v>
      </c>
      <c r="F163">
        <v>8997</v>
      </c>
      <c r="G163">
        <v>8997</v>
      </c>
      <c r="H163">
        <v>8974</v>
      </c>
      <c r="I163">
        <v>9009</v>
      </c>
      <c r="J163">
        <v>8911</v>
      </c>
      <c r="K163">
        <v>8791</v>
      </c>
      <c r="L163">
        <v>8689</v>
      </c>
      <c r="M163">
        <v>8553</v>
      </c>
      <c r="N163" s="2">
        <v>8398</v>
      </c>
      <c r="O163" s="10" t="s">
        <v>6469</v>
      </c>
    </row>
    <row r="164" spans="1:17" x14ac:dyDescent="0.25">
      <c r="A164" t="s">
        <v>346</v>
      </c>
      <c r="B164">
        <v>5101</v>
      </c>
      <c r="C164" t="s">
        <v>347</v>
      </c>
      <c r="D164" t="str">
        <f t="shared" si="12"/>
        <v>Newton</v>
      </c>
      <c r="E164" t="str">
        <f t="shared" si="13"/>
        <v>Arkansas</v>
      </c>
      <c r="F164">
        <v>8330</v>
      </c>
      <c r="G164">
        <v>8330</v>
      </c>
      <c r="H164">
        <v>8329</v>
      </c>
      <c r="I164">
        <v>8278</v>
      </c>
      <c r="J164">
        <v>8087</v>
      </c>
      <c r="K164">
        <v>8078</v>
      </c>
      <c r="L164">
        <v>7914</v>
      </c>
      <c r="M164">
        <v>7923</v>
      </c>
      <c r="N164" s="2">
        <v>7936</v>
      </c>
      <c r="O164" s="10" t="s">
        <v>6469</v>
      </c>
    </row>
    <row r="165" spans="1:17" x14ac:dyDescent="0.25">
      <c r="A165" t="s">
        <v>348</v>
      </c>
      <c r="B165">
        <v>5103</v>
      </c>
      <c r="C165" t="s">
        <v>349</v>
      </c>
      <c r="D165" t="str">
        <f t="shared" si="12"/>
        <v>Ouachita</v>
      </c>
      <c r="E165" t="str">
        <f t="shared" si="13"/>
        <v>Arkansas</v>
      </c>
      <c r="F165">
        <v>26120</v>
      </c>
      <c r="G165">
        <v>26121</v>
      </c>
      <c r="H165">
        <v>26077</v>
      </c>
      <c r="I165">
        <v>25727</v>
      </c>
      <c r="J165">
        <v>25405</v>
      </c>
      <c r="K165">
        <v>24969</v>
      </c>
      <c r="L165">
        <v>24799</v>
      </c>
      <c r="M165">
        <v>24370</v>
      </c>
      <c r="N165" s="2">
        <v>24098</v>
      </c>
      <c r="O165" s="10" t="s">
        <v>6469</v>
      </c>
    </row>
    <row r="166" spans="1:17" x14ac:dyDescent="0.25">
      <c r="A166" t="s">
        <v>350</v>
      </c>
      <c r="B166">
        <v>5105</v>
      </c>
      <c r="C166" t="s">
        <v>351</v>
      </c>
      <c r="D166" t="str">
        <f t="shared" si="12"/>
        <v>Perry</v>
      </c>
      <c r="E166" t="str">
        <f t="shared" si="13"/>
        <v>Arkansas</v>
      </c>
      <c r="F166">
        <v>10445</v>
      </c>
      <c r="G166">
        <v>10441</v>
      </c>
      <c r="H166">
        <v>10455</v>
      </c>
      <c r="I166">
        <v>10392</v>
      </c>
      <c r="J166">
        <v>10336</v>
      </c>
      <c r="K166">
        <v>10337</v>
      </c>
      <c r="L166">
        <v>10244</v>
      </c>
      <c r="M166">
        <v>10182</v>
      </c>
      <c r="N166" s="2">
        <v>10132</v>
      </c>
      <c r="O166" s="10" t="s">
        <v>6469</v>
      </c>
    </row>
    <row r="167" spans="1:17" x14ac:dyDescent="0.25">
      <c r="A167" t="s">
        <v>352</v>
      </c>
      <c r="B167">
        <v>5107</v>
      </c>
      <c r="C167" t="s">
        <v>353</v>
      </c>
      <c r="D167" t="str">
        <f t="shared" si="12"/>
        <v>Phillips</v>
      </c>
      <c r="E167" t="str">
        <f t="shared" si="13"/>
        <v>Arkansas</v>
      </c>
      <c r="F167">
        <v>21757</v>
      </c>
      <c r="G167">
        <v>21757</v>
      </c>
      <c r="H167">
        <v>21670</v>
      </c>
      <c r="I167">
        <v>21413</v>
      </c>
      <c r="J167">
        <v>20762</v>
      </c>
      <c r="K167">
        <v>20437</v>
      </c>
      <c r="L167">
        <v>19938</v>
      </c>
      <c r="M167">
        <v>19534</v>
      </c>
      <c r="N167" s="2">
        <v>18975</v>
      </c>
      <c r="O167" s="10" t="s">
        <v>6455</v>
      </c>
    </row>
    <row r="168" spans="1:17" x14ac:dyDescent="0.25">
      <c r="A168" t="s">
        <v>354</v>
      </c>
      <c r="B168">
        <v>5109</v>
      </c>
      <c r="C168" t="s">
        <v>355</v>
      </c>
      <c r="D168" t="str">
        <f t="shared" si="12"/>
        <v>Pike</v>
      </c>
      <c r="E168" t="str">
        <f t="shared" si="13"/>
        <v>Arkansas</v>
      </c>
      <c r="F168">
        <v>11291</v>
      </c>
      <c r="G168">
        <v>11291</v>
      </c>
      <c r="H168">
        <v>11273</v>
      </c>
      <c r="I168">
        <v>11239</v>
      </c>
      <c r="J168">
        <v>11270</v>
      </c>
      <c r="K168">
        <v>11126</v>
      </c>
      <c r="L168">
        <v>11002</v>
      </c>
      <c r="M168">
        <v>10854</v>
      </c>
      <c r="N168" s="2">
        <v>10832</v>
      </c>
      <c r="O168" s="10" t="s">
        <v>6469</v>
      </c>
    </row>
    <row r="169" spans="1:17" x14ac:dyDescent="0.25">
      <c r="A169" t="s">
        <v>356</v>
      </c>
      <c r="B169">
        <v>5111</v>
      </c>
      <c r="C169" t="s">
        <v>357</v>
      </c>
      <c r="D169" t="str">
        <f t="shared" si="12"/>
        <v>Poinsett</v>
      </c>
      <c r="E169" t="str">
        <f t="shared" si="13"/>
        <v>Arkansas</v>
      </c>
      <c r="F169">
        <v>24583</v>
      </c>
      <c r="G169">
        <v>24583</v>
      </c>
      <c r="H169">
        <v>24526</v>
      </c>
      <c r="I169">
        <v>24446</v>
      </c>
      <c r="J169">
        <v>24293</v>
      </c>
      <c r="K169">
        <v>24156</v>
      </c>
      <c r="L169">
        <v>24155</v>
      </c>
      <c r="M169">
        <v>24028</v>
      </c>
      <c r="N169" s="2">
        <v>24023</v>
      </c>
      <c r="O169" s="10" t="s">
        <v>6455</v>
      </c>
    </row>
    <row r="170" spans="1:17" x14ac:dyDescent="0.25">
      <c r="A170" t="s">
        <v>358</v>
      </c>
      <c r="B170">
        <v>5113</v>
      </c>
      <c r="C170" t="s">
        <v>359</v>
      </c>
      <c r="D170" t="str">
        <f t="shared" si="12"/>
        <v>Polk</v>
      </c>
      <c r="E170" t="str">
        <f t="shared" si="13"/>
        <v>Arkansas</v>
      </c>
      <c r="F170">
        <v>20662</v>
      </c>
      <c r="G170">
        <v>20662</v>
      </c>
      <c r="H170">
        <v>20669</v>
      </c>
      <c r="I170">
        <v>20562</v>
      </c>
      <c r="J170">
        <v>20440</v>
      </c>
      <c r="K170">
        <v>20361</v>
      </c>
      <c r="L170">
        <v>20252</v>
      </c>
      <c r="M170">
        <v>20225</v>
      </c>
      <c r="N170" s="2">
        <v>20173</v>
      </c>
      <c r="O170" s="10" t="s">
        <v>6432</v>
      </c>
    </row>
    <row r="171" spans="1:17" x14ac:dyDescent="0.25">
      <c r="A171" t="s">
        <v>360</v>
      </c>
      <c r="B171">
        <v>5115</v>
      </c>
      <c r="C171" t="s">
        <v>361</v>
      </c>
      <c r="D171" t="str">
        <f t="shared" si="12"/>
        <v>Pope</v>
      </c>
      <c r="E171" t="str">
        <f t="shared" si="13"/>
        <v>Arkansas</v>
      </c>
      <c r="F171">
        <v>61754</v>
      </c>
      <c r="G171">
        <v>61754</v>
      </c>
      <c r="H171">
        <v>62110</v>
      </c>
      <c r="I171">
        <v>62646</v>
      </c>
      <c r="J171">
        <v>62631</v>
      </c>
      <c r="K171">
        <v>62538</v>
      </c>
      <c r="L171">
        <v>63094</v>
      </c>
      <c r="M171">
        <v>63492</v>
      </c>
      <c r="N171" s="2">
        <v>63779</v>
      </c>
      <c r="O171" s="10" t="s">
        <v>6469</v>
      </c>
    </row>
    <row r="172" spans="1:17" x14ac:dyDescent="0.25">
      <c r="A172" t="s">
        <v>362</v>
      </c>
      <c r="B172">
        <v>5117</v>
      </c>
      <c r="C172" t="s">
        <v>363</v>
      </c>
      <c r="D172" t="str">
        <f t="shared" si="12"/>
        <v>Prairie</v>
      </c>
      <c r="E172" t="str">
        <f t="shared" si="13"/>
        <v>Arkansas</v>
      </c>
      <c r="F172">
        <v>8715</v>
      </c>
      <c r="G172">
        <v>8715</v>
      </c>
      <c r="H172">
        <v>8716</v>
      </c>
      <c r="I172">
        <v>8578</v>
      </c>
      <c r="J172">
        <v>8460</v>
      </c>
      <c r="K172">
        <v>8364</v>
      </c>
      <c r="L172">
        <v>8314</v>
      </c>
      <c r="M172">
        <v>8280</v>
      </c>
      <c r="N172" s="2">
        <v>8251</v>
      </c>
      <c r="O172" s="10" t="s">
        <v>6469</v>
      </c>
    </row>
    <row r="173" spans="1:17" x14ac:dyDescent="0.25">
      <c r="A173" t="s">
        <v>364</v>
      </c>
      <c r="B173">
        <v>5119</v>
      </c>
      <c r="C173" t="s">
        <v>365</v>
      </c>
      <c r="D173" t="str">
        <f t="shared" si="12"/>
        <v>Pulaski</v>
      </c>
      <c r="E173" t="str">
        <f t="shared" si="13"/>
        <v>Arkansas</v>
      </c>
      <c r="F173">
        <v>382748</v>
      </c>
      <c r="G173">
        <v>382788</v>
      </c>
      <c r="H173">
        <v>383623</v>
      </c>
      <c r="I173">
        <v>386776</v>
      </c>
      <c r="J173">
        <v>388905</v>
      </c>
      <c r="K173">
        <v>391312</v>
      </c>
      <c r="L173">
        <v>392633</v>
      </c>
      <c r="M173">
        <v>392932</v>
      </c>
      <c r="N173" s="2">
        <v>393250</v>
      </c>
      <c r="O173" s="10" t="s">
        <v>6469</v>
      </c>
    </row>
    <row r="174" spans="1:17" x14ac:dyDescent="0.25">
      <c r="A174" t="s">
        <v>366</v>
      </c>
      <c r="B174">
        <v>5121</v>
      </c>
      <c r="C174" t="s">
        <v>367</v>
      </c>
      <c r="D174" t="str">
        <f t="shared" si="12"/>
        <v>Randolph</v>
      </c>
      <c r="E174" t="str">
        <f t="shared" si="13"/>
        <v>Arkansas</v>
      </c>
      <c r="F174">
        <v>17969</v>
      </c>
      <c r="G174">
        <v>17970</v>
      </c>
      <c r="H174">
        <v>17967</v>
      </c>
      <c r="I174">
        <v>17974</v>
      </c>
      <c r="J174">
        <v>17854</v>
      </c>
      <c r="K174">
        <v>17621</v>
      </c>
      <c r="L174">
        <v>17540</v>
      </c>
      <c r="M174">
        <v>17455</v>
      </c>
      <c r="N174" s="2">
        <v>17448</v>
      </c>
      <c r="O174" s="10" t="s">
        <v>6469</v>
      </c>
    </row>
    <row r="175" spans="1:17" x14ac:dyDescent="0.25">
      <c r="A175" t="s">
        <v>368</v>
      </c>
      <c r="B175">
        <v>5123</v>
      </c>
      <c r="C175" t="s">
        <v>369</v>
      </c>
      <c r="D175" t="str">
        <f t="shared" si="12"/>
        <v>St. Francis</v>
      </c>
      <c r="E175" t="str">
        <f t="shared" si="13"/>
        <v>Arkansas</v>
      </c>
      <c r="F175">
        <v>28258</v>
      </c>
      <c r="G175">
        <v>28258</v>
      </c>
      <c r="H175">
        <v>28181</v>
      </c>
      <c r="I175">
        <v>27960</v>
      </c>
      <c r="J175">
        <v>27907</v>
      </c>
      <c r="K175">
        <v>27408</v>
      </c>
      <c r="L175">
        <v>27026</v>
      </c>
      <c r="M175">
        <v>26578</v>
      </c>
      <c r="N175" s="2">
        <v>26196</v>
      </c>
      <c r="O175" s="10" t="s">
        <v>6455</v>
      </c>
    </row>
    <row r="176" spans="1:17" x14ac:dyDescent="0.25">
      <c r="A176" t="s">
        <v>370</v>
      </c>
      <c r="B176">
        <v>5125</v>
      </c>
      <c r="C176" t="s">
        <v>371</v>
      </c>
      <c r="D176" t="str">
        <f t="shared" si="12"/>
        <v>Saline</v>
      </c>
      <c r="E176" t="str">
        <f t="shared" si="13"/>
        <v>Arkansas</v>
      </c>
      <c r="F176">
        <v>107118</v>
      </c>
      <c r="G176">
        <v>107141</v>
      </c>
      <c r="H176">
        <v>107667</v>
      </c>
      <c r="I176">
        <v>109901</v>
      </c>
      <c r="J176">
        <v>111758</v>
      </c>
      <c r="K176">
        <v>114287</v>
      </c>
      <c r="L176">
        <v>115780</v>
      </c>
      <c r="M176">
        <v>117358</v>
      </c>
      <c r="N176" s="2">
        <v>118703</v>
      </c>
      <c r="O176" s="10" t="s">
        <v>6469</v>
      </c>
    </row>
    <row r="177" spans="1:18" x14ac:dyDescent="0.25">
      <c r="A177" t="s">
        <v>372</v>
      </c>
      <c r="B177">
        <v>5127</v>
      </c>
      <c r="C177" t="s">
        <v>373</v>
      </c>
      <c r="D177" t="str">
        <f t="shared" si="12"/>
        <v>Scott</v>
      </c>
      <c r="E177" t="str">
        <f t="shared" si="13"/>
        <v>Arkansas</v>
      </c>
      <c r="F177">
        <v>11233</v>
      </c>
      <c r="G177">
        <v>11208</v>
      </c>
      <c r="H177">
        <v>11246</v>
      </c>
      <c r="I177">
        <v>11223</v>
      </c>
      <c r="J177">
        <v>10986</v>
      </c>
      <c r="K177">
        <v>10874</v>
      </c>
      <c r="L177">
        <v>10659</v>
      </c>
      <c r="M177">
        <v>10510</v>
      </c>
      <c r="N177" s="2">
        <v>10277</v>
      </c>
      <c r="O177" s="10" t="s">
        <v>6432</v>
      </c>
    </row>
    <row r="178" spans="1:18" x14ac:dyDescent="0.25">
      <c r="A178" t="s">
        <v>374</v>
      </c>
      <c r="B178">
        <v>5129</v>
      </c>
      <c r="C178" t="s">
        <v>375</v>
      </c>
      <c r="D178" t="str">
        <f t="shared" si="12"/>
        <v>Searcy</v>
      </c>
      <c r="E178" t="str">
        <f t="shared" si="13"/>
        <v>Arkansas</v>
      </c>
      <c r="F178">
        <v>8195</v>
      </c>
      <c r="G178">
        <v>8192</v>
      </c>
      <c r="H178">
        <v>8176</v>
      </c>
      <c r="I178">
        <v>8069</v>
      </c>
      <c r="J178">
        <v>7988</v>
      </c>
      <c r="K178">
        <v>7979</v>
      </c>
      <c r="L178">
        <v>7908</v>
      </c>
      <c r="M178">
        <v>7850</v>
      </c>
      <c r="N178" s="2">
        <v>7967</v>
      </c>
      <c r="O178" s="10" t="s">
        <v>6469</v>
      </c>
    </row>
    <row r="179" spans="1:18" x14ac:dyDescent="0.25">
      <c r="A179" t="s">
        <v>376</v>
      </c>
      <c r="B179">
        <v>5131</v>
      </c>
      <c r="C179" t="s">
        <v>377</v>
      </c>
      <c r="D179" t="str">
        <f t="shared" si="12"/>
        <v>Sebastian</v>
      </c>
      <c r="E179" t="str">
        <f t="shared" si="13"/>
        <v>Arkansas</v>
      </c>
      <c r="F179">
        <v>125744</v>
      </c>
      <c r="G179">
        <v>125776</v>
      </c>
      <c r="H179">
        <v>125817</v>
      </c>
      <c r="I179">
        <v>126909</v>
      </c>
      <c r="J179">
        <v>127418</v>
      </c>
      <c r="K179">
        <v>127127</v>
      </c>
      <c r="L179">
        <v>126827</v>
      </c>
      <c r="M179">
        <v>127590</v>
      </c>
      <c r="N179" s="2">
        <v>127793</v>
      </c>
      <c r="O179" s="10" t="s">
        <v>6432</v>
      </c>
    </row>
    <row r="180" spans="1:18" x14ac:dyDescent="0.25">
      <c r="A180" t="s">
        <v>378</v>
      </c>
      <c r="B180">
        <v>5133</v>
      </c>
      <c r="C180" t="s">
        <v>379</v>
      </c>
      <c r="D180" t="str">
        <f t="shared" si="12"/>
        <v>Sevier</v>
      </c>
      <c r="E180" t="str">
        <f t="shared" si="13"/>
        <v>Arkansas</v>
      </c>
      <c r="F180">
        <v>17058</v>
      </c>
      <c r="G180">
        <v>17058</v>
      </c>
      <c r="H180">
        <v>17142</v>
      </c>
      <c r="I180">
        <v>17166</v>
      </c>
      <c r="J180">
        <v>17153</v>
      </c>
      <c r="K180">
        <v>17297</v>
      </c>
      <c r="L180">
        <v>17377</v>
      </c>
      <c r="M180">
        <v>17226</v>
      </c>
      <c r="N180" s="2">
        <v>16910</v>
      </c>
      <c r="O180" s="10" t="s">
        <v>6432</v>
      </c>
      <c r="Q180" s="3"/>
      <c r="R180" s="2"/>
    </row>
    <row r="181" spans="1:18" x14ac:dyDescent="0.25">
      <c r="A181" t="s">
        <v>380</v>
      </c>
      <c r="B181">
        <v>5135</v>
      </c>
      <c r="C181" t="s">
        <v>381</v>
      </c>
      <c r="D181" t="str">
        <f t="shared" si="12"/>
        <v>Sharp</v>
      </c>
      <c r="E181" t="str">
        <f t="shared" si="13"/>
        <v>Arkansas</v>
      </c>
      <c r="F181">
        <v>17264</v>
      </c>
      <c r="G181">
        <v>17267</v>
      </c>
      <c r="H181">
        <v>17280</v>
      </c>
      <c r="I181">
        <v>17274</v>
      </c>
      <c r="J181">
        <v>17061</v>
      </c>
      <c r="K181">
        <v>17084</v>
      </c>
      <c r="L181">
        <v>16904</v>
      </c>
      <c r="M181">
        <v>16931</v>
      </c>
      <c r="N181" s="2">
        <v>17157</v>
      </c>
      <c r="O181" s="10" t="s">
        <v>6469</v>
      </c>
      <c r="Q181" s="3"/>
      <c r="R181" s="2"/>
    </row>
    <row r="182" spans="1:18" x14ac:dyDescent="0.25">
      <c r="A182" t="s">
        <v>382</v>
      </c>
      <c r="B182">
        <v>5137</v>
      </c>
      <c r="C182" t="s">
        <v>383</v>
      </c>
      <c r="D182" t="str">
        <f t="shared" si="12"/>
        <v>Stone</v>
      </c>
      <c r="E182" t="str">
        <f t="shared" si="13"/>
        <v>Arkansas</v>
      </c>
      <c r="F182">
        <v>12394</v>
      </c>
      <c r="G182">
        <v>12394</v>
      </c>
      <c r="H182">
        <v>12394</v>
      </c>
      <c r="I182">
        <v>12563</v>
      </c>
      <c r="J182">
        <v>12610</v>
      </c>
      <c r="K182">
        <v>12490</v>
      </c>
      <c r="L182">
        <v>12445</v>
      </c>
      <c r="M182">
        <v>12430</v>
      </c>
      <c r="N182" s="2">
        <v>12539</v>
      </c>
      <c r="O182" s="10" t="s">
        <v>6469</v>
      </c>
    </row>
    <row r="183" spans="1:18" x14ac:dyDescent="0.25">
      <c r="A183" t="s">
        <v>384</v>
      </c>
      <c r="B183">
        <v>5139</v>
      </c>
      <c r="C183" t="s">
        <v>385</v>
      </c>
      <c r="D183" t="str">
        <f t="shared" si="12"/>
        <v>Union</v>
      </c>
      <c r="E183" t="str">
        <f t="shared" si="13"/>
        <v>Arkansas</v>
      </c>
      <c r="F183">
        <v>41639</v>
      </c>
      <c r="G183">
        <v>41639</v>
      </c>
      <c r="H183">
        <v>41556</v>
      </c>
      <c r="I183">
        <v>41375</v>
      </c>
      <c r="J183">
        <v>40864</v>
      </c>
      <c r="K183">
        <v>40603</v>
      </c>
      <c r="L183">
        <v>40158</v>
      </c>
      <c r="M183">
        <v>40158</v>
      </c>
      <c r="N183" s="2">
        <v>39887</v>
      </c>
      <c r="O183" s="10" t="s">
        <v>6469</v>
      </c>
    </row>
    <row r="184" spans="1:18" x14ac:dyDescent="0.25">
      <c r="A184" t="s">
        <v>386</v>
      </c>
      <c r="B184">
        <v>5141</v>
      </c>
      <c r="C184" t="s">
        <v>387</v>
      </c>
      <c r="D184" t="str">
        <f t="shared" si="12"/>
        <v>Van Buren</v>
      </c>
      <c r="E184" t="str">
        <f t="shared" si="13"/>
        <v>Arkansas</v>
      </c>
      <c r="F184">
        <v>17295</v>
      </c>
      <c r="G184">
        <v>17294</v>
      </c>
      <c r="H184">
        <v>17308</v>
      </c>
      <c r="I184">
        <v>17197</v>
      </c>
      <c r="J184">
        <v>17167</v>
      </c>
      <c r="K184">
        <v>16992</v>
      </c>
      <c r="L184">
        <v>16893</v>
      </c>
      <c r="M184">
        <v>16780</v>
      </c>
      <c r="N184" s="2">
        <v>16628</v>
      </c>
      <c r="O184" s="10" t="s">
        <v>6469</v>
      </c>
    </row>
    <row r="185" spans="1:18" x14ac:dyDescent="0.25">
      <c r="A185" t="s">
        <v>388</v>
      </c>
      <c r="B185">
        <v>5143</v>
      </c>
      <c r="C185" t="s">
        <v>389</v>
      </c>
      <c r="D185" t="str">
        <f t="shared" si="12"/>
        <v>Washington</v>
      </c>
      <c r="E185" t="str">
        <f t="shared" si="13"/>
        <v>Arkansas</v>
      </c>
      <c r="F185">
        <v>203065</v>
      </c>
      <c r="G185">
        <v>203043</v>
      </c>
      <c r="H185">
        <v>204012</v>
      </c>
      <c r="I185">
        <v>207833</v>
      </c>
      <c r="J185">
        <v>211497</v>
      </c>
      <c r="K185">
        <v>215979</v>
      </c>
      <c r="L185">
        <v>219891</v>
      </c>
      <c r="M185">
        <v>224233</v>
      </c>
      <c r="N185" s="2">
        <v>228049</v>
      </c>
      <c r="O185" s="10" t="s">
        <v>6432</v>
      </c>
    </row>
    <row r="186" spans="1:18" x14ac:dyDescent="0.25">
      <c r="A186" t="s">
        <v>390</v>
      </c>
      <c r="B186">
        <v>5145</v>
      </c>
      <c r="C186" t="s">
        <v>391</v>
      </c>
      <c r="D186" t="str">
        <f t="shared" si="12"/>
        <v>White</v>
      </c>
      <c r="E186" t="str">
        <f t="shared" si="13"/>
        <v>Arkansas</v>
      </c>
      <c r="F186">
        <v>77076</v>
      </c>
      <c r="G186">
        <v>77076</v>
      </c>
      <c r="H186">
        <v>77333</v>
      </c>
      <c r="I186">
        <v>78116</v>
      </c>
      <c r="J186">
        <v>78670</v>
      </c>
      <c r="K186">
        <v>78635</v>
      </c>
      <c r="L186">
        <v>78532</v>
      </c>
      <c r="M186">
        <v>79013</v>
      </c>
      <c r="N186" s="2">
        <v>79263</v>
      </c>
      <c r="O186" s="10" t="s">
        <v>6469</v>
      </c>
    </row>
    <row r="187" spans="1:18" x14ac:dyDescent="0.25">
      <c r="A187" t="s">
        <v>392</v>
      </c>
      <c r="B187">
        <v>5147</v>
      </c>
      <c r="C187" t="s">
        <v>393</v>
      </c>
      <c r="D187" t="str">
        <f t="shared" si="12"/>
        <v>Woodruff</v>
      </c>
      <c r="E187" t="str">
        <f t="shared" si="13"/>
        <v>Arkansas</v>
      </c>
      <c r="F187">
        <v>7260</v>
      </c>
      <c r="G187">
        <v>7264</v>
      </c>
      <c r="H187">
        <v>7240</v>
      </c>
      <c r="I187">
        <v>7189</v>
      </c>
      <c r="J187">
        <v>7068</v>
      </c>
      <c r="K187">
        <v>7042</v>
      </c>
      <c r="L187">
        <v>6886</v>
      </c>
      <c r="M187">
        <v>6727</v>
      </c>
      <c r="N187" s="2">
        <v>6641</v>
      </c>
      <c r="O187" s="10" t="s">
        <v>6469</v>
      </c>
    </row>
    <row r="188" spans="1:18" x14ac:dyDescent="0.25">
      <c r="A188" t="s">
        <v>394</v>
      </c>
      <c r="B188">
        <v>5149</v>
      </c>
      <c r="C188" t="s">
        <v>395</v>
      </c>
      <c r="D188" t="str">
        <f t="shared" si="12"/>
        <v>Yell</v>
      </c>
      <c r="E188" t="str">
        <f t="shared" si="13"/>
        <v>Arkansas</v>
      </c>
      <c r="F188">
        <v>22185</v>
      </c>
      <c r="G188">
        <v>22185</v>
      </c>
      <c r="H188">
        <v>22155</v>
      </c>
      <c r="I188">
        <v>21935</v>
      </c>
      <c r="J188">
        <v>21804</v>
      </c>
      <c r="K188">
        <v>21768</v>
      </c>
      <c r="L188">
        <v>21850</v>
      </c>
      <c r="M188">
        <v>21607</v>
      </c>
      <c r="N188" s="2">
        <v>21552</v>
      </c>
      <c r="O188" s="10" t="s">
        <v>6469</v>
      </c>
      <c r="Q188" s="3"/>
      <c r="R188" s="2"/>
    </row>
    <row r="189" spans="1:18" x14ac:dyDescent="0.25">
      <c r="A189" t="s">
        <v>396</v>
      </c>
      <c r="B189">
        <v>6001</v>
      </c>
      <c r="C189" t="s">
        <v>397</v>
      </c>
      <c r="D189" t="str">
        <f t="shared" si="12"/>
        <v>Alameda</v>
      </c>
      <c r="E189" t="str">
        <f t="shared" si="13"/>
        <v>California</v>
      </c>
      <c r="F189">
        <v>1510271</v>
      </c>
      <c r="G189">
        <v>1510261</v>
      </c>
      <c r="H189">
        <v>1513653</v>
      </c>
      <c r="I189">
        <v>1532019</v>
      </c>
      <c r="J189">
        <v>1555542</v>
      </c>
      <c r="K189">
        <v>1581226</v>
      </c>
      <c r="L189">
        <v>1608868</v>
      </c>
      <c r="M189">
        <v>1632747</v>
      </c>
      <c r="N189" s="2">
        <v>1647704</v>
      </c>
      <c r="O189" s="10" t="s">
        <v>6397</v>
      </c>
      <c r="Q189" s="2"/>
      <c r="R189" s="2"/>
    </row>
    <row r="190" spans="1:18" x14ac:dyDescent="0.25">
      <c r="A190" t="s">
        <v>398</v>
      </c>
      <c r="B190">
        <v>6003</v>
      </c>
      <c r="C190" t="s">
        <v>399</v>
      </c>
      <c r="D190" t="str">
        <f t="shared" si="12"/>
        <v>Alpine</v>
      </c>
      <c r="E190" t="str">
        <f t="shared" si="13"/>
        <v>California</v>
      </c>
      <c r="F190">
        <v>1175</v>
      </c>
      <c r="G190">
        <v>1175</v>
      </c>
      <c r="H190">
        <v>1160</v>
      </c>
      <c r="I190">
        <v>1109</v>
      </c>
      <c r="J190">
        <v>1123</v>
      </c>
      <c r="K190">
        <v>1141</v>
      </c>
      <c r="L190">
        <v>1104</v>
      </c>
      <c r="M190">
        <v>1106</v>
      </c>
      <c r="N190" s="2">
        <v>1071</v>
      </c>
      <c r="O190" s="10" t="s">
        <v>6428</v>
      </c>
      <c r="Q190" s="2"/>
      <c r="R190" s="2"/>
    </row>
    <row r="191" spans="1:18" x14ac:dyDescent="0.25">
      <c r="A191" t="s">
        <v>400</v>
      </c>
      <c r="B191">
        <v>6005</v>
      </c>
      <c r="C191" t="s">
        <v>401</v>
      </c>
      <c r="D191" t="str">
        <f t="shared" si="12"/>
        <v>Amador</v>
      </c>
      <c r="E191" t="str">
        <f t="shared" si="13"/>
        <v>California</v>
      </c>
      <c r="F191">
        <v>38091</v>
      </c>
      <c r="G191">
        <v>38091</v>
      </c>
      <c r="H191">
        <v>37869</v>
      </c>
      <c r="I191">
        <v>37524</v>
      </c>
      <c r="J191">
        <v>37089</v>
      </c>
      <c r="K191">
        <v>36576</v>
      </c>
      <c r="L191">
        <v>36739</v>
      </c>
      <c r="M191">
        <v>37026</v>
      </c>
      <c r="N191" s="2">
        <v>37383</v>
      </c>
      <c r="O191" s="10" t="s">
        <v>6428</v>
      </c>
      <c r="Q191" s="2"/>
      <c r="R191" s="2"/>
    </row>
    <row r="192" spans="1:18" x14ac:dyDescent="0.25">
      <c r="A192" t="s">
        <v>402</v>
      </c>
      <c r="B192">
        <v>6007</v>
      </c>
      <c r="C192" t="s">
        <v>403</v>
      </c>
      <c r="D192" t="str">
        <f t="shared" si="12"/>
        <v>Butte</v>
      </c>
      <c r="E192" t="str">
        <f t="shared" si="13"/>
        <v>California</v>
      </c>
      <c r="F192">
        <v>220000</v>
      </c>
      <c r="G192">
        <v>220000</v>
      </c>
      <c r="H192">
        <v>219983</v>
      </c>
      <c r="I192">
        <v>219987</v>
      </c>
      <c r="J192">
        <v>221180</v>
      </c>
      <c r="K192">
        <v>222116</v>
      </c>
      <c r="L192">
        <v>223974</v>
      </c>
      <c r="M192">
        <v>225251</v>
      </c>
      <c r="N192" s="2">
        <v>226864</v>
      </c>
      <c r="O192" s="10" t="s">
        <v>6425</v>
      </c>
      <c r="Q192" s="2"/>
      <c r="R192" s="2"/>
    </row>
    <row r="193" spans="1:18" x14ac:dyDescent="0.25">
      <c r="A193" t="s">
        <v>404</v>
      </c>
      <c r="B193">
        <v>6009</v>
      </c>
      <c r="C193" t="s">
        <v>405</v>
      </c>
      <c r="D193" t="str">
        <f t="shared" si="12"/>
        <v>Calaveras</v>
      </c>
      <c r="E193" t="str">
        <f t="shared" si="13"/>
        <v>California</v>
      </c>
      <c r="F193">
        <v>45578</v>
      </c>
      <c r="G193">
        <v>45578</v>
      </c>
      <c r="H193">
        <v>45462</v>
      </c>
      <c r="I193">
        <v>45106</v>
      </c>
      <c r="J193">
        <v>44760</v>
      </c>
      <c r="K193">
        <v>44577</v>
      </c>
      <c r="L193">
        <v>44589</v>
      </c>
      <c r="M193">
        <v>44840</v>
      </c>
      <c r="N193" s="2">
        <v>45171</v>
      </c>
      <c r="O193" s="10" t="s">
        <v>6428</v>
      </c>
      <c r="Q193" s="2"/>
      <c r="R193" s="2"/>
    </row>
    <row r="194" spans="1:18" x14ac:dyDescent="0.25">
      <c r="A194" t="s">
        <v>406</v>
      </c>
      <c r="B194">
        <v>6011</v>
      </c>
      <c r="C194" t="s">
        <v>407</v>
      </c>
      <c r="D194" t="str">
        <f t="shared" si="12"/>
        <v>Colusa</v>
      </c>
      <c r="E194" t="str">
        <f t="shared" si="13"/>
        <v>California</v>
      </c>
      <c r="F194">
        <v>21419</v>
      </c>
      <c r="G194">
        <v>21419</v>
      </c>
      <c r="H194">
        <v>21446</v>
      </c>
      <c r="I194">
        <v>21366</v>
      </c>
      <c r="J194">
        <v>21323</v>
      </c>
      <c r="K194">
        <v>21322</v>
      </c>
      <c r="L194">
        <v>21256</v>
      </c>
      <c r="M194">
        <v>21318</v>
      </c>
      <c r="N194" s="2">
        <v>21588</v>
      </c>
      <c r="O194" s="10" t="s">
        <v>6425</v>
      </c>
      <c r="Q194" s="2"/>
      <c r="R194" s="2"/>
    </row>
    <row r="195" spans="1:18" x14ac:dyDescent="0.25">
      <c r="A195" t="s">
        <v>408</v>
      </c>
      <c r="B195">
        <v>6013</v>
      </c>
      <c r="C195" t="s">
        <v>409</v>
      </c>
      <c r="D195" t="str">
        <f t="shared" si="12"/>
        <v>Contra Costa</v>
      </c>
      <c r="E195" t="str">
        <f t="shared" si="13"/>
        <v>California</v>
      </c>
      <c r="F195">
        <v>1049025</v>
      </c>
      <c r="G195">
        <v>1049200</v>
      </c>
      <c r="H195">
        <v>1052875</v>
      </c>
      <c r="I195">
        <v>1066126</v>
      </c>
      <c r="J195">
        <v>1078242</v>
      </c>
      <c r="K195">
        <v>1094030</v>
      </c>
      <c r="L195">
        <v>1108996</v>
      </c>
      <c r="M195">
        <v>1123231</v>
      </c>
      <c r="N195" s="2">
        <v>1135127</v>
      </c>
      <c r="O195" s="10" t="s">
        <v>6393</v>
      </c>
      <c r="Q195" s="2"/>
    </row>
    <row r="196" spans="1:18" x14ac:dyDescent="0.25">
      <c r="A196" t="s">
        <v>410</v>
      </c>
      <c r="B196">
        <v>6015</v>
      </c>
      <c r="C196" t="s">
        <v>411</v>
      </c>
      <c r="D196" t="str">
        <f t="shared" ref="D196:D259" si="14">MID(MID(C196,1,FIND(",",C196)-1),1,FIND(" County",MID(C196,1,FIND(",",C196)-1))-1)</f>
        <v>Del Norte</v>
      </c>
      <c r="E196" t="str">
        <f t="shared" ref="E196:E259" si="15">MID(C196,FIND(",",C196)+2,9999)</f>
        <v>California</v>
      </c>
      <c r="F196">
        <v>28610</v>
      </c>
      <c r="G196">
        <v>28610</v>
      </c>
      <c r="H196">
        <v>28562</v>
      </c>
      <c r="I196">
        <v>28466</v>
      </c>
      <c r="J196">
        <v>28212</v>
      </c>
      <c r="K196">
        <v>27837</v>
      </c>
      <c r="L196">
        <v>27252</v>
      </c>
      <c r="M196">
        <v>27301</v>
      </c>
      <c r="N196" s="2">
        <v>27540</v>
      </c>
      <c r="O196" s="10" t="s">
        <v>6425</v>
      </c>
      <c r="Q196" s="2"/>
    </row>
    <row r="197" spans="1:18" x14ac:dyDescent="0.25">
      <c r="A197" t="s">
        <v>412</v>
      </c>
      <c r="B197">
        <v>6017</v>
      </c>
      <c r="C197" t="s">
        <v>413</v>
      </c>
      <c r="D197" t="str">
        <f t="shared" si="14"/>
        <v>El Dorado</v>
      </c>
      <c r="E197" t="str">
        <f t="shared" si="15"/>
        <v>California</v>
      </c>
      <c r="F197">
        <v>181058</v>
      </c>
      <c r="G197">
        <v>181058</v>
      </c>
      <c r="H197">
        <v>181153</v>
      </c>
      <c r="I197">
        <v>180863</v>
      </c>
      <c r="J197">
        <v>180558</v>
      </c>
      <c r="K197">
        <v>181427</v>
      </c>
      <c r="L197">
        <v>183031</v>
      </c>
      <c r="M197">
        <v>184359</v>
      </c>
      <c r="N197" s="2">
        <v>185625</v>
      </c>
      <c r="O197" s="10" t="s">
        <v>6428</v>
      </c>
      <c r="Q197" s="2"/>
    </row>
    <row r="198" spans="1:18" x14ac:dyDescent="0.25">
      <c r="A198" t="s">
        <v>414</v>
      </c>
      <c r="B198">
        <v>6019</v>
      </c>
      <c r="C198" t="s">
        <v>415</v>
      </c>
      <c r="D198" t="str">
        <f t="shared" si="14"/>
        <v>Fresno</v>
      </c>
      <c r="E198" t="str">
        <f t="shared" si="15"/>
        <v>California</v>
      </c>
      <c r="F198">
        <v>930450</v>
      </c>
      <c r="G198">
        <v>930491</v>
      </c>
      <c r="H198">
        <v>932463</v>
      </c>
      <c r="I198">
        <v>940496</v>
      </c>
      <c r="J198">
        <v>946844</v>
      </c>
      <c r="K198">
        <v>953762</v>
      </c>
      <c r="L198">
        <v>963151</v>
      </c>
      <c r="M198">
        <v>972130</v>
      </c>
      <c r="N198" s="2">
        <v>979915</v>
      </c>
      <c r="O198" s="10" t="s">
        <v>6393</v>
      </c>
      <c r="Q198" s="2"/>
    </row>
    <row r="199" spans="1:18" x14ac:dyDescent="0.25">
      <c r="A199" t="s">
        <v>416</v>
      </c>
      <c r="B199">
        <v>6021</v>
      </c>
      <c r="C199" t="s">
        <v>417</v>
      </c>
      <c r="D199" t="str">
        <f t="shared" si="14"/>
        <v>Glenn</v>
      </c>
      <c r="E199" t="str">
        <f t="shared" si="15"/>
        <v>California</v>
      </c>
      <c r="F199">
        <v>28122</v>
      </c>
      <c r="G199">
        <v>28122</v>
      </c>
      <c r="H199">
        <v>28109</v>
      </c>
      <c r="I199">
        <v>28186</v>
      </c>
      <c r="J199">
        <v>27938</v>
      </c>
      <c r="K199">
        <v>27915</v>
      </c>
      <c r="L199">
        <v>27982</v>
      </c>
      <c r="M199">
        <v>27961</v>
      </c>
      <c r="N199" s="2">
        <v>28085</v>
      </c>
      <c r="O199" s="10" t="s">
        <v>6425</v>
      </c>
      <c r="Q199" s="2"/>
    </row>
    <row r="200" spans="1:18" x14ac:dyDescent="0.25">
      <c r="A200" t="s">
        <v>418</v>
      </c>
      <c r="B200">
        <v>6023</v>
      </c>
      <c r="C200" t="s">
        <v>419</v>
      </c>
      <c r="D200" t="str">
        <f t="shared" si="14"/>
        <v>Humboldt</v>
      </c>
      <c r="E200" t="str">
        <f t="shared" si="15"/>
        <v>California</v>
      </c>
      <c r="F200">
        <v>134623</v>
      </c>
      <c r="G200">
        <v>134623</v>
      </c>
      <c r="H200">
        <v>135032</v>
      </c>
      <c r="I200">
        <v>135243</v>
      </c>
      <c r="J200">
        <v>134663</v>
      </c>
      <c r="K200">
        <v>134555</v>
      </c>
      <c r="L200">
        <v>134665</v>
      </c>
      <c r="M200">
        <v>135383</v>
      </c>
      <c r="N200" s="2">
        <v>136646</v>
      </c>
      <c r="O200" s="10" t="s">
        <v>6425</v>
      </c>
      <c r="Q200" s="2"/>
    </row>
    <row r="201" spans="1:18" x14ac:dyDescent="0.25">
      <c r="A201" t="s">
        <v>420</v>
      </c>
      <c r="B201">
        <v>6025</v>
      </c>
      <c r="C201" t="s">
        <v>421</v>
      </c>
      <c r="D201" t="str">
        <f t="shared" si="14"/>
        <v>Imperial</v>
      </c>
      <c r="E201" t="str">
        <f t="shared" si="15"/>
        <v>California</v>
      </c>
      <c r="F201">
        <v>174528</v>
      </c>
      <c r="G201">
        <v>174528</v>
      </c>
      <c r="H201">
        <v>174751</v>
      </c>
      <c r="I201">
        <v>176227</v>
      </c>
      <c r="J201">
        <v>177287</v>
      </c>
      <c r="K201">
        <v>177194</v>
      </c>
      <c r="L201">
        <v>178866</v>
      </c>
      <c r="M201">
        <v>179806</v>
      </c>
      <c r="N201" s="2">
        <v>180883</v>
      </c>
      <c r="O201" s="10" t="s">
        <v>6385</v>
      </c>
      <c r="Q201" s="2"/>
    </row>
    <row r="202" spans="1:18" x14ac:dyDescent="0.25">
      <c r="A202" t="s">
        <v>422</v>
      </c>
      <c r="B202">
        <v>6027</v>
      </c>
      <c r="C202" t="s">
        <v>423</v>
      </c>
      <c r="D202" t="str">
        <f t="shared" si="14"/>
        <v>Inyo</v>
      </c>
      <c r="E202" t="str">
        <f t="shared" si="15"/>
        <v>California</v>
      </c>
      <c r="F202">
        <v>18546</v>
      </c>
      <c r="G202">
        <v>18546</v>
      </c>
      <c r="H202">
        <v>18513</v>
      </c>
      <c r="I202">
        <v>18403</v>
      </c>
      <c r="J202">
        <v>18408</v>
      </c>
      <c r="K202">
        <v>18418</v>
      </c>
      <c r="L202">
        <v>18410</v>
      </c>
      <c r="M202">
        <v>18251</v>
      </c>
      <c r="N202" s="2">
        <v>18144</v>
      </c>
      <c r="O202" s="10" t="s">
        <v>6393</v>
      </c>
      <c r="Q202" s="2"/>
    </row>
    <row r="203" spans="1:18" x14ac:dyDescent="0.25">
      <c r="A203" t="s">
        <v>424</v>
      </c>
      <c r="B203">
        <v>6029</v>
      </c>
      <c r="C203" t="s">
        <v>425</v>
      </c>
      <c r="D203" t="str">
        <f t="shared" si="14"/>
        <v>Kern</v>
      </c>
      <c r="E203" t="str">
        <f t="shared" si="15"/>
        <v>California</v>
      </c>
      <c r="F203">
        <v>839631</v>
      </c>
      <c r="G203">
        <v>839627</v>
      </c>
      <c r="H203">
        <v>841676</v>
      </c>
      <c r="I203">
        <v>849484</v>
      </c>
      <c r="J203">
        <v>855808</v>
      </c>
      <c r="K203">
        <v>864454</v>
      </c>
      <c r="L203">
        <v>872138</v>
      </c>
      <c r="M203">
        <v>879497</v>
      </c>
      <c r="N203" s="2">
        <v>884788</v>
      </c>
      <c r="O203" s="10" t="s">
        <v>6381</v>
      </c>
      <c r="Q203" s="2"/>
    </row>
    <row r="204" spans="1:18" x14ac:dyDescent="0.25">
      <c r="A204" t="s">
        <v>426</v>
      </c>
      <c r="B204">
        <v>6031</v>
      </c>
      <c r="C204" t="s">
        <v>427</v>
      </c>
      <c r="D204" t="str">
        <f t="shared" si="14"/>
        <v>Kings</v>
      </c>
      <c r="E204" t="str">
        <f t="shared" si="15"/>
        <v>California</v>
      </c>
      <c r="F204">
        <v>152982</v>
      </c>
      <c r="G204">
        <v>152982</v>
      </c>
      <c r="H204">
        <v>152368</v>
      </c>
      <c r="I204">
        <v>151895</v>
      </c>
      <c r="J204">
        <v>151042</v>
      </c>
      <c r="K204">
        <v>150480</v>
      </c>
      <c r="L204">
        <v>149669</v>
      </c>
      <c r="M204">
        <v>150331</v>
      </c>
      <c r="N204" s="2">
        <v>149785</v>
      </c>
      <c r="O204" s="10" t="s">
        <v>6381</v>
      </c>
      <c r="Q204" s="2"/>
    </row>
    <row r="205" spans="1:18" x14ac:dyDescent="0.25">
      <c r="A205" t="s">
        <v>428</v>
      </c>
      <c r="B205">
        <v>6033</v>
      </c>
      <c r="C205" t="s">
        <v>429</v>
      </c>
      <c r="D205" t="str">
        <f t="shared" si="14"/>
        <v>Lake</v>
      </c>
      <c r="E205" t="str">
        <f t="shared" si="15"/>
        <v>California</v>
      </c>
      <c r="F205">
        <v>64665</v>
      </c>
      <c r="G205">
        <v>64665</v>
      </c>
      <c r="H205">
        <v>64743</v>
      </c>
      <c r="I205">
        <v>64242</v>
      </c>
      <c r="J205">
        <v>63942</v>
      </c>
      <c r="K205">
        <v>63776</v>
      </c>
      <c r="L205">
        <v>64099</v>
      </c>
      <c r="M205">
        <v>64446</v>
      </c>
      <c r="N205" s="2">
        <v>64116</v>
      </c>
      <c r="O205" s="10" t="s">
        <v>6425</v>
      </c>
      <c r="Q205" s="2"/>
    </row>
    <row r="206" spans="1:18" x14ac:dyDescent="0.25">
      <c r="A206" t="s">
        <v>430</v>
      </c>
      <c r="B206">
        <v>6035</v>
      </c>
      <c r="C206" t="s">
        <v>431</v>
      </c>
      <c r="D206" t="str">
        <f t="shared" si="14"/>
        <v>Lassen</v>
      </c>
      <c r="E206" t="str">
        <f t="shared" si="15"/>
        <v>California</v>
      </c>
      <c r="F206">
        <v>34895</v>
      </c>
      <c r="G206">
        <v>34895</v>
      </c>
      <c r="H206">
        <v>34838</v>
      </c>
      <c r="I206">
        <v>34288</v>
      </c>
      <c r="J206">
        <v>33662</v>
      </c>
      <c r="K206">
        <v>32144</v>
      </c>
      <c r="L206">
        <v>31714</v>
      </c>
      <c r="M206">
        <v>31333</v>
      </c>
      <c r="N206" s="2">
        <v>30870</v>
      </c>
      <c r="O206" s="10" t="s">
        <v>6428</v>
      </c>
      <c r="Q206" s="2"/>
    </row>
    <row r="207" spans="1:18" x14ac:dyDescent="0.25">
      <c r="A207" t="s">
        <v>432</v>
      </c>
      <c r="B207">
        <v>6037</v>
      </c>
      <c r="C207" t="s">
        <v>433</v>
      </c>
      <c r="D207" t="str">
        <f t="shared" si="14"/>
        <v>Los Angeles</v>
      </c>
      <c r="E207" t="str">
        <f t="shared" si="15"/>
        <v>California</v>
      </c>
      <c r="F207">
        <v>9818605</v>
      </c>
      <c r="G207">
        <v>9818700</v>
      </c>
      <c r="H207">
        <v>9825473</v>
      </c>
      <c r="I207">
        <v>9888476</v>
      </c>
      <c r="J207">
        <v>9953555</v>
      </c>
      <c r="K207">
        <v>10015436</v>
      </c>
      <c r="L207">
        <v>10066615</v>
      </c>
      <c r="M207">
        <v>10112255</v>
      </c>
      <c r="N207" s="11">
        <v>10137915</v>
      </c>
      <c r="O207" s="10" t="s">
        <v>6721</v>
      </c>
    </row>
    <row r="208" spans="1:18" x14ac:dyDescent="0.25">
      <c r="A208" t="s">
        <v>434</v>
      </c>
      <c r="B208">
        <v>6039</v>
      </c>
      <c r="C208" t="s">
        <v>435</v>
      </c>
      <c r="D208" t="str">
        <f t="shared" si="14"/>
        <v>Madera</v>
      </c>
      <c r="E208" t="str">
        <f t="shared" si="15"/>
        <v>California</v>
      </c>
      <c r="F208">
        <v>150865</v>
      </c>
      <c r="G208">
        <v>150843</v>
      </c>
      <c r="H208">
        <v>151099</v>
      </c>
      <c r="I208">
        <v>151962</v>
      </c>
      <c r="J208">
        <v>151947</v>
      </c>
      <c r="K208">
        <v>151811</v>
      </c>
      <c r="L208">
        <v>154071</v>
      </c>
      <c r="M208">
        <v>154306</v>
      </c>
      <c r="N208" s="2">
        <v>154697</v>
      </c>
      <c r="O208" s="10" t="s">
        <v>6393</v>
      </c>
      <c r="Q208" s="2"/>
    </row>
    <row r="209" spans="1:18" x14ac:dyDescent="0.25">
      <c r="A209" t="s">
        <v>436</v>
      </c>
      <c r="B209">
        <v>6041</v>
      </c>
      <c r="C209" t="s">
        <v>437</v>
      </c>
      <c r="D209" t="str">
        <f t="shared" si="14"/>
        <v>Marin</v>
      </c>
      <c r="E209" t="str">
        <f t="shared" si="15"/>
        <v>California</v>
      </c>
      <c r="F209">
        <v>252409</v>
      </c>
      <c r="G209">
        <v>252409</v>
      </c>
      <c r="H209">
        <v>252946</v>
      </c>
      <c r="I209">
        <v>255457</v>
      </c>
      <c r="J209">
        <v>256064</v>
      </c>
      <c r="K209">
        <v>258506</v>
      </c>
      <c r="L209">
        <v>260516</v>
      </c>
      <c r="M209">
        <v>261054</v>
      </c>
      <c r="N209" s="2">
        <v>260651</v>
      </c>
      <c r="O209" s="10" t="s">
        <v>6397</v>
      </c>
      <c r="Q209" s="2"/>
    </row>
    <row r="210" spans="1:18" x14ac:dyDescent="0.25">
      <c r="A210" t="s">
        <v>438</v>
      </c>
      <c r="B210">
        <v>6043</v>
      </c>
      <c r="C210" t="s">
        <v>439</v>
      </c>
      <c r="D210" t="str">
        <f t="shared" si="14"/>
        <v>Mariposa</v>
      </c>
      <c r="E210" t="str">
        <f t="shared" si="15"/>
        <v>California</v>
      </c>
      <c r="F210">
        <v>18251</v>
      </c>
      <c r="G210">
        <v>18250</v>
      </c>
      <c r="H210">
        <v>18260</v>
      </c>
      <c r="I210">
        <v>18188</v>
      </c>
      <c r="J210">
        <v>17858</v>
      </c>
      <c r="K210">
        <v>17746</v>
      </c>
      <c r="L210">
        <v>17658</v>
      </c>
      <c r="M210">
        <v>17553</v>
      </c>
      <c r="N210" s="2">
        <v>17410</v>
      </c>
      <c r="O210" s="10" t="s">
        <v>6393</v>
      </c>
      <c r="Q210" s="2"/>
    </row>
    <row r="211" spans="1:18" x14ac:dyDescent="0.25">
      <c r="A211" t="s">
        <v>440</v>
      </c>
      <c r="B211">
        <v>6045</v>
      </c>
      <c r="C211" t="s">
        <v>441</v>
      </c>
      <c r="D211" t="str">
        <f t="shared" si="14"/>
        <v>Mendocino</v>
      </c>
      <c r="E211" t="str">
        <f t="shared" si="15"/>
        <v>California</v>
      </c>
      <c r="F211">
        <v>87841</v>
      </c>
      <c r="G211">
        <v>87840</v>
      </c>
      <c r="H211">
        <v>87807</v>
      </c>
      <c r="I211">
        <v>87442</v>
      </c>
      <c r="J211">
        <v>87409</v>
      </c>
      <c r="K211">
        <v>87207</v>
      </c>
      <c r="L211">
        <v>87449</v>
      </c>
      <c r="M211">
        <v>87353</v>
      </c>
      <c r="N211" s="2">
        <v>87628</v>
      </c>
      <c r="O211" s="10" t="s">
        <v>6425</v>
      </c>
      <c r="Q211" s="2"/>
    </row>
    <row r="212" spans="1:18" x14ac:dyDescent="0.25">
      <c r="A212" t="s">
        <v>442</v>
      </c>
      <c r="B212">
        <v>6047</v>
      </c>
      <c r="C212" t="s">
        <v>443</v>
      </c>
      <c r="D212" t="str">
        <f t="shared" si="14"/>
        <v>Merced</v>
      </c>
      <c r="E212" t="str">
        <f t="shared" si="15"/>
        <v>California</v>
      </c>
      <c r="F212">
        <v>255793</v>
      </c>
      <c r="G212">
        <v>255798</v>
      </c>
      <c r="H212">
        <v>256831</v>
      </c>
      <c r="I212">
        <v>259678</v>
      </c>
      <c r="J212">
        <v>261430</v>
      </c>
      <c r="K212">
        <v>262661</v>
      </c>
      <c r="L212">
        <v>265139</v>
      </c>
      <c r="M212">
        <v>267101</v>
      </c>
      <c r="N212" s="2">
        <v>268672</v>
      </c>
      <c r="O212" s="10" t="s">
        <v>6393</v>
      </c>
      <c r="Q212" s="2"/>
    </row>
    <row r="213" spans="1:18" x14ac:dyDescent="0.25">
      <c r="A213" t="s">
        <v>444</v>
      </c>
      <c r="B213">
        <v>6049</v>
      </c>
      <c r="C213" t="s">
        <v>445</v>
      </c>
      <c r="D213" t="str">
        <f t="shared" si="14"/>
        <v>Modoc</v>
      </c>
      <c r="E213" t="str">
        <f t="shared" si="15"/>
        <v>California</v>
      </c>
      <c r="F213">
        <v>9686</v>
      </c>
      <c r="G213">
        <v>9686</v>
      </c>
      <c r="H213">
        <v>9695</v>
      </c>
      <c r="I213">
        <v>9497</v>
      </c>
      <c r="J213">
        <v>9328</v>
      </c>
      <c r="K213">
        <v>9100</v>
      </c>
      <c r="L213">
        <v>9010</v>
      </c>
      <c r="M213">
        <v>8933</v>
      </c>
      <c r="N213" s="2">
        <v>8795</v>
      </c>
      <c r="O213" s="10" t="s">
        <v>6428</v>
      </c>
      <c r="Q213" s="2"/>
    </row>
    <row r="214" spans="1:18" x14ac:dyDescent="0.25">
      <c r="A214" t="s">
        <v>446</v>
      </c>
      <c r="B214">
        <v>6051</v>
      </c>
      <c r="C214" t="s">
        <v>447</v>
      </c>
      <c r="D214" t="str">
        <f t="shared" si="14"/>
        <v>Mono</v>
      </c>
      <c r="E214" t="str">
        <f t="shared" si="15"/>
        <v>California</v>
      </c>
      <c r="F214">
        <v>14202</v>
      </c>
      <c r="G214">
        <v>14202</v>
      </c>
      <c r="H214">
        <v>14246</v>
      </c>
      <c r="I214">
        <v>14407</v>
      </c>
      <c r="J214">
        <v>14325</v>
      </c>
      <c r="K214">
        <v>14020</v>
      </c>
      <c r="L214">
        <v>14045</v>
      </c>
      <c r="M214">
        <v>13885</v>
      </c>
      <c r="N214" s="2">
        <v>13981</v>
      </c>
      <c r="O214" s="10" t="s">
        <v>6428</v>
      </c>
      <c r="Q214" s="2"/>
    </row>
    <row r="215" spans="1:18" x14ac:dyDescent="0.25">
      <c r="A215" t="s">
        <v>448</v>
      </c>
      <c r="B215">
        <v>6053</v>
      </c>
      <c r="C215" t="s">
        <v>449</v>
      </c>
      <c r="D215" t="str">
        <f t="shared" si="14"/>
        <v>Monterey</v>
      </c>
      <c r="E215" t="str">
        <f t="shared" si="15"/>
        <v>California</v>
      </c>
      <c r="F215">
        <v>415057</v>
      </c>
      <c r="G215">
        <v>415055</v>
      </c>
      <c r="H215">
        <v>416415</v>
      </c>
      <c r="I215">
        <v>421157</v>
      </c>
      <c r="J215">
        <v>425799</v>
      </c>
      <c r="K215">
        <v>428064</v>
      </c>
      <c r="L215">
        <v>429902</v>
      </c>
      <c r="M215">
        <v>432007</v>
      </c>
      <c r="N215" s="2">
        <v>435232</v>
      </c>
      <c r="O215" s="10" t="s">
        <v>6397</v>
      </c>
      <c r="Q215" s="2"/>
    </row>
    <row r="216" spans="1:18" x14ac:dyDescent="0.25">
      <c r="A216" t="s">
        <v>450</v>
      </c>
      <c r="B216">
        <v>6055</v>
      </c>
      <c r="C216" t="s">
        <v>451</v>
      </c>
      <c r="D216" t="str">
        <f t="shared" si="14"/>
        <v>Napa</v>
      </c>
      <c r="E216" t="str">
        <f t="shared" si="15"/>
        <v>California</v>
      </c>
      <c r="F216">
        <v>136484</v>
      </c>
      <c r="G216">
        <v>136530</v>
      </c>
      <c r="H216">
        <v>136813</v>
      </c>
      <c r="I216">
        <v>137940</v>
      </c>
      <c r="J216">
        <v>138898</v>
      </c>
      <c r="K216">
        <v>140102</v>
      </c>
      <c r="L216">
        <v>141097</v>
      </c>
      <c r="M216">
        <v>141854</v>
      </c>
      <c r="N216" s="2">
        <v>142166</v>
      </c>
      <c r="O216" s="10" t="s">
        <v>6393</v>
      </c>
      <c r="Q216" s="2"/>
    </row>
    <row r="217" spans="1:18" x14ac:dyDescent="0.25">
      <c r="A217" t="s">
        <v>452</v>
      </c>
      <c r="B217">
        <v>6057</v>
      </c>
      <c r="C217" t="s">
        <v>453</v>
      </c>
      <c r="D217" t="str">
        <f t="shared" si="14"/>
        <v>Nevada</v>
      </c>
      <c r="E217" t="str">
        <f t="shared" si="15"/>
        <v>California</v>
      </c>
      <c r="F217">
        <v>98764</v>
      </c>
      <c r="G217">
        <v>98748</v>
      </c>
      <c r="H217">
        <v>98782</v>
      </c>
      <c r="I217">
        <v>98772</v>
      </c>
      <c r="J217">
        <v>98305</v>
      </c>
      <c r="K217">
        <v>98156</v>
      </c>
      <c r="L217">
        <v>98796</v>
      </c>
      <c r="M217">
        <v>98829</v>
      </c>
      <c r="N217" s="2">
        <v>99107</v>
      </c>
      <c r="O217" s="10" t="s">
        <v>6425</v>
      </c>
      <c r="Q217" s="2"/>
      <c r="R217" s="2"/>
    </row>
    <row r="218" spans="1:18" x14ac:dyDescent="0.25">
      <c r="A218" t="s">
        <v>454</v>
      </c>
      <c r="B218">
        <v>6059</v>
      </c>
      <c r="C218" t="s">
        <v>455</v>
      </c>
      <c r="D218" t="str">
        <f t="shared" si="14"/>
        <v>Orange</v>
      </c>
      <c r="E218" t="str">
        <f t="shared" si="15"/>
        <v>California</v>
      </c>
      <c r="F218">
        <v>3010232</v>
      </c>
      <c r="G218">
        <v>3010261</v>
      </c>
      <c r="H218">
        <v>3017647</v>
      </c>
      <c r="I218">
        <v>3053884</v>
      </c>
      <c r="J218">
        <v>3084935</v>
      </c>
      <c r="K218">
        <v>3112576</v>
      </c>
      <c r="L218">
        <v>3134438</v>
      </c>
      <c r="M218">
        <v>3156573</v>
      </c>
      <c r="N218" s="2">
        <v>3172532</v>
      </c>
      <c r="O218" s="10" t="s">
        <v>6721</v>
      </c>
      <c r="Q218" s="2"/>
      <c r="R218" s="2"/>
    </row>
    <row r="219" spans="1:18" x14ac:dyDescent="0.25">
      <c r="A219" t="s">
        <v>456</v>
      </c>
      <c r="B219">
        <v>6061</v>
      </c>
      <c r="C219" t="s">
        <v>457</v>
      </c>
      <c r="D219" t="str">
        <f t="shared" si="14"/>
        <v>Placer</v>
      </c>
      <c r="E219" t="str">
        <f t="shared" si="15"/>
        <v>California</v>
      </c>
      <c r="F219">
        <v>348432</v>
      </c>
      <c r="G219">
        <v>348494</v>
      </c>
      <c r="H219">
        <v>350234</v>
      </c>
      <c r="I219">
        <v>356783</v>
      </c>
      <c r="J219">
        <v>361018</v>
      </c>
      <c r="K219">
        <v>366435</v>
      </c>
      <c r="L219">
        <v>370486</v>
      </c>
      <c r="M219">
        <v>374383</v>
      </c>
      <c r="N219" s="2">
        <v>380531</v>
      </c>
      <c r="O219" s="10" t="s">
        <v>6425</v>
      </c>
      <c r="Q219" s="2"/>
      <c r="R219" s="2"/>
    </row>
    <row r="220" spans="1:18" x14ac:dyDescent="0.25">
      <c r="A220" t="s">
        <v>458</v>
      </c>
      <c r="B220">
        <v>6063</v>
      </c>
      <c r="C220" t="s">
        <v>459</v>
      </c>
      <c r="D220" t="str">
        <f t="shared" si="14"/>
        <v>Plumas</v>
      </c>
      <c r="E220" t="str">
        <f t="shared" si="15"/>
        <v>California</v>
      </c>
      <c r="F220">
        <v>20007</v>
      </c>
      <c r="G220">
        <v>20007</v>
      </c>
      <c r="H220">
        <v>19918</v>
      </c>
      <c r="I220">
        <v>19691</v>
      </c>
      <c r="J220">
        <v>19327</v>
      </c>
      <c r="K220">
        <v>18844</v>
      </c>
      <c r="L220">
        <v>18573</v>
      </c>
      <c r="M220">
        <v>18401</v>
      </c>
      <c r="N220" s="2">
        <v>18627</v>
      </c>
      <c r="O220" s="10" t="s">
        <v>6425</v>
      </c>
      <c r="Q220" s="2"/>
    </row>
    <row r="221" spans="1:18" x14ac:dyDescent="0.25">
      <c r="A221" t="s">
        <v>460</v>
      </c>
      <c r="B221">
        <v>6065</v>
      </c>
      <c r="C221" t="s">
        <v>461</v>
      </c>
      <c r="D221" t="str">
        <f t="shared" si="14"/>
        <v>Riverside</v>
      </c>
      <c r="E221" t="str">
        <f t="shared" si="15"/>
        <v>California</v>
      </c>
      <c r="F221">
        <v>2189641</v>
      </c>
      <c r="G221">
        <v>2189753</v>
      </c>
      <c r="H221">
        <v>2202226</v>
      </c>
      <c r="I221">
        <v>2236146</v>
      </c>
      <c r="J221">
        <v>2264919</v>
      </c>
      <c r="K221">
        <v>2291452</v>
      </c>
      <c r="L221">
        <v>2322455</v>
      </c>
      <c r="M221">
        <v>2352892</v>
      </c>
      <c r="N221" s="11">
        <v>2387741</v>
      </c>
      <c r="O221" s="10" t="s">
        <v>6721</v>
      </c>
    </row>
    <row r="222" spans="1:18" x14ac:dyDescent="0.25">
      <c r="A222" t="s">
        <v>462</v>
      </c>
      <c r="B222">
        <v>6067</v>
      </c>
      <c r="C222" t="s">
        <v>463</v>
      </c>
      <c r="D222" t="str">
        <f t="shared" si="14"/>
        <v>Sacramento</v>
      </c>
      <c r="E222" t="str">
        <f t="shared" si="15"/>
        <v>California</v>
      </c>
      <c r="F222">
        <v>1418788</v>
      </c>
      <c r="G222">
        <v>1418742</v>
      </c>
      <c r="H222">
        <v>1422018</v>
      </c>
      <c r="I222">
        <v>1435002</v>
      </c>
      <c r="J222">
        <v>1447236</v>
      </c>
      <c r="K222">
        <v>1460023</v>
      </c>
      <c r="L222">
        <v>1478137</v>
      </c>
      <c r="M222">
        <v>1496644</v>
      </c>
      <c r="N222" s="2">
        <v>1514460</v>
      </c>
      <c r="O222" s="10" t="s">
        <v>6393</v>
      </c>
      <c r="Q222" s="2"/>
    </row>
    <row r="223" spans="1:18" x14ac:dyDescent="0.25">
      <c r="A223" t="s">
        <v>464</v>
      </c>
      <c r="B223">
        <v>6069</v>
      </c>
      <c r="C223" t="s">
        <v>465</v>
      </c>
      <c r="D223" t="str">
        <f t="shared" si="14"/>
        <v>San Benito</v>
      </c>
      <c r="E223" t="str">
        <f t="shared" si="15"/>
        <v>California</v>
      </c>
      <c r="F223">
        <v>55269</v>
      </c>
      <c r="G223">
        <v>55269</v>
      </c>
      <c r="H223">
        <v>55554</v>
      </c>
      <c r="I223">
        <v>56159</v>
      </c>
      <c r="J223">
        <v>56799</v>
      </c>
      <c r="K223">
        <v>57471</v>
      </c>
      <c r="L223">
        <v>58098</v>
      </c>
      <c r="M223">
        <v>58473</v>
      </c>
      <c r="N223" s="2">
        <v>59414</v>
      </c>
      <c r="O223" s="10" t="s">
        <v>6393</v>
      </c>
      <c r="Q223" s="2"/>
    </row>
    <row r="224" spans="1:18" x14ac:dyDescent="0.25">
      <c r="A224" t="s">
        <v>466</v>
      </c>
      <c r="B224">
        <v>6071</v>
      </c>
      <c r="C224" t="s">
        <v>467</v>
      </c>
      <c r="D224" t="str">
        <f t="shared" si="14"/>
        <v>San Bernardino</v>
      </c>
      <c r="E224" t="str">
        <f t="shared" si="15"/>
        <v>California</v>
      </c>
      <c r="F224">
        <v>2035210</v>
      </c>
      <c r="G224">
        <v>2035212</v>
      </c>
      <c r="H224">
        <v>2041562</v>
      </c>
      <c r="I224">
        <v>2062945</v>
      </c>
      <c r="J224">
        <v>2077247</v>
      </c>
      <c r="K224">
        <v>2087945</v>
      </c>
      <c r="L224">
        <v>2105935</v>
      </c>
      <c r="M224">
        <v>2122545</v>
      </c>
      <c r="N224" s="11">
        <v>2140096</v>
      </c>
      <c r="O224" s="10" t="s">
        <v>6721</v>
      </c>
    </row>
    <row r="225" spans="1:18" x14ac:dyDescent="0.25">
      <c r="A225" t="s">
        <v>468</v>
      </c>
      <c r="B225">
        <v>6073</v>
      </c>
      <c r="C225" t="s">
        <v>469</v>
      </c>
      <c r="D225" t="str">
        <f t="shared" si="14"/>
        <v>San Diego</v>
      </c>
      <c r="E225" t="str">
        <f t="shared" si="15"/>
        <v>California</v>
      </c>
      <c r="F225">
        <v>3095313</v>
      </c>
      <c r="G225">
        <v>3095342</v>
      </c>
      <c r="H225">
        <v>3104346</v>
      </c>
      <c r="I225">
        <v>3140692</v>
      </c>
      <c r="J225">
        <v>3181513</v>
      </c>
      <c r="K225">
        <v>3218419</v>
      </c>
      <c r="L225">
        <v>3258856</v>
      </c>
      <c r="M225">
        <v>3290245</v>
      </c>
      <c r="N225" s="2">
        <v>3317749</v>
      </c>
      <c r="O225" s="10" t="s">
        <v>6383</v>
      </c>
      <c r="Q225" s="2"/>
    </row>
    <row r="226" spans="1:18" x14ac:dyDescent="0.25">
      <c r="A226" t="s">
        <v>470</v>
      </c>
      <c r="B226">
        <v>6075</v>
      </c>
      <c r="C226" t="s">
        <v>471</v>
      </c>
      <c r="D226" t="str">
        <f t="shared" si="14"/>
        <v>San Francisco</v>
      </c>
      <c r="E226" t="str">
        <f t="shared" si="15"/>
        <v>California</v>
      </c>
      <c r="F226">
        <v>805235</v>
      </c>
      <c r="G226">
        <v>805193</v>
      </c>
      <c r="H226">
        <v>805766</v>
      </c>
      <c r="I226">
        <v>815672</v>
      </c>
      <c r="J226">
        <v>828816</v>
      </c>
      <c r="K226">
        <v>839280</v>
      </c>
      <c r="L226">
        <v>850424</v>
      </c>
      <c r="M226">
        <v>862004</v>
      </c>
      <c r="N226" s="2">
        <v>870887</v>
      </c>
      <c r="O226" s="10" t="s">
        <v>6397</v>
      </c>
      <c r="Q226" s="2"/>
      <c r="R226" s="2"/>
    </row>
    <row r="227" spans="1:18" x14ac:dyDescent="0.25">
      <c r="A227" t="s">
        <v>472</v>
      </c>
      <c r="B227">
        <v>6077</v>
      </c>
      <c r="C227" t="s">
        <v>473</v>
      </c>
      <c r="D227" t="str">
        <f t="shared" si="14"/>
        <v>San Joaquin</v>
      </c>
      <c r="E227" t="str">
        <f t="shared" si="15"/>
        <v>California</v>
      </c>
      <c r="F227">
        <v>685306</v>
      </c>
      <c r="G227">
        <v>685308</v>
      </c>
      <c r="H227">
        <v>687380</v>
      </c>
      <c r="I227">
        <v>694943</v>
      </c>
      <c r="J227">
        <v>700611</v>
      </c>
      <c r="K227">
        <v>703265</v>
      </c>
      <c r="L227">
        <v>713218</v>
      </c>
      <c r="M227">
        <v>723496</v>
      </c>
      <c r="N227" s="2">
        <v>733709</v>
      </c>
      <c r="O227" s="10" t="s">
        <v>6393</v>
      </c>
      <c r="Q227" s="2"/>
      <c r="R227" s="2"/>
    </row>
    <row r="228" spans="1:18" x14ac:dyDescent="0.25">
      <c r="A228" t="s">
        <v>474</v>
      </c>
      <c r="B228">
        <v>6079</v>
      </c>
      <c r="C228" t="s">
        <v>475</v>
      </c>
      <c r="D228" t="str">
        <f t="shared" si="14"/>
        <v>San Luis Obispo</v>
      </c>
      <c r="E228" t="str">
        <f t="shared" si="15"/>
        <v>California</v>
      </c>
      <c r="F228">
        <v>269637</v>
      </c>
      <c r="G228">
        <v>269599</v>
      </c>
      <c r="H228">
        <v>269909</v>
      </c>
      <c r="I228">
        <v>271176</v>
      </c>
      <c r="J228">
        <v>274487</v>
      </c>
      <c r="K228">
        <v>276191</v>
      </c>
      <c r="L228">
        <v>278877</v>
      </c>
      <c r="M228">
        <v>280960</v>
      </c>
      <c r="N228" s="2">
        <v>282887</v>
      </c>
      <c r="O228" s="10" t="s">
        <v>6397</v>
      </c>
      <c r="Q228" s="2"/>
      <c r="R228" s="2"/>
    </row>
    <row r="229" spans="1:18" x14ac:dyDescent="0.25">
      <c r="A229" t="s">
        <v>476</v>
      </c>
      <c r="B229">
        <v>6081</v>
      </c>
      <c r="C229" t="s">
        <v>477</v>
      </c>
      <c r="D229" t="str">
        <f t="shared" si="14"/>
        <v>San Mateo</v>
      </c>
      <c r="E229" t="str">
        <f t="shared" si="15"/>
        <v>California</v>
      </c>
      <c r="F229">
        <v>718451</v>
      </c>
      <c r="G229">
        <v>718498</v>
      </c>
      <c r="H229">
        <v>719935</v>
      </c>
      <c r="I229">
        <v>728919</v>
      </c>
      <c r="J229">
        <v>739982</v>
      </c>
      <c r="K229">
        <v>748952</v>
      </c>
      <c r="L229">
        <v>756819</v>
      </c>
      <c r="M229">
        <v>763191</v>
      </c>
      <c r="N229" s="2">
        <v>764797</v>
      </c>
      <c r="O229" s="10" t="s">
        <v>6397</v>
      </c>
      <c r="Q229" s="2"/>
      <c r="R229" s="2"/>
    </row>
    <row r="230" spans="1:18" x14ac:dyDescent="0.25">
      <c r="A230" t="s">
        <v>478</v>
      </c>
      <c r="B230">
        <v>6083</v>
      </c>
      <c r="C230" t="s">
        <v>479</v>
      </c>
      <c r="D230" t="str">
        <f t="shared" si="14"/>
        <v>Santa Barbara</v>
      </c>
      <c r="E230" t="str">
        <f t="shared" si="15"/>
        <v>California</v>
      </c>
      <c r="F230">
        <v>423895</v>
      </c>
      <c r="G230">
        <v>423939</v>
      </c>
      <c r="H230">
        <v>424396</v>
      </c>
      <c r="I230">
        <v>425998</v>
      </c>
      <c r="J230">
        <v>430638</v>
      </c>
      <c r="K230">
        <v>435800</v>
      </c>
      <c r="L230">
        <v>440553</v>
      </c>
      <c r="M230">
        <v>443815</v>
      </c>
      <c r="N230" s="2">
        <v>446170</v>
      </c>
      <c r="O230" s="10" t="s">
        <v>6381</v>
      </c>
      <c r="Q230" s="2"/>
      <c r="R230" s="2"/>
    </row>
    <row r="231" spans="1:18" x14ac:dyDescent="0.25">
      <c r="A231" t="s">
        <v>480</v>
      </c>
      <c r="B231">
        <v>6085</v>
      </c>
      <c r="C231" t="s">
        <v>481</v>
      </c>
      <c r="D231" t="str">
        <f t="shared" si="14"/>
        <v>Santa Clara</v>
      </c>
      <c r="E231" t="str">
        <f t="shared" si="15"/>
        <v>California</v>
      </c>
      <c r="F231">
        <v>1781642</v>
      </c>
      <c r="G231">
        <v>1781672</v>
      </c>
      <c r="H231">
        <v>1786637</v>
      </c>
      <c r="I231">
        <v>1812868</v>
      </c>
      <c r="J231">
        <v>1838988</v>
      </c>
      <c r="K231">
        <v>1866961</v>
      </c>
      <c r="L231">
        <v>1889824</v>
      </c>
      <c r="M231">
        <v>1910105</v>
      </c>
      <c r="N231" s="2">
        <v>1919402</v>
      </c>
      <c r="O231" s="10" t="s">
        <v>6397</v>
      </c>
      <c r="Q231" s="2"/>
      <c r="R231" s="2"/>
    </row>
    <row r="232" spans="1:18" x14ac:dyDescent="0.25">
      <c r="A232" t="s">
        <v>482</v>
      </c>
      <c r="B232">
        <v>6087</v>
      </c>
      <c r="C232" t="s">
        <v>483</v>
      </c>
      <c r="D232" t="str">
        <f t="shared" si="14"/>
        <v>Santa Cruz</v>
      </c>
      <c r="E232" t="str">
        <f t="shared" si="15"/>
        <v>California</v>
      </c>
      <c r="F232">
        <v>262382</v>
      </c>
      <c r="G232">
        <v>262362</v>
      </c>
      <c r="H232">
        <v>263270</v>
      </c>
      <c r="I232">
        <v>264896</v>
      </c>
      <c r="J232">
        <v>266435</v>
      </c>
      <c r="K232">
        <v>268948</v>
      </c>
      <c r="L232">
        <v>270971</v>
      </c>
      <c r="M232">
        <v>273627</v>
      </c>
      <c r="N232" s="2">
        <v>274673</v>
      </c>
      <c r="O232" s="10" t="s">
        <v>6397</v>
      </c>
      <c r="Q232" s="2"/>
    </row>
    <row r="233" spans="1:18" x14ac:dyDescent="0.25">
      <c r="A233" t="s">
        <v>484</v>
      </c>
      <c r="B233">
        <v>6089</v>
      </c>
      <c r="C233" t="s">
        <v>485</v>
      </c>
      <c r="D233" t="str">
        <f t="shared" si="14"/>
        <v>Shasta</v>
      </c>
      <c r="E233" t="str">
        <f t="shared" si="15"/>
        <v>California</v>
      </c>
      <c r="F233">
        <v>177223</v>
      </c>
      <c r="G233">
        <v>177223</v>
      </c>
      <c r="H233">
        <v>177320</v>
      </c>
      <c r="I233">
        <v>177963</v>
      </c>
      <c r="J233">
        <v>178430</v>
      </c>
      <c r="K233">
        <v>179062</v>
      </c>
      <c r="L233">
        <v>179717</v>
      </c>
      <c r="M233">
        <v>179301</v>
      </c>
      <c r="N233" s="2">
        <v>179631</v>
      </c>
      <c r="O233" s="10" t="s">
        <v>6425</v>
      </c>
      <c r="Q233" s="2"/>
    </row>
    <row r="234" spans="1:18" x14ac:dyDescent="0.25">
      <c r="A234" t="s">
        <v>486</v>
      </c>
      <c r="B234">
        <v>6091</v>
      </c>
      <c r="C234" t="s">
        <v>487</v>
      </c>
      <c r="D234" t="str">
        <f t="shared" si="14"/>
        <v>Sierra</v>
      </c>
      <c r="E234" t="str">
        <f t="shared" si="15"/>
        <v>California</v>
      </c>
      <c r="F234">
        <v>3240</v>
      </c>
      <c r="G234">
        <v>3240</v>
      </c>
      <c r="H234">
        <v>3220</v>
      </c>
      <c r="I234">
        <v>3106</v>
      </c>
      <c r="J234">
        <v>3076</v>
      </c>
      <c r="K234">
        <v>3039</v>
      </c>
      <c r="L234">
        <v>2983</v>
      </c>
      <c r="M234">
        <v>2983</v>
      </c>
      <c r="N234" s="2">
        <v>2947</v>
      </c>
      <c r="O234" s="10" t="s">
        <v>6425</v>
      </c>
      <c r="Q234" s="2"/>
    </row>
    <row r="235" spans="1:18" x14ac:dyDescent="0.25">
      <c r="A235" t="s">
        <v>488</v>
      </c>
      <c r="B235">
        <v>6093</v>
      </c>
      <c r="C235" t="s">
        <v>489</v>
      </c>
      <c r="D235" t="str">
        <f t="shared" si="14"/>
        <v>Siskiyou</v>
      </c>
      <c r="E235" t="str">
        <f t="shared" si="15"/>
        <v>California</v>
      </c>
      <c r="F235">
        <v>44900</v>
      </c>
      <c r="G235">
        <v>44900</v>
      </c>
      <c r="H235">
        <v>44936</v>
      </c>
      <c r="I235">
        <v>44673</v>
      </c>
      <c r="J235">
        <v>44147</v>
      </c>
      <c r="K235">
        <v>43632</v>
      </c>
      <c r="L235">
        <v>43476</v>
      </c>
      <c r="M235">
        <v>43483</v>
      </c>
      <c r="N235" s="2">
        <v>43603</v>
      </c>
      <c r="O235" s="10" t="s">
        <v>6425</v>
      </c>
      <c r="Q235" s="2"/>
    </row>
    <row r="236" spans="1:18" x14ac:dyDescent="0.25">
      <c r="A236" t="s">
        <v>490</v>
      </c>
      <c r="B236">
        <v>6095</v>
      </c>
      <c r="C236" t="s">
        <v>491</v>
      </c>
      <c r="D236" t="str">
        <f t="shared" si="14"/>
        <v>Solano</v>
      </c>
      <c r="E236" t="str">
        <f t="shared" si="15"/>
        <v>California</v>
      </c>
      <c r="F236">
        <v>413344</v>
      </c>
      <c r="G236">
        <v>413344</v>
      </c>
      <c r="H236">
        <v>414034</v>
      </c>
      <c r="I236">
        <v>416486</v>
      </c>
      <c r="J236">
        <v>419881</v>
      </c>
      <c r="K236">
        <v>423972</v>
      </c>
      <c r="L236">
        <v>429601</v>
      </c>
      <c r="M236">
        <v>434321</v>
      </c>
      <c r="N236" s="2">
        <v>440207</v>
      </c>
      <c r="O236" s="10" t="s">
        <v>6393</v>
      </c>
      <c r="Q236" s="2"/>
    </row>
    <row r="237" spans="1:18" x14ac:dyDescent="0.25">
      <c r="A237" t="s">
        <v>492</v>
      </c>
      <c r="B237">
        <v>6097</v>
      </c>
      <c r="C237" t="s">
        <v>493</v>
      </c>
      <c r="D237" t="str">
        <f t="shared" si="14"/>
        <v>Sonoma</v>
      </c>
      <c r="E237" t="str">
        <f t="shared" si="15"/>
        <v>California</v>
      </c>
      <c r="F237">
        <v>483878</v>
      </c>
      <c r="G237">
        <v>483880</v>
      </c>
      <c r="H237">
        <v>484817</v>
      </c>
      <c r="I237">
        <v>487641</v>
      </c>
      <c r="J237">
        <v>490509</v>
      </c>
      <c r="K237">
        <v>494657</v>
      </c>
      <c r="L237">
        <v>499168</v>
      </c>
      <c r="M237">
        <v>501474</v>
      </c>
      <c r="N237" s="2">
        <v>503070</v>
      </c>
      <c r="O237" s="10" t="s">
        <v>6425</v>
      </c>
      <c r="Q237" s="2"/>
    </row>
    <row r="238" spans="1:18" x14ac:dyDescent="0.25">
      <c r="A238" t="s">
        <v>494</v>
      </c>
      <c r="B238">
        <v>6099</v>
      </c>
      <c r="C238" t="s">
        <v>495</v>
      </c>
      <c r="D238" t="str">
        <f t="shared" si="14"/>
        <v>Stanislaus</v>
      </c>
      <c r="E238" t="str">
        <f t="shared" si="15"/>
        <v>California</v>
      </c>
      <c r="F238">
        <v>514453</v>
      </c>
      <c r="G238">
        <v>514451</v>
      </c>
      <c r="H238">
        <v>515342</v>
      </c>
      <c r="I238">
        <v>518073</v>
      </c>
      <c r="J238">
        <v>521360</v>
      </c>
      <c r="K238">
        <v>524744</v>
      </c>
      <c r="L238">
        <v>529754</v>
      </c>
      <c r="M238">
        <v>535385</v>
      </c>
      <c r="N238" s="2">
        <v>541560</v>
      </c>
      <c r="O238" s="10" t="s">
        <v>6393</v>
      </c>
      <c r="Q238" s="2"/>
    </row>
    <row r="239" spans="1:18" x14ac:dyDescent="0.25">
      <c r="A239" t="s">
        <v>496</v>
      </c>
      <c r="B239">
        <v>6101</v>
      </c>
      <c r="C239" t="s">
        <v>497</v>
      </c>
      <c r="D239" t="str">
        <f t="shared" si="14"/>
        <v>Sutter</v>
      </c>
      <c r="E239" t="str">
        <f t="shared" si="15"/>
        <v>California</v>
      </c>
      <c r="F239">
        <v>94737</v>
      </c>
      <c r="G239">
        <v>94743</v>
      </c>
      <c r="H239">
        <v>94806</v>
      </c>
      <c r="I239">
        <v>94614</v>
      </c>
      <c r="J239">
        <v>94362</v>
      </c>
      <c r="K239">
        <v>94801</v>
      </c>
      <c r="L239">
        <v>95236</v>
      </c>
      <c r="M239">
        <v>95978</v>
      </c>
      <c r="N239" s="2">
        <v>96651</v>
      </c>
      <c r="O239" s="10" t="s">
        <v>6425</v>
      </c>
      <c r="Q239" s="2"/>
    </row>
    <row r="240" spans="1:18" x14ac:dyDescent="0.25">
      <c r="A240" t="s">
        <v>498</v>
      </c>
      <c r="B240">
        <v>6103</v>
      </c>
      <c r="C240" t="s">
        <v>499</v>
      </c>
      <c r="D240" t="str">
        <f t="shared" si="14"/>
        <v>Tehama</v>
      </c>
      <c r="E240" t="str">
        <f t="shared" si="15"/>
        <v>California</v>
      </c>
      <c r="F240">
        <v>63463</v>
      </c>
      <c r="G240">
        <v>63440</v>
      </c>
      <c r="H240">
        <v>63571</v>
      </c>
      <c r="I240">
        <v>63254</v>
      </c>
      <c r="J240">
        <v>63133</v>
      </c>
      <c r="K240">
        <v>62835</v>
      </c>
      <c r="L240">
        <v>62756</v>
      </c>
      <c r="M240">
        <v>63073</v>
      </c>
      <c r="N240" s="2">
        <v>63276</v>
      </c>
      <c r="O240" s="10" t="s">
        <v>6425</v>
      </c>
      <c r="Q240" s="2"/>
    </row>
    <row r="241" spans="1:18" x14ac:dyDescent="0.25">
      <c r="A241" t="s">
        <v>500</v>
      </c>
      <c r="B241">
        <v>6105</v>
      </c>
      <c r="C241" t="s">
        <v>501</v>
      </c>
      <c r="D241" t="str">
        <f t="shared" si="14"/>
        <v>Trinity</v>
      </c>
      <c r="E241" t="str">
        <f t="shared" si="15"/>
        <v>California</v>
      </c>
      <c r="F241">
        <v>13786</v>
      </c>
      <c r="G241">
        <v>13786</v>
      </c>
      <c r="H241">
        <v>13765</v>
      </c>
      <c r="I241">
        <v>13716</v>
      </c>
      <c r="J241">
        <v>13500</v>
      </c>
      <c r="K241">
        <v>13430</v>
      </c>
      <c r="L241">
        <v>13121</v>
      </c>
      <c r="M241">
        <v>13068</v>
      </c>
      <c r="N241" s="2">
        <v>12782</v>
      </c>
      <c r="O241" s="10" t="s">
        <v>6425</v>
      </c>
      <c r="Q241" s="2"/>
    </row>
    <row r="242" spans="1:18" x14ac:dyDescent="0.25">
      <c r="A242" t="s">
        <v>502</v>
      </c>
      <c r="B242">
        <v>6107</v>
      </c>
      <c r="C242" t="s">
        <v>503</v>
      </c>
      <c r="D242" t="str">
        <f t="shared" si="14"/>
        <v>Tulare</v>
      </c>
      <c r="E242" t="str">
        <f t="shared" si="15"/>
        <v>California</v>
      </c>
      <c r="F242">
        <v>442179</v>
      </c>
      <c r="G242">
        <v>442182</v>
      </c>
      <c r="H242">
        <v>443083</v>
      </c>
      <c r="I242">
        <v>447384</v>
      </c>
      <c r="J242">
        <v>450701</v>
      </c>
      <c r="K242">
        <v>453354</v>
      </c>
      <c r="L242">
        <v>456115</v>
      </c>
      <c r="M242">
        <v>458238</v>
      </c>
      <c r="N242" s="2">
        <v>460437</v>
      </c>
      <c r="O242" s="10" t="s">
        <v>6393</v>
      </c>
      <c r="Q242" s="2"/>
    </row>
    <row r="243" spans="1:18" x14ac:dyDescent="0.25">
      <c r="A243" t="s">
        <v>504</v>
      </c>
      <c r="B243">
        <v>6109</v>
      </c>
      <c r="C243" t="s">
        <v>505</v>
      </c>
      <c r="D243" t="str">
        <f t="shared" si="14"/>
        <v>Tuolumne</v>
      </c>
      <c r="E243" t="str">
        <f t="shared" si="15"/>
        <v>California</v>
      </c>
      <c r="F243">
        <v>55365</v>
      </c>
      <c r="G243">
        <v>55365</v>
      </c>
      <c r="H243">
        <v>55182</v>
      </c>
      <c r="I243">
        <v>54749</v>
      </c>
      <c r="J243">
        <v>54134</v>
      </c>
      <c r="K243">
        <v>53940</v>
      </c>
      <c r="L243">
        <v>53827</v>
      </c>
      <c r="M243">
        <v>53615</v>
      </c>
      <c r="N243" s="2">
        <v>53804</v>
      </c>
      <c r="O243" t="s">
        <v>6428</v>
      </c>
      <c r="Q243" s="2"/>
    </row>
    <row r="244" spans="1:18" x14ac:dyDescent="0.25">
      <c r="A244" t="s">
        <v>506</v>
      </c>
      <c r="B244">
        <v>6111</v>
      </c>
      <c r="C244" t="s">
        <v>507</v>
      </c>
      <c r="D244" t="str">
        <f t="shared" si="14"/>
        <v>Ventura</v>
      </c>
      <c r="E244" t="str">
        <f t="shared" si="15"/>
        <v>California</v>
      </c>
      <c r="F244">
        <v>823318</v>
      </c>
      <c r="G244">
        <v>823387</v>
      </c>
      <c r="H244">
        <v>825320</v>
      </c>
      <c r="I244">
        <v>830707</v>
      </c>
      <c r="J244">
        <v>834519</v>
      </c>
      <c r="K244">
        <v>839498</v>
      </c>
      <c r="L244">
        <v>844078</v>
      </c>
      <c r="M244">
        <v>847719</v>
      </c>
      <c r="N244" s="2">
        <v>849738</v>
      </c>
      <c r="O244" s="10" t="s">
        <v>6381</v>
      </c>
      <c r="Q244" s="2"/>
    </row>
    <row r="245" spans="1:18" x14ac:dyDescent="0.25">
      <c r="A245" t="s">
        <v>508</v>
      </c>
      <c r="B245">
        <v>6113</v>
      </c>
      <c r="C245" t="s">
        <v>509</v>
      </c>
      <c r="D245" t="str">
        <f t="shared" si="14"/>
        <v>Yolo</v>
      </c>
      <c r="E245" t="str">
        <f t="shared" si="15"/>
        <v>California</v>
      </c>
      <c r="F245">
        <v>200849</v>
      </c>
      <c r="G245">
        <v>200850</v>
      </c>
      <c r="H245">
        <v>201122</v>
      </c>
      <c r="I245">
        <v>202167</v>
      </c>
      <c r="J245">
        <v>204929</v>
      </c>
      <c r="K245">
        <v>206685</v>
      </c>
      <c r="L245">
        <v>208737</v>
      </c>
      <c r="M245">
        <v>212202</v>
      </c>
      <c r="N245" s="2">
        <v>215802</v>
      </c>
      <c r="O245" s="10" t="s">
        <v>6425</v>
      </c>
      <c r="Q245" s="2"/>
    </row>
    <row r="246" spans="1:18" x14ac:dyDescent="0.25">
      <c r="A246" t="s">
        <v>510</v>
      </c>
      <c r="B246">
        <v>6115</v>
      </c>
      <c r="C246" t="s">
        <v>511</v>
      </c>
      <c r="D246" t="str">
        <f t="shared" si="14"/>
        <v>Yuba</v>
      </c>
      <c r="E246" t="str">
        <f t="shared" si="15"/>
        <v>California</v>
      </c>
      <c r="F246">
        <v>72155</v>
      </c>
      <c r="G246">
        <v>72148</v>
      </c>
      <c r="H246">
        <v>72346</v>
      </c>
      <c r="I246">
        <v>72548</v>
      </c>
      <c r="J246">
        <v>72901</v>
      </c>
      <c r="K246">
        <v>73233</v>
      </c>
      <c r="L246">
        <v>73776</v>
      </c>
      <c r="M246">
        <v>74299</v>
      </c>
      <c r="N246" s="2">
        <v>75275</v>
      </c>
      <c r="O246" s="10" t="s">
        <v>6425</v>
      </c>
      <c r="Q246" s="2"/>
    </row>
    <row r="247" spans="1:18" x14ac:dyDescent="0.25">
      <c r="A247" t="s">
        <v>512</v>
      </c>
      <c r="B247">
        <v>8001</v>
      </c>
      <c r="C247" t="s">
        <v>513</v>
      </c>
      <c r="D247" t="str">
        <f t="shared" si="14"/>
        <v>Adams</v>
      </c>
      <c r="E247" t="str">
        <f t="shared" si="15"/>
        <v>Colorado</v>
      </c>
      <c r="F247">
        <v>441603</v>
      </c>
      <c r="G247">
        <v>441687</v>
      </c>
      <c r="H247">
        <v>443681</v>
      </c>
      <c r="I247">
        <v>452040</v>
      </c>
      <c r="J247">
        <v>460472</v>
      </c>
      <c r="K247">
        <v>470107</v>
      </c>
      <c r="L247">
        <v>480446</v>
      </c>
      <c r="M247">
        <v>490674</v>
      </c>
      <c r="N247" s="2">
        <v>498187</v>
      </c>
      <c r="O247" s="10" t="s">
        <v>6431</v>
      </c>
      <c r="P247"/>
      <c r="Q247" s="3"/>
      <c r="R247" s="2"/>
    </row>
    <row r="248" spans="1:18" x14ac:dyDescent="0.25">
      <c r="A248" t="s">
        <v>514</v>
      </c>
      <c r="B248">
        <v>8003</v>
      </c>
      <c r="C248" t="s">
        <v>515</v>
      </c>
      <c r="D248" t="str">
        <f t="shared" si="14"/>
        <v>Alamosa</v>
      </c>
      <c r="E248" t="str">
        <f t="shared" si="15"/>
        <v>Colorado</v>
      </c>
      <c r="F248">
        <v>15445</v>
      </c>
      <c r="G248">
        <v>15445</v>
      </c>
      <c r="H248">
        <v>15927</v>
      </c>
      <c r="I248">
        <v>16137</v>
      </c>
      <c r="J248">
        <v>16141</v>
      </c>
      <c r="K248">
        <v>16253</v>
      </c>
      <c r="L248">
        <v>16284</v>
      </c>
      <c r="M248">
        <v>16435</v>
      </c>
      <c r="N248" s="2">
        <v>16654</v>
      </c>
      <c r="O248" s="10" t="s">
        <v>6428</v>
      </c>
      <c r="P248"/>
      <c r="Q248" s="3"/>
      <c r="R248" s="2"/>
    </row>
    <row r="249" spans="1:18" x14ac:dyDescent="0.25">
      <c r="A249" t="s">
        <v>516</v>
      </c>
      <c r="B249">
        <v>8005</v>
      </c>
      <c r="C249" t="s">
        <v>517</v>
      </c>
      <c r="D249" t="str">
        <f t="shared" si="14"/>
        <v>Arapahoe</v>
      </c>
      <c r="E249" t="str">
        <f t="shared" si="15"/>
        <v>Colorado</v>
      </c>
      <c r="F249">
        <v>572003</v>
      </c>
      <c r="G249">
        <v>572155</v>
      </c>
      <c r="H249">
        <v>574785</v>
      </c>
      <c r="I249">
        <v>585836</v>
      </c>
      <c r="J249">
        <v>596066</v>
      </c>
      <c r="K249">
        <v>607660</v>
      </c>
      <c r="L249">
        <v>618307</v>
      </c>
      <c r="M249">
        <v>629241</v>
      </c>
      <c r="N249" s="2">
        <v>637068</v>
      </c>
      <c r="O249" s="10" t="s">
        <v>6431</v>
      </c>
      <c r="P249"/>
      <c r="Q249" s="3"/>
      <c r="R249" s="2"/>
    </row>
    <row r="250" spans="1:18" x14ac:dyDescent="0.25">
      <c r="A250" t="s">
        <v>518</v>
      </c>
      <c r="B250">
        <v>8007</v>
      </c>
      <c r="C250" t="s">
        <v>519</v>
      </c>
      <c r="D250" t="str">
        <f t="shared" si="14"/>
        <v>Archuleta</v>
      </c>
      <c r="E250" t="str">
        <f t="shared" si="15"/>
        <v>Colorado</v>
      </c>
      <c r="F250">
        <v>12084</v>
      </c>
      <c r="G250">
        <v>12084</v>
      </c>
      <c r="H250">
        <v>12055</v>
      </c>
      <c r="I250">
        <v>12011</v>
      </c>
      <c r="J250">
        <v>12113</v>
      </c>
      <c r="K250">
        <v>12194</v>
      </c>
      <c r="L250">
        <v>12229</v>
      </c>
      <c r="M250">
        <v>12384</v>
      </c>
      <c r="N250" s="2">
        <v>12854</v>
      </c>
      <c r="O250" s="10" t="s">
        <v>6428</v>
      </c>
      <c r="P250"/>
      <c r="Q250" s="3"/>
      <c r="R250" s="2"/>
    </row>
    <row r="251" spans="1:18" x14ac:dyDescent="0.25">
      <c r="A251" t="s">
        <v>520</v>
      </c>
      <c r="B251">
        <v>8009</v>
      </c>
      <c r="C251" t="s">
        <v>521</v>
      </c>
      <c r="D251" t="str">
        <f t="shared" si="14"/>
        <v>Baca</v>
      </c>
      <c r="E251" t="str">
        <f t="shared" si="15"/>
        <v>Colorado</v>
      </c>
      <c r="F251">
        <v>3788</v>
      </c>
      <c r="G251">
        <v>3788</v>
      </c>
      <c r="H251">
        <v>3790</v>
      </c>
      <c r="I251">
        <v>3814</v>
      </c>
      <c r="J251">
        <v>3762</v>
      </c>
      <c r="K251">
        <v>3682</v>
      </c>
      <c r="L251">
        <v>3630</v>
      </c>
      <c r="M251">
        <v>3599</v>
      </c>
      <c r="N251" s="2">
        <v>3568</v>
      </c>
      <c r="O251" s="10" t="s">
        <v>6434</v>
      </c>
      <c r="P251"/>
    </row>
    <row r="252" spans="1:18" x14ac:dyDescent="0.25">
      <c r="A252" t="s">
        <v>522</v>
      </c>
      <c r="B252">
        <v>8011</v>
      </c>
      <c r="C252" t="s">
        <v>523</v>
      </c>
      <c r="D252" t="str">
        <f t="shared" si="14"/>
        <v>Bent</v>
      </c>
      <c r="E252" t="str">
        <f t="shared" si="15"/>
        <v>Colorado</v>
      </c>
      <c r="F252">
        <v>6499</v>
      </c>
      <c r="G252">
        <v>6499</v>
      </c>
      <c r="H252">
        <v>6508</v>
      </c>
      <c r="I252">
        <v>6322</v>
      </c>
      <c r="J252">
        <v>5811</v>
      </c>
      <c r="K252">
        <v>5738</v>
      </c>
      <c r="L252">
        <v>5780</v>
      </c>
      <c r="M252">
        <v>5892</v>
      </c>
      <c r="N252" s="2">
        <v>5861</v>
      </c>
      <c r="O252" s="10" t="s">
        <v>6434</v>
      </c>
      <c r="P252"/>
    </row>
    <row r="253" spans="1:18" x14ac:dyDescent="0.25">
      <c r="A253" t="s">
        <v>524</v>
      </c>
      <c r="B253">
        <v>8013</v>
      </c>
      <c r="C253" t="s">
        <v>525</v>
      </c>
      <c r="D253" t="str">
        <f t="shared" si="14"/>
        <v>Boulder</v>
      </c>
      <c r="E253" t="str">
        <f t="shared" si="15"/>
        <v>Colorado</v>
      </c>
      <c r="F253">
        <v>294567</v>
      </c>
      <c r="G253">
        <v>294571</v>
      </c>
      <c r="H253">
        <v>295983</v>
      </c>
      <c r="I253">
        <v>300597</v>
      </c>
      <c r="J253">
        <v>305350</v>
      </c>
      <c r="K253">
        <v>310287</v>
      </c>
      <c r="L253">
        <v>313204</v>
      </c>
      <c r="M253">
        <v>318738</v>
      </c>
      <c r="N253" s="2">
        <v>322226</v>
      </c>
      <c r="O253" s="1" t="s">
        <v>6431</v>
      </c>
      <c r="P253"/>
    </row>
    <row r="254" spans="1:18" x14ac:dyDescent="0.25">
      <c r="A254" t="s">
        <v>526</v>
      </c>
      <c r="B254">
        <v>8014</v>
      </c>
      <c r="C254" t="s">
        <v>527</v>
      </c>
      <c r="D254" t="str">
        <f t="shared" si="14"/>
        <v>Broomfield</v>
      </c>
      <c r="E254" t="str">
        <f t="shared" si="15"/>
        <v>Colorado</v>
      </c>
      <c r="F254">
        <v>55889</v>
      </c>
      <c r="G254">
        <v>55866</v>
      </c>
      <c r="H254">
        <v>56275</v>
      </c>
      <c r="I254">
        <v>57425</v>
      </c>
      <c r="J254">
        <v>58930</v>
      </c>
      <c r="K254">
        <v>60116</v>
      </c>
      <c r="L254">
        <v>61786</v>
      </c>
      <c r="M254">
        <v>64885</v>
      </c>
      <c r="N254" s="2">
        <v>66529</v>
      </c>
      <c r="O254" s="10" t="s">
        <v>6431</v>
      </c>
      <c r="P254"/>
    </row>
    <row r="255" spans="1:18" x14ac:dyDescent="0.25">
      <c r="A255" t="s">
        <v>528</v>
      </c>
      <c r="B255">
        <v>8015</v>
      </c>
      <c r="C255" t="s">
        <v>529</v>
      </c>
      <c r="D255" t="str">
        <f t="shared" si="14"/>
        <v>Chaffee</v>
      </c>
      <c r="E255" t="str">
        <f t="shared" si="15"/>
        <v>Colorado</v>
      </c>
      <c r="F255">
        <v>17809</v>
      </c>
      <c r="G255">
        <v>17809</v>
      </c>
      <c r="H255">
        <v>17803</v>
      </c>
      <c r="I255">
        <v>18007</v>
      </c>
      <c r="J255">
        <v>18105</v>
      </c>
      <c r="K255">
        <v>18318</v>
      </c>
      <c r="L255">
        <v>18448</v>
      </c>
      <c r="M255">
        <v>18606</v>
      </c>
      <c r="N255" s="2">
        <v>19058</v>
      </c>
      <c r="O255" s="10" t="s">
        <v>6428</v>
      </c>
      <c r="P255"/>
    </row>
    <row r="256" spans="1:18" x14ac:dyDescent="0.25">
      <c r="A256" t="s">
        <v>530</v>
      </c>
      <c r="B256">
        <v>8017</v>
      </c>
      <c r="C256" t="s">
        <v>531</v>
      </c>
      <c r="D256" t="str">
        <f t="shared" si="14"/>
        <v>Cheyenne</v>
      </c>
      <c r="E256" t="str">
        <f t="shared" si="15"/>
        <v>Colorado</v>
      </c>
      <c r="F256">
        <v>1836</v>
      </c>
      <c r="G256">
        <v>1836</v>
      </c>
      <c r="H256">
        <v>1831</v>
      </c>
      <c r="I256">
        <v>1863</v>
      </c>
      <c r="J256">
        <v>1873</v>
      </c>
      <c r="K256">
        <v>1881</v>
      </c>
      <c r="L256">
        <v>1841</v>
      </c>
      <c r="M256">
        <v>1816</v>
      </c>
      <c r="N256" s="2">
        <v>1848</v>
      </c>
      <c r="O256" s="10" t="s">
        <v>6434</v>
      </c>
      <c r="P256"/>
    </row>
    <row r="257" spans="1:16" x14ac:dyDescent="0.25">
      <c r="A257" t="s">
        <v>532</v>
      </c>
      <c r="B257">
        <v>8019</v>
      </c>
      <c r="C257" t="s">
        <v>533</v>
      </c>
      <c r="D257" t="str">
        <f t="shared" si="14"/>
        <v>Clear Creek</v>
      </c>
      <c r="E257" t="str">
        <f t="shared" si="15"/>
        <v>Colorado</v>
      </c>
      <c r="F257">
        <v>9088</v>
      </c>
      <c r="G257">
        <v>9075</v>
      </c>
      <c r="H257">
        <v>9081</v>
      </c>
      <c r="I257">
        <v>9052</v>
      </c>
      <c r="J257">
        <v>9075</v>
      </c>
      <c r="K257">
        <v>9100</v>
      </c>
      <c r="L257">
        <v>9215</v>
      </c>
      <c r="M257">
        <v>9364</v>
      </c>
      <c r="N257" s="2">
        <v>9436</v>
      </c>
      <c r="O257" s="1" t="s">
        <v>6431</v>
      </c>
      <c r="P257"/>
    </row>
    <row r="258" spans="1:16" x14ac:dyDescent="0.25">
      <c r="A258" t="s">
        <v>534</v>
      </c>
      <c r="B258">
        <v>8021</v>
      </c>
      <c r="C258" t="s">
        <v>535</v>
      </c>
      <c r="D258" t="str">
        <f t="shared" si="14"/>
        <v>Conejos</v>
      </c>
      <c r="E258" t="str">
        <f t="shared" si="15"/>
        <v>Colorado</v>
      </c>
      <c r="F258">
        <v>8256</v>
      </c>
      <c r="G258">
        <v>8256</v>
      </c>
      <c r="H258">
        <v>8292</v>
      </c>
      <c r="I258">
        <v>8317</v>
      </c>
      <c r="J258">
        <v>8279</v>
      </c>
      <c r="K258">
        <v>8257</v>
      </c>
      <c r="L258">
        <v>8276</v>
      </c>
      <c r="M258">
        <v>8125</v>
      </c>
      <c r="N258" s="2">
        <v>8129</v>
      </c>
      <c r="O258" s="10" t="s">
        <v>6428</v>
      </c>
      <c r="P258"/>
    </row>
    <row r="259" spans="1:16" x14ac:dyDescent="0.25">
      <c r="A259" t="s">
        <v>536</v>
      </c>
      <c r="B259">
        <v>8023</v>
      </c>
      <c r="C259" t="s">
        <v>537</v>
      </c>
      <c r="D259" t="str">
        <f t="shared" si="14"/>
        <v>Costilla</v>
      </c>
      <c r="E259" t="str">
        <f t="shared" si="15"/>
        <v>Colorado</v>
      </c>
      <c r="F259">
        <v>3524</v>
      </c>
      <c r="G259">
        <v>3524</v>
      </c>
      <c r="H259">
        <v>3526</v>
      </c>
      <c r="I259">
        <v>3646</v>
      </c>
      <c r="J259">
        <v>3603</v>
      </c>
      <c r="K259">
        <v>3521</v>
      </c>
      <c r="L259">
        <v>3540</v>
      </c>
      <c r="M259">
        <v>3563</v>
      </c>
      <c r="N259" s="2">
        <v>3721</v>
      </c>
      <c r="O259" s="1" t="s">
        <v>6431</v>
      </c>
      <c r="P259"/>
    </row>
    <row r="260" spans="1:16" x14ac:dyDescent="0.25">
      <c r="A260" t="s">
        <v>538</v>
      </c>
      <c r="B260">
        <v>8025</v>
      </c>
      <c r="C260" t="s">
        <v>539</v>
      </c>
      <c r="D260" t="str">
        <f t="shared" ref="D260:D323" si="16">MID(MID(C260,1,FIND(",",C260)-1),1,FIND(" County",MID(C260,1,FIND(",",C260)-1))-1)</f>
        <v>Crowley</v>
      </c>
      <c r="E260" t="str">
        <f t="shared" ref="E260:E323" si="17">MID(C260,FIND(",",C260)+2,9999)</f>
        <v>Colorado</v>
      </c>
      <c r="F260">
        <v>5823</v>
      </c>
      <c r="G260">
        <v>5823</v>
      </c>
      <c r="H260">
        <v>5852</v>
      </c>
      <c r="I260">
        <v>5846</v>
      </c>
      <c r="J260">
        <v>5418</v>
      </c>
      <c r="K260">
        <v>5325</v>
      </c>
      <c r="L260">
        <v>5608</v>
      </c>
      <c r="M260">
        <v>5639</v>
      </c>
      <c r="N260" s="2">
        <v>5694</v>
      </c>
      <c r="O260" s="10" t="s">
        <v>6434</v>
      </c>
      <c r="P260"/>
    </row>
    <row r="261" spans="1:16" x14ac:dyDescent="0.25">
      <c r="A261" t="s">
        <v>540</v>
      </c>
      <c r="B261">
        <v>8027</v>
      </c>
      <c r="C261" t="s">
        <v>541</v>
      </c>
      <c r="D261" t="str">
        <f t="shared" si="16"/>
        <v>Custer</v>
      </c>
      <c r="E261" t="str">
        <f t="shared" si="17"/>
        <v>Colorado</v>
      </c>
      <c r="F261">
        <v>4255</v>
      </c>
      <c r="G261">
        <v>4255</v>
      </c>
      <c r="H261">
        <v>4275</v>
      </c>
      <c r="I261">
        <v>4227</v>
      </c>
      <c r="J261">
        <v>4241</v>
      </c>
      <c r="K261">
        <v>4264</v>
      </c>
      <c r="L261">
        <v>4344</v>
      </c>
      <c r="M261">
        <v>4425</v>
      </c>
      <c r="N261" s="2">
        <v>4602</v>
      </c>
      <c r="O261" s="1" t="s">
        <v>6431</v>
      </c>
      <c r="P261"/>
    </row>
    <row r="262" spans="1:16" x14ac:dyDescent="0.25">
      <c r="A262" t="s">
        <v>542</v>
      </c>
      <c r="B262">
        <v>8029</v>
      </c>
      <c r="C262" t="s">
        <v>543</v>
      </c>
      <c r="D262" t="str">
        <f t="shared" si="16"/>
        <v>Delta</v>
      </c>
      <c r="E262" t="str">
        <f t="shared" si="17"/>
        <v>Colorado</v>
      </c>
      <c r="F262">
        <v>30952</v>
      </c>
      <c r="G262">
        <v>30952</v>
      </c>
      <c r="H262">
        <v>30880</v>
      </c>
      <c r="I262">
        <v>30374</v>
      </c>
      <c r="J262">
        <v>30438</v>
      </c>
      <c r="K262">
        <v>30314</v>
      </c>
      <c r="L262">
        <v>29961</v>
      </c>
      <c r="M262">
        <v>29950</v>
      </c>
      <c r="N262" s="2">
        <v>30442</v>
      </c>
      <c r="O262" s="10" t="s">
        <v>6428</v>
      </c>
      <c r="P262"/>
    </row>
    <row r="263" spans="1:16" x14ac:dyDescent="0.25">
      <c r="A263" t="s">
        <v>544</v>
      </c>
      <c r="B263">
        <v>8031</v>
      </c>
      <c r="C263" t="s">
        <v>545</v>
      </c>
      <c r="D263" t="str">
        <f t="shared" si="16"/>
        <v>Denver</v>
      </c>
      <c r="E263" t="str">
        <f t="shared" si="17"/>
        <v>Colorado</v>
      </c>
      <c r="F263">
        <v>600158</v>
      </c>
      <c r="G263">
        <v>599864</v>
      </c>
      <c r="H263">
        <v>603329</v>
      </c>
      <c r="I263">
        <v>619281</v>
      </c>
      <c r="J263">
        <v>633563</v>
      </c>
      <c r="K263">
        <v>647433</v>
      </c>
      <c r="L263">
        <v>662425</v>
      </c>
      <c r="M263">
        <v>680032</v>
      </c>
      <c r="N263" s="2">
        <v>693060</v>
      </c>
      <c r="O263" s="1" t="s">
        <v>6431</v>
      </c>
      <c r="P263"/>
    </row>
    <row r="264" spans="1:16" x14ac:dyDescent="0.25">
      <c r="A264" t="s">
        <v>546</v>
      </c>
      <c r="B264">
        <v>8033</v>
      </c>
      <c r="C264" t="s">
        <v>547</v>
      </c>
      <c r="D264" t="str">
        <f t="shared" si="16"/>
        <v>Dolores</v>
      </c>
      <c r="E264" t="str">
        <f t="shared" si="17"/>
        <v>Colorado</v>
      </c>
      <c r="F264">
        <v>2064</v>
      </c>
      <c r="G264">
        <v>2064</v>
      </c>
      <c r="H264">
        <v>2065</v>
      </c>
      <c r="I264">
        <v>2033</v>
      </c>
      <c r="J264">
        <v>1998</v>
      </c>
      <c r="K264">
        <v>2030</v>
      </c>
      <c r="L264">
        <v>1975</v>
      </c>
      <c r="M264">
        <v>1981</v>
      </c>
      <c r="N264" s="2">
        <v>2056</v>
      </c>
      <c r="O264" s="10" t="s">
        <v>6428</v>
      </c>
      <c r="P264"/>
    </row>
    <row r="265" spans="1:16" x14ac:dyDescent="0.25">
      <c r="A265" t="s">
        <v>548</v>
      </c>
      <c r="B265">
        <v>8035</v>
      </c>
      <c r="C265" t="s">
        <v>549</v>
      </c>
      <c r="D265" t="str">
        <f t="shared" si="16"/>
        <v>Douglas</v>
      </c>
      <c r="E265" t="str">
        <f t="shared" si="17"/>
        <v>Colorado</v>
      </c>
      <c r="F265">
        <v>285465</v>
      </c>
      <c r="G265">
        <v>285465</v>
      </c>
      <c r="H265">
        <v>286979</v>
      </c>
      <c r="I265">
        <v>292607</v>
      </c>
      <c r="J265">
        <v>298754</v>
      </c>
      <c r="K265">
        <v>306442</v>
      </c>
      <c r="L265">
        <v>314981</v>
      </c>
      <c r="M265">
        <v>322381</v>
      </c>
      <c r="N265" s="2">
        <v>328632</v>
      </c>
      <c r="O265" s="1" t="s">
        <v>6431</v>
      </c>
      <c r="P265"/>
    </row>
    <row r="266" spans="1:16" x14ac:dyDescent="0.25">
      <c r="A266" t="s">
        <v>550</v>
      </c>
      <c r="B266">
        <v>8037</v>
      </c>
      <c r="C266" t="s">
        <v>551</v>
      </c>
      <c r="D266" t="str">
        <f t="shared" si="16"/>
        <v>Eagle</v>
      </c>
      <c r="E266" t="str">
        <f t="shared" si="17"/>
        <v>Colorado</v>
      </c>
      <c r="F266">
        <v>52197</v>
      </c>
      <c r="G266">
        <v>52197</v>
      </c>
      <c r="H266">
        <v>52081</v>
      </c>
      <c r="I266">
        <v>51751</v>
      </c>
      <c r="J266">
        <v>51942</v>
      </c>
      <c r="K266">
        <v>52379</v>
      </c>
      <c r="L266">
        <v>52815</v>
      </c>
      <c r="M266">
        <v>53346</v>
      </c>
      <c r="N266" s="2">
        <v>53989</v>
      </c>
      <c r="O266" s="10" t="s">
        <v>6428</v>
      </c>
      <c r="P266"/>
    </row>
    <row r="267" spans="1:16" x14ac:dyDescent="0.25">
      <c r="A267" t="s">
        <v>552</v>
      </c>
      <c r="B267">
        <v>8039</v>
      </c>
      <c r="C267" t="s">
        <v>553</v>
      </c>
      <c r="D267" t="str">
        <f t="shared" si="16"/>
        <v>Elbert</v>
      </c>
      <c r="E267" t="str">
        <f t="shared" si="17"/>
        <v>Colorado</v>
      </c>
      <c r="F267">
        <v>23086</v>
      </c>
      <c r="G267">
        <v>23086</v>
      </c>
      <c r="H267">
        <v>23094</v>
      </c>
      <c r="I267">
        <v>23260</v>
      </c>
      <c r="J267">
        <v>23400</v>
      </c>
      <c r="K267">
        <v>23670</v>
      </c>
      <c r="L267">
        <v>24128</v>
      </c>
      <c r="M267">
        <v>24698</v>
      </c>
      <c r="N267" s="2">
        <v>25231</v>
      </c>
      <c r="O267" s="1" t="s">
        <v>6431</v>
      </c>
      <c r="P267"/>
    </row>
    <row r="268" spans="1:16" x14ac:dyDescent="0.25">
      <c r="A268" t="s">
        <v>554</v>
      </c>
      <c r="B268">
        <v>8041</v>
      </c>
      <c r="C268" t="s">
        <v>555</v>
      </c>
      <c r="D268" t="str">
        <f t="shared" si="16"/>
        <v>El Paso</v>
      </c>
      <c r="E268" t="str">
        <f t="shared" si="17"/>
        <v>Colorado</v>
      </c>
      <c r="F268">
        <v>622263</v>
      </c>
      <c r="G268">
        <v>622261</v>
      </c>
      <c r="H268">
        <v>626950</v>
      </c>
      <c r="I268">
        <v>636901</v>
      </c>
      <c r="J268">
        <v>645641</v>
      </c>
      <c r="K268">
        <v>654993</v>
      </c>
      <c r="L268">
        <v>662647</v>
      </c>
      <c r="M268">
        <v>674290</v>
      </c>
      <c r="N268" s="2">
        <v>688284</v>
      </c>
      <c r="O268" s="1" t="s">
        <v>6431</v>
      </c>
      <c r="P268"/>
    </row>
    <row r="269" spans="1:16" x14ac:dyDescent="0.25">
      <c r="A269" t="s">
        <v>556</v>
      </c>
      <c r="B269">
        <v>8043</v>
      </c>
      <c r="C269" t="s">
        <v>557</v>
      </c>
      <c r="D269" t="str">
        <f t="shared" si="16"/>
        <v>Fremont</v>
      </c>
      <c r="E269" t="str">
        <f t="shared" si="17"/>
        <v>Colorado</v>
      </c>
      <c r="F269">
        <v>46824</v>
      </c>
      <c r="G269">
        <v>46824</v>
      </c>
      <c r="H269">
        <v>46857</v>
      </c>
      <c r="I269">
        <v>47417</v>
      </c>
      <c r="J269">
        <v>47122</v>
      </c>
      <c r="K269">
        <v>46467</v>
      </c>
      <c r="L269">
        <v>46427</v>
      </c>
      <c r="M269">
        <v>46713</v>
      </c>
      <c r="N269" s="2">
        <v>47446</v>
      </c>
      <c r="O269" s="1" t="s">
        <v>6431</v>
      </c>
      <c r="P269"/>
    </row>
    <row r="270" spans="1:16" x14ac:dyDescent="0.25">
      <c r="A270" t="s">
        <v>558</v>
      </c>
      <c r="B270">
        <v>8045</v>
      </c>
      <c r="C270" t="s">
        <v>559</v>
      </c>
      <c r="D270" t="str">
        <f t="shared" si="16"/>
        <v>Garfield</v>
      </c>
      <c r="E270" t="str">
        <f t="shared" si="17"/>
        <v>Colorado</v>
      </c>
      <c r="F270">
        <v>56389</v>
      </c>
      <c r="G270">
        <v>56389</v>
      </c>
      <c r="H270">
        <v>56096</v>
      </c>
      <c r="I270">
        <v>55964</v>
      </c>
      <c r="J270">
        <v>56709</v>
      </c>
      <c r="K270">
        <v>56914</v>
      </c>
      <c r="L270">
        <v>57195</v>
      </c>
      <c r="M270">
        <v>57768</v>
      </c>
      <c r="N270" s="2">
        <v>58887</v>
      </c>
      <c r="O270" s="10" t="s">
        <v>6428</v>
      </c>
      <c r="P270"/>
    </row>
    <row r="271" spans="1:16" x14ac:dyDescent="0.25">
      <c r="A271" t="s">
        <v>560</v>
      </c>
      <c r="B271">
        <v>8047</v>
      </c>
      <c r="C271" t="s">
        <v>561</v>
      </c>
      <c r="D271" t="str">
        <f t="shared" si="16"/>
        <v>Gilpin</v>
      </c>
      <c r="E271" t="str">
        <f t="shared" si="17"/>
        <v>Colorado</v>
      </c>
      <c r="F271">
        <v>5441</v>
      </c>
      <c r="G271">
        <v>5441</v>
      </c>
      <c r="H271">
        <v>5461</v>
      </c>
      <c r="I271">
        <v>5444</v>
      </c>
      <c r="J271">
        <v>5453</v>
      </c>
      <c r="K271">
        <v>5567</v>
      </c>
      <c r="L271">
        <v>5773</v>
      </c>
      <c r="M271">
        <v>5817</v>
      </c>
      <c r="N271" s="2">
        <v>5931</v>
      </c>
      <c r="O271" s="1" t="s">
        <v>6431</v>
      </c>
      <c r="P271"/>
    </row>
    <row r="272" spans="1:16" x14ac:dyDescent="0.25">
      <c r="A272" t="s">
        <v>562</v>
      </c>
      <c r="B272">
        <v>8049</v>
      </c>
      <c r="C272" t="s">
        <v>563</v>
      </c>
      <c r="D272" t="str">
        <f t="shared" si="16"/>
        <v>Grand</v>
      </c>
      <c r="E272" t="str">
        <f t="shared" si="17"/>
        <v>Colorado</v>
      </c>
      <c r="F272">
        <v>14843</v>
      </c>
      <c r="G272">
        <v>14843</v>
      </c>
      <c r="H272">
        <v>14782</v>
      </c>
      <c r="I272">
        <v>14543</v>
      </c>
      <c r="J272">
        <v>14147</v>
      </c>
      <c r="K272">
        <v>14254</v>
      </c>
      <c r="L272">
        <v>14461</v>
      </c>
      <c r="M272">
        <v>14580</v>
      </c>
      <c r="N272" s="2">
        <v>15008</v>
      </c>
      <c r="O272" s="10" t="s">
        <v>6428</v>
      </c>
      <c r="P272"/>
    </row>
    <row r="273" spans="1:16" x14ac:dyDescent="0.25">
      <c r="A273" t="s">
        <v>564</v>
      </c>
      <c r="B273">
        <v>8051</v>
      </c>
      <c r="C273" t="s">
        <v>565</v>
      </c>
      <c r="D273" t="str">
        <f t="shared" si="16"/>
        <v>Gunnison</v>
      </c>
      <c r="E273" t="str">
        <f t="shared" si="17"/>
        <v>Colorado</v>
      </c>
      <c r="F273">
        <v>15324</v>
      </c>
      <c r="G273">
        <v>15324</v>
      </c>
      <c r="H273">
        <v>15357</v>
      </c>
      <c r="I273">
        <v>15458</v>
      </c>
      <c r="J273">
        <v>15425</v>
      </c>
      <c r="K273">
        <v>15643</v>
      </c>
      <c r="L273">
        <v>15830</v>
      </c>
      <c r="M273">
        <v>16137</v>
      </c>
      <c r="N273" s="2">
        <v>16408</v>
      </c>
      <c r="O273" s="1" t="s">
        <v>6428</v>
      </c>
      <c r="P273"/>
    </row>
    <row r="274" spans="1:16" x14ac:dyDescent="0.25">
      <c r="A274" t="s">
        <v>566</v>
      </c>
      <c r="B274">
        <v>8053</v>
      </c>
      <c r="C274" t="s">
        <v>567</v>
      </c>
      <c r="D274" t="str">
        <f t="shared" si="16"/>
        <v>Hinsdale</v>
      </c>
      <c r="E274" t="str">
        <f t="shared" si="17"/>
        <v>Colorado</v>
      </c>
      <c r="F274">
        <v>843</v>
      </c>
      <c r="G274">
        <v>843</v>
      </c>
      <c r="H274">
        <v>844</v>
      </c>
      <c r="I274">
        <v>826</v>
      </c>
      <c r="J274">
        <v>797</v>
      </c>
      <c r="K274">
        <v>805</v>
      </c>
      <c r="L274">
        <v>778</v>
      </c>
      <c r="M274">
        <v>769</v>
      </c>
      <c r="N274" s="2">
        <v>788</v>
      </c>
      <c r="O274" s="1" t="s">
        <v>6428</v>
      </c>
      <c r="P274"/>
    </row>
    <row r="275" spans="1:16" x14ac:dyDescent="0.25">
      <c r="A275" t="s">
        <v>568</v>
      </c>
      <c r="B275">
        <v>8055</v>
      </c>
      <c r="C275" t="s">
        <v>569</v>
      </c>
      <c r="D275" t="str">
        <f t="shared" si="16"/>
        <v>Huerfano</v>
      </c>
      <c r="E275" t="str">
        <f t="shared" si="17"/>
        <v>Colorado</v>
      </c>
      <c r="F275">
        <v>6711</v>
      </c>
      <c r="G275">
        <v>6711</v>
      </c>
      <c r="H275">
        <v>6667</v>
      </c>
      <c r="I275">
        <v>6522</v>
      </c>
      <c r="J275">
        <v>6582</v>
      </c>
      <c r="K275">
        <v>6479</v>
      </c>
      <c r="L275">
        <v>6407</v>
      </c>
      <c r="M275">
        <v>6459</v>
      </c>
      <c r="N275" s="2">
        <v>6677</v>
      </c>
      <c r="O275" s="1" t="s">
        <v>6431</v>
      </c>
      <c r="P275"/>
    </row>
    <row r="276" spans="1:16" x14ac:dyDescent="0.25">
      <c r="A276" t="s">
        <v>570</v>
      </c>
      <c r="B276">
        <v>8057</v>
      </c>
      <c r="C276" t="s">
        <v>571</v>
      </c>
      <c r="D276" t="str">
        <f t="shared" si="16"/>
        <v>Jackson</v>
      </c>
      <c r="E276" t="str">
        <f t="shared" si="17"/>
        <v>Colorado</v>
      </c>
      <c r="F276">
        <v>1394</v>
      </c>
      <c r="G276">
        <v>1394</v>
      </c>
      <c r="H276">
        <v>1385</v>
      </c>
      <c r="I276">
        <v>1380</v>
      </c>
      <c r="J276">
        <v>1347</v>
      </c>
      <c r="K276">
        <v>1355</v>
      </c>
      <c r="L276">
        <v>1395</v>
      </c>
      <c r="M276">
        <v>1352</v>
      </c>
      <c r="N276" s="2">
        <v>1357</v>
      </c>
      <c r="O276" s="10" t="s">
        <v>6428</v>
      </c>
      <c r="P276"/>
    </row>
    <row r="277" spans="1:16" x14ac:dyDescent="0.25">
      <c r="A277" t="s">
        <v>572</v>
      </c>
      <c r="B277">
        <v>8059</v>
      </c>
      <c r="C277" t="s">
        <v>573</v>
      </c>
      <c r="D277" t="str">
        <f t="shared" si="16"/>
        <v>Jefferson</v>
      </c>
      <c r="E277" t="str">
        <f t="shared" si="17"/>
        <v>Colorado</v>
      </c>
      <c r="F277">
        <v>534543</v>
      </c>
      <c r="G277">
        <v>534760</v>
      </c>
      <c r="H277">
        <v>535916</v>
      </c>
      <c r="I277">
        <v>539865</v>
      </c>
      <c r="J277">
        <v>546080</v>
      </c>
      <c r="K277">
        <v>551912</v>
      </c>
      <c r="L277">
        <v>559076</v>
      </c>
      <c r="M277">
        <v>565143</v>
      </c>
      <c r="N277" s="2">
        <v>571837</v>
      </c>
      <c r="O277" s="1" t="s">
        <v>6431</v>
      </c>
      <c r="P277"/>
    </row>
    <row r="278" spans="1:16" x14ac:dyDescent="0.25">
      <c r="A278" t="s">
        <v>574</v>
      </c>
      <c r="B278">
        <v>8061</v>
      </c>
      <c r="C278" t="s">
        <v>575</v>
      </c>
      <c r="D278" t="str">
        <f t="shared" si="16"/>
        <v>Kiowa</v>
      </c>
      <c r="E278" t="str">
        <f t="shared" si="17"/>
        <v>Colorado</v>
      </c>
      <c r="F278">
        <v>1398</v>
      </c>
      <c r="G278">
        <v>1398</v>
      </c>
      <c r="H278">
        <v>1396</v>
      </c>
      <c r="I278">
        <v>1457</v>
      </c>
      <c r="J278">
        <v>1438</v>
      </c>
      <c r="K278">
        <v>1417</v>
      </c>
      <c r="L278">
        <v>1409</v>
      </c>
      <c r="M278">
        <v>1414</v>
      </c>
      <c r="N278" s="2">
        <v>1373</v>
      </c>
      <c r="O278" s="10" t="s">
        <v>6434</v>
      </c>
      <c r="P278"/>
    </row>
    <row r="279" spans="1:16" x14ac:dyDescent="0.25">
      <c r="A279" t="s">
        <v>576</v>
      </c>
      <c r="B279">
        <v>8063</v>
      </c>
      <c r="C279" t="s">
        <v>577</v>
      </c>
      <c r="D279" t="str">
        <f t="shared" si="16"/>
        <v>Kit Carson</v>
      </c>
      <c r="E279" t="str">
        <f t="shared" si="17"/>
        <v>Colorado</v>
      </c>
      <c r="F279">
        <v>8270</v>
      </c>
      <c r="G279">
        <v>8270</v>
      </c>
      <c r="H279">
        <v>8247</v>
      </c>
      <c r="I279">
        <v>8201</v>
      </c>
      <c r="J279">
        <v>8107</v>
      </c>
      <c r="K279">
        <v>8279</v>
      </c>
      <c r="L279">
        <v>8054</v>
      </c>
      <c r="M279">
        <v>8234</v>
      </c>
      <c r="N279" s="2">
        <v>8195</v>
      </c>
      <c r="O279" s="10" t="s">
        <v>6434</v>
      </c>
      <c r="P279"/>
    </row>
    <row r="280" spans="1:16" x14ac:dyDescent="0.25">
      <c r="A280" t="s">
        <v>578</v>
      </c>
      <c r="B280">
        <v>8065</v>
      </c>
      <c r="C280" t="s">
        <v>579</v>
      </c>
      <c r="D280" t="str">
        <f t="shared" si="16"/>
        <v>Lake</v>
      </c>
      <c r="E280" t="str">
        <f t="shared" si="17"/>
        <v>Colorado</v>
      </c>
      <c r="F280">
        <v>7310</v>
      </c>
      <c r="G280">
        <v>7310</v>
      </c>
      <c r="H280">
        <v>7267</v>
      </c>
      <c r="I280">
        <v>7371</v>
      </c>
      <c r="J280">
        <v>7280</v>
      </c>
      <c r="K280">
        <v>7296</v>
      </c>
      <c r="L280">
        <v>7351</v>
      </c>
      <c r="M280">
        <v>7461</v>
      </c>
      <c r="N280" s="2">
        <v>7618</v>
      </c>
      <c r="O280" s="10" t="s">
        <v>6428</v>
      </c>
      <c r="P280"/>
    </row>
    <row r="281" spans="1:16" x14ac:dyDescent="0.25">
      <c r="A281" t="s">
        <v>580</v>
      </c>
      <c r="B281">
        <v>8067</v>
      </c>
      <c r="C281" t="s">
        <v>581</v>
      </c>
      <c r="D281" t="str">
        <f t="shared" si="16"/>
        <v>La Plata</v>
      </c>
      <c r="E281" t="str">
        <f t="shared" si="17"/>
        <v>Colorado</v>
      </c>
      <c r="F281">
        <v>51334</v>
      </c>
      <c r="G281">
        <v>51335</v>
      </c>
      <c r="H281">
        <v>51374</v>
      </c>
      <c r="I281">
        <v>51788</v>
      </c>
      <c r="J281">
        <v>52356</v>
      </c>
      <c r="K281">
        <v>53339</v>
      </c>
      <c r="L281">
        <v>53882</v>
      </c>
      <c r="M281">
        <v>54770</v>
      </c>
      <c r="N281" s="2">
        <v>55623</v>
      </c>
      <c r="O281" s="10" t="s">
        <v>6428</v>
      </c>
      <c r="P281"/>
    </row>
    <row r="282" spans="1:16" x14ac:dyDescent="0.25">
      <c r="A282" t="s">
        <v>582</v>
      </c>
      <c r="B282">
        <v>8069</v>
      </c>
      <c r="C282" t="s">
        <v>583</v>
      </c>
      <c r="D282" t="str">
        <f t="shared" si="16"/>
        <v>Larimer</v>
      </c>
      <c r="E282" t="str">
        <f t="shared" si="17"/>
        <v>Colorado</v>
      </c>
      <c r="F282">
        <v>299630</v>
      </c>
      <c r="G282">
        <v>299629</v>
      </c>
      <c r="H282">
        <v>300523</v>
      </c>
      <c r="I282">
        <v>305267</v>
      </c>
      <c r="J282">
        <v>310965</v>
      </c>
      <c r="K282">
        <v>316605</v>
      </c>
      <c r="L282">
        <v>324709</v>
      </c>
      <c r="M282">
        <v>333869</v>
      </c>
      <c r="N282" s="2">
        <v>339993</v>
      </c>
      <c r="O282" s="10" t="s">
        <v>6431</v>
      </c>
      <c r="P282"/>
    </row>
    <row r="283" spans="1:16" x14ac:dyDescent="0.25">
      <c r="A283" t="s">
        <v>584</v>
      </c>
      <c r="B283">
        <v>8071</v>
      </c>
      <c r="C283" t="s">
        <v>585</v>
      </c>
      <c r="D283" t="str">
        <f t="shared" si="16"/>
        <v>Las Animas</v>
      </c>
      <c r="E283" t="str">
        <f t="shared" si="17"/>
        <v>Colorado</v>
      </c>
      <c r="F283">
        <v>15507</v>
      </c>
      <c r="G283">
        <v>15507</v>
      </c>
      <c r="H283">
        <v>15392</v>
      </c>
      <c r="I283">
        <v>15027</v>
      </c>
      <c r="J283">
        <v>14967</v>
      </c>
      <c r="K283">
        <v>14401</v>
      </c>
      <c r="L283">
        <v>14072</v>
      </c>
      <c r="M283">
        <v>14067</v>
      </c>
      <c r="N283" s="2">
        <v>14103</v>
      </c>
      <c r="O283" s="1" t="s">
        <v>6431</v>
      </c>
      <c r="P283"/>
    </row>
    <row r="284" spans="1:16" x14ac:dyDescent="0.25">
      <c r="A284" t="s">
        <v>586</v>
      </c>
      <c r="B284">
        <v>8073</v>
      </c>
      <c r="C284" t="s">
        <v>587</v>
      </c>
      <c r="D284" t="str">
        <f t="shared" si="16"/>
        <v>Lincoln</v>
      </c>
      <c r="E284" t="str">
        <f t="shared" si="17"/>
        <v>Colorado</v>
      </c>
      <c r="F284">
        <v>5467</v>
      </c>
      <c r="G284">
        <v>5469</v>
      </c>
      <c r="H284">
        <v>5470</v>
      </c>
      <c r="I284">
        <v>5431</v>
      </c>
      <c r="J284">
        <v>5442</v>
      </c>
      <c r="K284">
        <v>5430</v>
      </c>
      <c r="L284">
        <v>5507</v>
      </c>
      <c r="M284">
        <v>5551</v>
      </c>
      <c r="N284" s="2">
        <v>5643</v>
      </c>
      <c r="O284" s="10" t="s">
        <v>6434</v>
      </c>
      <c r="P284"/>
    </row>
    <row r="285" spans="1:16" x14ac:dyDescent="0.25">
      <c r="A285" t="s">
        <v>588</v>
      </c>
      <c r="B285">
        <v>8075</v>
      </c>
      <c r="C285" t="s">
        <v>589</v>
      </c>
      <c r="D285" t="str">
        <f t="shared" si="16"/>
        <v>Logan</v>
      </c>
      <c r="E285" t="str">
        <f t="shared" si="17"/>
        <v>Colorado</v>
      </c>
      <c r="F285">
        <v>22709</v>
      </c>
      <c r="G285">
        <v>22709</v>
      </c>
      <c r="H285">
        <v>22127</v>
      </c>
      <c r="I285">
        <v>22096</v>
      </c>
      <c r="J285">
        <v>21846</v>
      </c>
      <c r="K285">
        <v>21660</v>
      </c>
      <c r="L285">
        <v>21940</v>
      </c>
      <c r="M285">
        <v>21946</v>
      </c>
      <c r="N285" s="2">
        <v>21919</v>
      </c>
      <c r="O285" s="10" t="s">
        <v>6421</v>
      </c>
      <c r="P285"/>
    </row>
    <row r="286" spans="1:16" x14ac:dyDescent="0.25">
      <c r="A286" t="s">
        <v>590</v>
      </c>
      <c r="B286">
        <v>8077</v>
      </c>
      <c r="C286" t="s">
        <v>591</v>
      </c>
      <c r="D286" t="str">
        <f t="shared" si="16"/>
        <v>Mesa</v>
      </c>
      <c r="E286" t="str">
        <f t="shared" si="17"/>
        <v>Colorado</v>
      </c>
      <c r="F286">
        <v>146723</v>
      </c>
      <c r="G286">
        <v>146717</v>
      </c>
      <c r="H286">
        <v>146486</v>
      </c>
      <c r="I286">
        <v>147172</v>
      </c>
      <c r="J286">
        <v>147471</v>
      </c>
      <c r="K286">
        <v>147372</v>
      </c>
      <c r="L286">
        <v>147502</v>
      </c>
      <c r="M286">
        <v>148401</v>
      </c>
      <c r="N286" s="2">
        <v>150083</v>
      </c>
      <c r="O286" s="10" t="s">
        <v>6428</v>
      </c>
      <c r="P286"/>
    </row>
    <row r="287" spans="1:16" x14ac:dyDescent="0.25">
      <c r="A287" t="s">
        <v>592</v>
      </c>
      <c r="B287">
        <v>8079</v>
      </c>
      <c r="C287" t="s">
        <v>593</v>
      </c>
      <c r="D287" t="str">
        <f t="shared" si="16"/>
        <v>Mineral</v>
      </c>
      <c r="E287" t="str">
        <f t="shared" si="17"/>
        <v>Colorado</v>
      </c>
      <c r="F287">
        <v>712</v>
      </c>
      <c r="G287">
        <v>712</v>
      </c>
      <c r="H287">
        <v>704</v>
      </c>
      <c r="I287">
        <v>711</v>
      </c>
      <c r="J287">
        <v>710</v>
      </c>
      <c r="K287">
        <v>722</v>
      </c>
      <c r="L287">
        <v>693</v>
      </c>
      <c r="M287">
        <v>724</v>
      </c>
      <c r="N287" s="2">
        <v>732</v>
      </c>
      <c r="O287" s="1" t="s">
        <v>6428</v>
      </c>
      <c r="P287"/>
    </row>
    <row r="288" spans="1:16" x14ac:dyDescent="0.25">
      <c r="A288" t="s">
        <v>594</v>
      </c>
      <c r="B288">
        <v>8081</v>
      </c>
      <c r="C288" t="s">
        <v>595</v>
      </c>
      <c r="D288" t="str">
        <f t="shared" si="16"/>
        <v>Moffat</v>
      </c>
      <c r="E288" t="str">
        <f t="shared" si="17"/>
        <v>Colorado</v>
      </c>
      <c r="F288">
        <v>13795</v>
      </c>
      <c r="G288">
        <v>13795</v>
      </c>
      <c r="H288">
        <v>13812</v>
      </c>
      <c r="I288">
        <v>13424</v>
      </c>
      <c r="J288">
        <v>13164</v>
      </c>
      <c r="K288">
        <v>13099</v>
      </c>
      <c r="L288">
        <v>12899</v>
      </c>
      <c r="M288">
        <v>12899</v>
      </c>
      <c r="N288" s="2">
        <v>13109</v>
      </c>
      <c r="O288" s="10" t="s">
        <v>6428</v>
      </c>
      <c r="P288"/>
    </row>
    <row r="289" spans="1:16" x14ac:dyDescent="0.25">
      <c r="A289" t="s">
        <v>596</v>
      </c>
      <c r="B289">
        <v>8083</v>
      </c>
      <c r="C289" t="s">
        <v>597</v>
      </c>
      <c r="D289" t="str">
        <f t="shared" si="16"/>
        <v>Montezuma</v>
      </c>
      <c r="E289" t="str">
        <f t="shared" si="17"/>
        <v>Colorado</v>
      </c>
      <c r="F289">
        <v>25535</v>
      </c>
      <c r="G289">
        <v>25541</v>
      </c>
      <c r="H289">
        <v>25553</v>
      </c>
      <c r="I289">
        <v>25467</v>
      </c>
      <c r="J289">
        <v>25437</v>
      </c>
      <c r="K289">
        <v>25657</v>
      </c>
      <c r="L289">
        <v>25783</v>
      </c>
      <c r="M289">
        <v>26153</v>
      </c>
      <c r="N289" s="2">
        <v>26999</v>
      </c>
      <c r="O289" s="10" t="s">
        <v>6428</v>
      </c>
      <c r="P289"/>
    </row>
    <row r="290" spans="1:16" x14ac:dyDescent="0.25">
      <c r="A290" t="s">
        <v>598</v>
      </c>
      <c r="B290">
        <v>8085</v>
      </c>
      <c r="C290" t="s">
        <v>599</v>
      </c>
      <c r="D290" t="str">
        <f t="shared" si="16"/>
        <v>Montrose</v>
      </c>
      <c r="E290" t="str">
        <f t="shared" si="17"/>
        <v>Colorado</v>
      </c>
      <c r="F290">
        <v>41276</v>
      </c>
      <c r="G290">
        <v>41278</v>
      </c>
      <c r="H290">
        <v>41194</v>
      </c>
      <c r="I290">
        <v>40897</v>
      </c>
      <c r="J290">
        <v>40678</v>
      </c>
      <c r="K290">
        <v>40634</v>
      </c>
      <c r="L290">
        <v>40747</v>
      </c>
      <c r="M290">
        <v>40800</v>
      </c>
      <c r="N290" s="2">
        <v>41471</v>
      </c>
      <c r="O290" s="10" t="s">
        <v>6428</v>
      </c>
      <c r="P290"/>
    </row>
    <row r="291" spans="1:16" x14ac:dyDescent="0.25">
      <c r="A291" t="s">
        <v>600</v>
      </c>
      <c r="B291">
        <v>8087</v>
      </c>
      <c r="C291" t="s">
        <v>601</v>
      </c>
      <c r="D291" t="str">
        <f t="shared" si="16"/>
        <v>Morgan</v>
      </c>
      <c r="E291" t="str">
        <f t="shared" si="17"/>
        <v>Colorado</v>
      </c>
      <c r="F291">
        <v>28159</v>
      </c>
      <c r="G291">
        <v>28159</v>
      </c>
      <c r="H291">
        <v>28172</v>
      </c>
      <c r="I291">
        <v>28512</v>
      </c>
      <c r="J291">
        <v>28331</v>
      </c>
      <c r="K291">
        <v>28306</v>
      </c>
      <c r="L291">
        <v>28208</v>
      </c>
      <c r="M291">
        <v>28323</v>
      </c>
      <c r="N291" s="2">
        <v>28274</v>
      </c>
      <c r="O291" s="10" t="s">
        <v>6434</v>
      </c>
      <c r="P291"/>
    </row>
    <row r="292" spans="1:16" x14ac:dyDescent="0.25">
      <c r="A292" t="s">
        <v>602</v>
      </c>
      <c r="B292">
        <v>8089</v>
      </c>
      <c r="C292" t="s">
        <v>603</v>
      </c>
      <c r="D292" t="str">
        <f t="shared" si="16"/>
        <v>Otero</v>
      </c>
      <c r="E292" t="str">
        <f t="shared" si="17"/>
        <v>Colorado</v>
      </c>
      <c r="F292">
        <v>18831</v>
      </c>
      <c r="G292">
        <v>18831</v>
      </c>
      <c r="H292">
        <v>18882</v>
      </c>
      <c r="I292">
        <v>18867</v>
      </c>
      <c r="J292">
        <v>18689</v>
      </c>
      <c r="K292">
        <v>18525</v>
      </c>
      <c r="L292">
        <v>18407</v>
      </c>
      <c r="M292">
        <v>18284</v>
      </c>
      <c r="N292" s="2">
        <v>18295</v>
      </c>
      <c r="O292" s="1" t="s">
        <v>6431</v>
      </c>
      <c r="P292"/>
    </row>
    <row r="293" spans="1:16" x14ac:dyDescent="0.25">
      <c r="A293" t="s">
        <v>604</v>
      </c>
      <c r="B293">
        <v>8091</v>
      </c>
      <c r="C293" t="s">
        <v>605</v>
      </c>
      <c r="D293" t="str">
        <f t="shared" si="16"/>
        <v>Ouray</v>
      </c>
      <c r="E293" t="str">
        <f t="shared" si="17"/>
        <v>Colorado</v>
      </c>
      <c r="F293">
        <v>4436</v>
      </c>
      <c r="G293">
        <v>4434</v>
      </c>
      <c r="H293">
        <v>4466</v>
      </c>
      <c r="I293">
        <v>4454</v>
      </c>
      <c r="J293">
        <v>4546</v>
      </c>
      <c r="K293">
        <v>4579</v>
      </c>
      <c r="L293">
        <v>4615</v>
      </c>
      <c r="M293">
        <v>4660</v>
      </c>
      <c r="N293" s="2">
        <v>4857</v>
      </c>
      <c r="O293" s="10" t="s">
        <v>6428</v>
      </c>
      <c r="P293"/>
    </row>
    <row r="294" spans="1:16" x14ac:dyDescent="0.25">
      <c r="A294" t="s">
        <v>606</v>
      </c>
      <c r="B294">
        <v>8093</v>
      </c>
      <c r="C294" t="s">
        <v>607</v>
      </c>
      <c r="D294" t="str">
        <f t="shared" si="16"/>
        <v>Park</v>
      </c>
      <c r="E294" t="str">
        <f t="shared" si="17"/>
        <v>Colorado</v>
      </c>
      <c r="F294">
        <v>16206</v>
      </c>
      <c r="G294">
        <v>16201</v>
      </c>
      <c r="H294">
        <v>16263</v>
      </c>
      <c r="I294">
        <v>16089</v>
      </c>
      <c r="J294">
        <v>16037</v>
      </c>
      <c r="K294">
        <v>16118</v>
      </c>
      <c r="L294">
        <v>16296</v>
      </c>
      <c r="M294">
        <v>16581</v>
      </c>
      <c r="N294" s="2">
        <v>17166</v>
      </c>
      <c r="O294" s="1" t="s">
        <v>6431</v>
      </c>
      <c r="P294"/>
    </row>
    <row r="295" spans="1:16" x14ac:dyDescent="0.25">
      <c r="A295" t="s">
        <v>608</v>
      </c>
      <c r="B295">
        <v>8095</v>
      </c>
      <c r="C295" t="s">
        <v>609</v>
      </c>
      <c r="D295" t="str">
        <f t="shared" si="16"/>
        <v>Phillips</v>
      </c>
      <c r="E295" t="str">
        <f t="shared" si="17"/>
        <v>Colorado</v>
      </c>
      <c r="F295">
        <v>4442</v>
      </c>
      <c r="G295">
        <v>4442</v>
      </c>
      <c r="H295">
        <v>4463</v>
      </c>
      <c r="I295">
        <v>4370</v>
      </c>
      <c r="J295">
        <v>4382</v>
      </c>
      <c r="K295">
        <v>4357</v>
      </c>
      <c r="L295">
        <v>4380</v>
      </c>
      <c r="M295">
        <v>4326</v>
      </c>
      <c r="N295" s="2">
        <v>4288</v>
      </c>
      <c r="O295" s="10" t="s">
        <v>6421</v>
      </c>
      <c r="P295"/>
    </row>
    <row r="296" spans="1:16" x14ac:dyDescent="0.25">
      <c r="A296" t="s">
        <v>610</v>
      </c>
      <c r="B296">
        <v>8097</v>
      </c>
      <c r="C296" t="s">
        <v>611</v>
      </c>
      <c r="D296" t="str">
        <f t="shared" si="16"/>
        <v>Pitkin</v>
      </c>
      <c r="E296" t="str">
        <f t="shared" si="17"/>
        <v>Colorado</v>
      </c>
      <c r="F296">
        <v>17148</v>
      </c>
      <c r="G296">
        <v>17148</v>
      </c>
      <c r="H296">
        <v>17158</v>
      </c>
      <c r="I296">
        <v>17129</v>
      </c>
      <c r="J296">
        <v>17223</v>
      </c>
      <c r="K296">
        <v>17361</v>
      </c>
      <c r="L296">
        <v>17595</v>
      </c>
      <c r="M296">
        <v>17782</v>
      </c>
      <c r="N296" s="2">
        <v>17752</v>
      </c>
      <c r="O296" s="10" t="s">
        <v>6428</v>
      </c>
      <c r="P296"/>
    </row>
    <row r="297" spans="1:16" x14ac:dyDescent="0.25">
      <c r="A297" t="s">
        <v>612</v>
      </c>
      <c r="B297">
        <v>8099</v>
      </c>
      <c r="C297" t="s">
        <v>613</v>
      </c>
      <c r="D297" t="str">
        <f t="shared" si="16"/>
        <v>Prowers</v>
      </c>
      <c r="E297" t="str">
        <f t="shared" si="17"/>
        <v>Colorado</v>
      </c>
      <c r="F297">
        <v>12551</v>
      </c>
      <c r="G297">
        <v>12551</v>
      </c>
      <c r="H297">
        <v>12558</v>
      </c>
      <c r="I297">
        <v>12500</v>
      </c>
      <c r="J297">
        <v>12408</v>
      </c>
      <c r="K297">
        <v>12286</v>
      </c>
      <c r="L297">
        <v>12040</v>
      </c>
      <c r="M297">
        <v>11949</v>
      </c>
      <c r="N297" s="2">
        <v>11922</v>
      </c>
      <c r="O297" s="10" t="s">
        <v>6434</v>
      </c>
      <c r="P297"/>
    </row>
    <row r="298" spans="1:16" x14ac:dyDescent="0.25">
      <c r="A298" t="s">
        <v>614</v>
      </c>
      <c r="B298">
        <v>8101</v>
      </c>
      <c r="C298" t="s">
        <v>615</v>
      </c>
      <c r="D298" t="str">
        <f t="shared" si="16"/>
        <v>Pueblo</v>
      </c>
      <c r="E298" t="str">
        <f t="shared" si="17"/>
        <v>Colorado</v>
      </c>
      <c r="F298">
        <v>159063</v>
      </c>
      <c r="G298">
        <v>159063</v>
      </c>
      <c r="H298">
        <v>159521</v>
      </c>
      <c r="I298">
        <v>159785</v>
      </c>
      <c r="J298">
        <v>160397</v>
      </c>
      <c r="K298">
        <v>160803</v>
      </c>
      <c r="L298">
        <v>161350</v>
      </c>
      <c r="M298">
        <v>163117</v>
      </c>
      <c r="N298" s="2">
        <v>165123</v>
      </c>
      <c r="O298" s="1" t="s">
        <v>6431</v>
      </c>
      <c r="P298"/>
    </row>
    <row r="299" spans="1:16" x14ac:dyDescent="0.25">
      <c r="A299" t="s">
        <v>616</v>
      </c>
      <c r="B299">
        <v>8103</v>
      </c>
      <c r="C299" t="s">
        <v>617</v>
      </c>
      <c r="D299" t="str">
        <f t="shared" si="16"/>
        <v>Rio Blanco</v>
      </c>
      <c r="E299" t="str">
        <f t="shared" si="17"/>
        <v>Colorado</v>
      </c>
      <c r="F299">
        <v>6666</v>
      </c>
      <c r="G299">
        <v>6669</v>
      </c>
      <c r="H299">
        <v>6668</v>
      </c>
      <c r="I299">
        <v>6782</v>
      </c>
      <c r="J299">
        <v>6796</v>
      </c>
      <c r="K299">
        <v>6740</v>
      </c>
      <c r="L299">
        <v>6660</v>
      </c>
      <c r="M299">
        <v>6548</v>
      </c>
      <c r="N299" s="2">
        <v>6545</v>
      </c>
      <c r="O299" s="10" t="s">
        <v>6428</v>
      </c>
      <c r="P299"/>
    </row>
    <row r="300" spans="1:16" x14ac:dyDescent="0.25">
      <c r="A300" t="s">
        <v>618</v>
      </c>
      <c r="B300">
        <v>8105</v>
      </c>
      <c r="C300" t="s">
        <v>619</v>
      </c>
      <c r="D300" t="str">
        <f t="shared" si="16"/>
        <v>Rio Grande</v>
      </c>
      <c r="E300" t="str">
        <f t="shared" si="17"/>
        <v>Colorado</v>
      </c>
      <c r="F300">
        <v>11982</v>
      </c>
      <c r="G300">
        <v>11982</v>
      </c>
      <c r="H300">
        <v>12020</v>
      </c>
      <c r="I300">
        <v>11916</v>
      </c>
      <c r="J300">
        <v>11882</v>
      </c>
      <c r="K300">
        <v>11725</v>
      </c>
      <c r="L300">
        <v>11561</v>
      </c>
      <c r="M300">
        <v>11467</v>
      </c>
      <c r="N300" s="2">
        <v>11479</v>
      </c>
      <c r="O300" s="10" t="s">
        <v>6428</v>
      </c>
      <c r="P300"/>
    </row>
    <row r="301" spans="1:16" x14ac:dyDescent="0.25">
      <c r="A301" t="s">
        <v>620</v>
      </c>
      <c r="B301">
        <v>8107</v>
      </c>
      <c r="C301" t="s">
        <v>621</v>
      </c>
      <c r="D301" t="str">
        <f t="shared" si="16"/>
        <v>Routt</v>
      </c>
      <c r="E301" t="str">
        <f t="shared" si="17"/>
        <v>Colorado</v>
      </c>
      <c r="F301">
        <v>23509</v>
      </c>
      <c r="G301">
        <v>23506</v>
      </c>
      <c r="H301">
        <v>23447</v>
      </c>
      <c r="I301">
        <v>23257</v>
      </c>
      <c r="J301">
        <v>23285</v>
      </c>
      <c r="K301">
        <v>23587</v>
      </c>
      <c r="L301">
        <v>24054</v>
      </c>
      <c r="M301">
        <v>24325</v>
      </c>
      <c r="N301" s="2">
        <v>24648</v>
      </c>
      <c r="O301" s="10" t="s">
        <v>6428</v>
      </c>
      <c r="P301"/>
    </row>
    <row r="302" spans="1:16" x14ac:dyDescent="0.25">
      <c r="A302" t="s">
        <v>622</v>
      </c>
      <c r="B302">
        <v>8109</v>
      </c>
      <c r="C302" t="s">
        <v>623</v>
      </c>
      <c r="D302" t="str">
        <f t="shared" si="16"/>
        <v>Saguache</v>
      </c>
      <c r="E302" t="str">
        <f t="shared" si="17"/>
        <v>Colorado</v>
      </c>
      <c r="F302">
        <v>6108</v>
      </c>
      <c r="G302">
        <v>6108</v>
      </c>
      <c r="H302">
        <v>6136</v>
      </c>
      <c r="I302">
        <v>6178</v>
      </c>
      <c r="J302">
        <v>6305</v>
      </c>
      <c r="K302">
        <v>6209</v>
      </c>
      <c r="L302">
        <v>6161</v>
      </c>
      <c r="M302">
        <v>6209</v>
      </c>
      <c r="N302" s="2">
        <v>6389</v>
      </c>
      <c r="O302" s="10" t="s">
        <v>6428</v>
      </c>
      <c r="P302"/>
    </row>
    <row r="303" spans="1:16" x14ac:dyDescent="0.25">
      <c r="A303" t="s">
        <v>624</v>
      </c>
      <c r="B303">
        <v>8111</v>
      </c>
      <c r="C303" t="s">
        <v>625</v>
      </c>
      <c r="D303" t="str">
        <f t="shared" si="16"/>
        <v>San Juan</v>
      </c>
      <c r="E303" t="str">
        <f t="shared" si="17"/>
        <v>Colorado</v>
      </c>
      <c r="F303">
        <v>699</v>
      </c>
      <c r="G303">
        <v>699</v>
      </c>
      <c r="H303">
        <v>708</v>
      </c>
      <c r="I303">
        <v>693</v>
      </c>
      <c r="J303">
        <v>691</v>
      </c>
      <c r="K303">
        <v>695</v>
      </c>
      <c r="L303">
        <v>717</v>
      </c>
      <c r="M303">
        <v>694</v>
      </c>
      <c r="N303" s="2">
        <v>694</v>
      </c>
      <c r="O303" s="10" t="s">
        <v>6428</v>
      </c>
      <c r="P303"/>
    </row>
    <row r="304" spans="1:16" x14ac:dyDescent="0.25">
      <c r="A304" t="s">
        <v>626</v>
      </c>
      <c r="B304">
        <v>8113</v>
      </c>
      <c r="C304" t="s">
        <v>627</v>
      </c>
      <c r="D304" t="str">
        <f t="shared" si="16"/>
        <v>San Miguel</v>
      </c>
      <c r="E304" t="str">
        <f t="shared" si="17"/>
        <v>Colorado</v>
      </c>
      <c r="F304">
        <v>7359</v>
      </c>
      <c r="G304">
        <v>7359</v>
      </c>
      <c r="H304">
        <v>7358</v>
      </c>
      <c r="I304">
        <v>7483</v>
      </c>
      <c r="J304">
        <v>7578</v>
      </c>
      <c r="K304">
        <v>7636</v>
      </c>
      <c r="L304">
        <v>7755</v>
      </c>
      <c r="M304">
        <v>7849</v>
      </c>
      <c r="N304" s="2">
        <v>8017</v>
      </c>
      <c r="O304" s="10" t="s">
        <v>6428</v>
      </c>
      <c r="P304"/>
    </row>
    <row r="305" spans="1:18" x14ac:dyDescent="0.25">
      <c r="A305" t="s">
        <v>628</v>
      </c>
      <c r="B305">
        <v>8115</v>
      </c>
      <c r="C305" t="s">
        <v>629</v>
      </c>
      <c r="D305" t="str">
        <f t="shared" si="16"/>
        <v>Sedgwick</v>
      </c>
      <c r="E305" t="str">
        <f t="shared" si="17"/>
        <v>Colorado</v>
      </c>
      <c r="F305">
        <v>2379</v>
      </c>
      <c r="G305">
        <v>2379</v>
      </c>
      <c r="H305">
        <v>2370</v>
      </c>
      <c r="I305">
        <v>2372</v>
      </c>
      <c r="J305">
        <v>2372</v>
      </c>
      <c r="K305">
        <v>2342</v>
      </c>
      <c r="L305">
        <v>2330</v>
      </c>
      <c r="M305">
        <v>2385</v>
      </c>
      <c r="N305" s="2">
        <v>2407</v>
      </c>
      <c r="O305" s="10" t="s">
        <v>6421</v>
      </c>
      <c r="P305"/>
    </row>
    <row r="306" spans="1:18" x14ac:dyDescent="0.25">
      <c r="A306" t="s">
        <v>630</v>
      </c>
      <c r="B306">
        <v>8117</v>
      </c>
      <c r="C306" t="s">
        <v>631</v>
      </c>
      <c r="D306" t="str">
        <f t="shared" si="16"/>
        <v>Summit</v>
      </c>
      <c r="E306" t="str">
        <f t="shared" si="17"/>
        <v>Colorado</v>
      </c>
      <c r="F306">
        <v>27994</v>
      </c>
      <c r="G306">
        <v>27994</v>
      </c>
      <c r="H306">
        <v>28065</v>
      </c>
      <c r="I306">
        <v>27972</v>
      </c>
      <c r="J306">
        <v>28223</v>
      </c>
      <c r="K306">
        <v>28653</v>
      </c>
      <c r="L306">
        <v>29205</v>
      </c>
      <c r="M306">
        <v>29892</v>
      </c>
      <c r="N306" s="2">
        <v>30374</v>
      </c>
      <c r="O306" s="10" t="s">
        <v>6428</v>
      </c>
      <c r="P306"/>
    </row>
    <row r="307" spans="1:18" x14ac:dyDescent="0.25">
      <c r="A307" t="s">
        <v>632</v>
      </c>
      <c r="B307">
        <v>8119</v>
      </c>
      <c r="C307" t="s">
        <v>633</v>
      </c>
      <c r="D307" t="str">
        <f t="shared" si="16"/>
        <v>Teller</v>
      </c>
      <c r="E307" t="str">
        <f t="shared" si="17"/>
        <v>Colorado</v>
      </c>
      <c r="F307">
        <v>23350</v>
      </c>
      <c r="G307">
        <v>23350</v>
      </c>
      <c r="H307">
        <v>23447</v>
      </c>
      <c r="I307">
        <v>23329</v>
      </c>
      <c r="J307">
        <v>23373</v>
      </c>
      <c r="K307">
        <v>23242</v>
      </c>
      <c r="L307">
        <v>23375</v>
      </c>
      <c r="M307">
        <v>23329</v>
      </c>
      <c r="N307" s="2">
        <v>24043</v>
      </c>
      <c r="O307" s="1" t="s">
        <v>6431</v>
      </c>
      <c r="P307"/>
    </row>
    <row r="308" spans="1:18" x14ac:dyDescent="0.25">
      <c r="A308" t="s">
        <v>634</v>
      </c>
      <c r="B308">
        <v>8121</v>
      </c>
      <c r="C308" t="s">
        <v>635</v>
      </c>
      <c r="D308" t="str">
        <f t="shared" si="16"/>
        <v>Washington</v>
      </c>
      <c r="E308" t="str">
        <f t="shared" si="17"/>
        <v>Colorado</v>
      </c>
      <c r="F308">
        <v>4814</v>
      </c>
      <c r="G308">
        <v>4814</v>
      </c>
      <c r="H308">
        <v>4802</v>
      </c>
      <c r="I308">
        <v>4812</v>
      </c>
      <c r="J308">
        <v>4737</v>
      </c>
      <c r="K308">
        <v>4781</v>
      </c>
      <c r="L308">
        <v>4784</v>
      </c>
      <c r="M308">
        <v>4860</v>
      </c>
      <c r="N308" s="2">
        <v>4908</v>
      </c>
      <c r="O308" s="10" t="s">
        <v>6434</v>
      </c>
      <c r="P308"/>
    </row>
    <row r="309" spans="1:18" x14ac:dyDescent="0.25">
      <c r="A309" t="s">
        <v>636</v>
      </c>
      <c r="B309">
        <v>8123</v>
      </c>
      <c r="C309" t="s">
        <v>637</v>
      </c>
      <c r="D309" t="str">
        <f t="shared" si="16"/>
        <v>Weld</v>
      </c>
      <c r="E309" t="str">
        <f t="shared" si="17"/>
        <v>Colorado</v>
      </c>
      <c r="F309">
        <v>252825</v>
      </c>
      <c r="G309">
        <v>252831</v>
      </c>
      <c r="H309">
        <v>254164</v>
      </c>
      <c r="I309">
        <v>258629</v>
      </c>
      <c r="J309">
        <v>263997</v>
      </c>
      <c r="K309">
        <v>270182</v>
      </c>
      <c r="L309">
        <v>276163</v>
      </c>
      <c r="M309">
        <v>285053</v>
      </c>
      <c r="N309" s="2">
        <v>294932</v>
      </c>
      <c r="O309" s="10" t="s">
        <v>6434</v>
      </c>
      <c r="P309"/>
    </row>
    <row r="310" spans="1:18" x14ac:dyDescent="0.25">
      <c r="A310" t="s">
        <v>638</v>
      </c>
      <c r="B310">
        <v>8125</v>
      </c>
      <c r="C310" t="s">
        <v>639</v>
      </c>
      <c r="D310" t="str">
        <f t="shared" si="16"/>
        <v>Yuma</v>
      </c>
      <c r="E310" t="str">
        <f t="shared" si="17"/>
        <v>Colorado</v>
      </c>
      <c r="F310">
        <v>10043</v>
      </c>
      <c r="G310">
        <v>10043</v>
      </c>
      <c r="H310">
        <v>10024</v>
      </c>
      <c r="I310">
        <v>10156</v>
      </c>
      <c r="J310">
        <v>10117</v>
      </c>
      <c r="K310">
        <v>10205</v>
      </c>
      <c r="L310">
        <v>10232</v>
      </c>
      <c r="M310">
        <v>10095</v>
      </c>
      <c r="N310" s="2">
        <v>10103</v>
      </c>
      <c r="O310" s="10" t="s">
        <v>6434</v>
      </c>
      <c r="P310"/>
    </row>
    <row r="311" spans="1:18" x14ac:dyDescent="0.25">
      <c r="A311" t="s">
        <v>640</v>
      </c>
      <c r="B311">
        <v>9001</v>
      </c>
      <c r="C311" t="s">
        <v>641</v>
      </c>
      <c r="D311" t="str">
        <f t="shared" si="16"/>
        <v>Fairfield</v>
      </c>
      <c r="E311" t="str">
        <f t="shared" si="17"/>
        <v>Connecticut</v>
      </c>
      <c r="F311">
        <v>916829</v>
      </c>
      <c r="G311">
        <v>916846</v>
      </c>
      <c r="H311">
        <v>919750</v>
      </c>
      <c r="I311">
        <v>928890</v>
      </c>
      <c r="J311">
        <v>934931</v>
      </c>
      <c r="K311">
        <v>940621</v>
      </c>
      <c r="L311">
        <v>943686</v>
      </c>
      <c r="M311">
        <v>944674</v>
      </c>
      <c r="N311" s="2">
        <v>944177</v>
      </c>
      <c r="O311" s="1" t="s">
        <v>6369</v>
      </c>
      <c r="P311"/>
      <c r="Q311" s="3"/>
      <c r="R311" s="2"/>
    </row>
    <row r="312" spans="1:18" x14ac:dyDescent="0.25">
      <c r="A312" t="s">
        <v>642</v>
      </c>
      <c r="B312">
        <v>9003</v>
      </c>
      <c r="C312" t="s">
        <v>643</v>
      </c>
      <c r="D312" t="str">
        <f t="shared" si="16"/>
        <v>Hartford</v>
      </c>
      <c r="E312" t="str">
        <f t="shared" si="17"/>
        <v>Connecticut</v>
      </c>
      <c r="F312">
        <v>894014</v>
      </c>
      <c r="G312">
        <v>894041</v>
      </c>
      <c r="H312">
        <v>895388</v>
      </c>
      <c r="I312">
        <v>897057</v>
      </c>
      <c r="J312">
        <v>897420</v>
      </c>
      <c r="K312">
        <v>897737</v>
      </c>
      <c r="L312">
        <v>896258</v>
      </c>
      <c r="M312">
        <v>894692</v>
      </c>
      <c r="N312" s="2">
        <v>892389</v>
      </c>
      <c r="O312" s="10" t="s">
        <v>6376</v>
      </c>
      <c r="P312"/>
      <c r="Q312" s="3"/>
      <c r="R312" s="2"/>
    </row>
    <row r="313" spans="1:18" x14ac:dyDescent="0.25">
      <c r="A313" t="s">
        <v>644</v>
      </c>
      <c r="B313">
        <v>9005</v>
      </c>
      <c r="C313" t="s">
        <v>645</v>
      </c>
      <c r="D313" t="str">
        <f t="shared" si="16"/>
        <v>Litchfield</v>
      </c>
      <c r="E313" t="str">
        <f t="shared" si="17"/>
        <v>Connecticut</v>
      </c>
      <c r="F313">
        <v>189927</v>
      </c>
      <c r="G313">
        <v>189926</v>
      </c>
      <c r="H313">
        <v>189771</v>
      </c>
      <c r="I313">
        <v>188968</v>
      </c>
      <c r="J313">
        <v>187487</v>
      </c>
      <c r="K313">
        <v>186760</v>
      </c>
      <c r="L313">
        <v>185110</v>
      </c>
      <c r="M313">
        <v>183776</v>
      </c>
      <c r="N313" s="2">
        <v>182571</v>
      </c>
      <c r="O313" s="10" t="s">
        <v>6369</v>
      </c>
      <c r="P313"/>
      <c r="Q313" s="3"/>
      <c r="R313" s="2"/>
    </row>
    <row r="314" spans="1:18" x14ac:dyDescent="0.25">
      <c r="A314" t="s">
        <v>646</v>
      </c>
      <c r="B314">
        <v>9007</v>
      </c>
      <c r="C314" t="s">
        <v>647</v>
      </c>
      <c r="D314" t="str">
        <f t="shared" si="16"/>
        <v>Middlesex</v>
      </c>
      <c r="E314" t="str">
        <f t="shared" si="17"/>
        <v>Connecticut</v>
      </c>
      <c r="F314">
        <v>165676</v>
      </c>
      <c r="G314">
        <v>165676</v>
      </c>
      <c r="H314">
        <v>165631</v>
      </c>
      <c r="I314">
        <v>166225</v>
      </c>
      <c r="J314">
        <v>165512</v>
      </c>
      <c r="K314">
        <v>165219</v>
      </c>
      <c r="L314">
        <v>164555</v>
      </c>
      <c r="M314">
        <v>163577</v>
      </c>
      <c r="N314" s="2">
        <v>163329</v>
      </c>
      <c r="O314" s="10" t="s">
        <v>6369</v>
      </c>
      <c r="P314"/>
      <c r="Q314" s="3"/>
      <c r="R314" s="2"/>
    </row>
    <row r="315" spans="1:18" x14ac:dyDescent="0.25">
      <c r="A315" t="s">
        <v>648</v>
      </c>
      <c r="B315">
        <v>9009</v>
      </c>
      <c r="C315" t="s">
        <v>649</v>
      </c>
      <c r="D315" t="str">
        <f t="shared" si="16"/>
        <v>New Haven</v>
      </c>
      <c r="E315" t="str">
        <f t="shared" si="17"/>
        <v>Connecticut</v>
      </c>
      <c r="F315">
        <v>862477</v>
      </c>
      <c r="G315">
        <v>862462</v>
      </c>
      <c r="H315">
        <v>863480</v>
      </c>
      <c r="I315">
        <v>864009</v>
      </c>
      <c r="J315">
        <v>864177</v>
      </c>
      <c r="K315">
        <v>862712</v>
      </c>
      <c r="L315">
        <v>861534</v>
      </c>
      <c r="M315">
        <v>859073</v>
      </c>
      <c r="N315" s="2">
        <v>856875</v>
      </c>
      <c r="O315" s="1" t="s">
        <v>6369</v>
      </c>
      <c r="P315"/>
    </row>
    <row r="316" spans="1:18" x14ac:dyDescent="0.25">
      <c r="A316" t="s">
        <v>650</v>
      </c>
      <c r="B316">
        <v>9011</v>
      </c>
      <c r="C316" t="s">
        <v>651</v>
      </c>
      <c r="D316" t="str">
        <f t="shared" si="16"/>
        <v>New London</v>
      </c>
      <c r="E316" t="str">
        <f t="shared" si="17"/>
        <v>Connecticut</v>
      </c>
      <c r="F316">
        <v>274055</v>
      </c>
      <c r="G316">
        <v>274049</v>
      </c>
      <c r="H316">
        <v>274072</v>
      </c>
      <c r="I316">
        <v>273226</v>
      </c>
      <c r="J316">
        <v>274267</v>
      </c>
      <c r="K316">
        <v>273405</v>
      </c>
      <c r="L316">
        <v>272053</v>
      </c>
      <c r="M316">
        <v>270639</v>
      </c>
      <c r="N316" s="2">
        <v>269801</v>
      </c>
      <c r="O316" s="10" t="s">
        <v>6376</v>
      </c>
      <c r="P316"/>
    </row>
    <row r="317" spans="1:18" x14ac:dyDescent="0.25">
      <c r="A317" t="s">
        <v>652</v>
      </c>
      <c r="B317">
        <v>9013</v>
      </c>
      <c r="C317" t="s">
        <v>653</v>
      </c>
      <c r="D317" t="str">
        <f t="shared" si="16"/>
        <v>Tolland</v>
      </c>
      <c r="E317" t="str">
        <f t="shared" si="17"/>
        <v>Connecticut</v>
      </c>
      <c r="F317">
        <v>152691</v>
      </c>
      <c r="G317">
        <v>152680</v>
      </c>
      <c r="H317">
        <v>153214</v>
      </c>
      <c r="I317">
        <v>153093</v>
      </c>
      <c r="J317">
        <v>152006</v>
      </c>
      <c r="K317">
        <v>151881</v>
      </c>
      <c r="L317">
        <v>151758</v>
      </c>
      <c r="M317">
        <v>151684</v>
      </c>
      <c r="N317" s="2">
        <v>151118</v>
      </c>
      <c r="O317" s="10" t="s">
        <v>6376</v>
      </c>
      <c r="P317"/>
    </row>
    <row r="318" spans="1:18" x14ac:dyDescent="0.25">
      <c r="A318" t="s">
        <v>654</v>
      </c>
      <c r="B318">
        <v>9015</v>
      </c>
      <c r="C318" t="s">
        <v>655</v>
      </c>
      <c r="D318" t="str">
        <f t="shared" si="16"/>
        <v>Windham</v>
      </c>
      <c r="E318" t="str">
        <f t="shared" si="17"/>
        <v>Connecticut</v>
      </c>
      <c r="F318">
        <v>118428</v>
      </c>
      <c r="G318">
        <v>118434</v>
      </c>
      <c r="H318">
        <v>118593</v>
      </c>
      <c r="I318">
        <v>118425</v>
      </c>
      <c r="J318">
        <v>117995</v>
      </c>
      <c r="K318">
        <v>117668</v>
      </c>
      <c r="L318">
        <v>116919</v>
      </c>
      <c r="M318">
        <v>116615</v>
      </c>
      <c r="N318" s="2">
        <v>116192</v>
      </c>
      <c r="O318" s="10" t="s">
        <v>6376</v>
      </c>
      <c r="P318"/>
    </row>
    <row r="319" spans="1:18" x14ac:dyDescent="0.25">
      <c r="A319" t="s">
        <v>656</v>
      </c>
      <c r="B319">
        <v>10001</v>
      </c>
      <c r="C319" t="s">
        <v>657</v>
      </c>
      <c r="D319" t="str">
        <f t="shared" si="16"/>
        <v>Kent</v>
      </c>
      <c r="E319" t="str">
        <f t="shared" si="17"/>
        <v>Delaware</v>
      </c>
      <c r="F319">
        <v>162310</v>
      </c>
      <c r="G319">
        <v>162349</v>
      </c>
      <c r="H319">
        <v>162990</v>
      </c>
      <c r="I319">
        <v>165258</v>
      </c>
      <c r="J319">
        <v>167605</v>
      </c>
      <c r="K319">
        <v>169457</v>
      </c>
      <c r="L319">
        <v>171949</v>
      </c>
      <c r="M319">
        <v>173533</v>
      </c>
      <c r="N319" s="2">
        <v>174827</v>
      </c>
      <c r="O319" s="10" t="s">
        <v>6446</v>
      </c>
      <c r="P319"/>
    </row>
    <row r="320" spans="1:18" x14ac:dyDescent="0.25">
      <c r="A320" t="s">
        <v>658</v>
      </c>
      <c r="B320">
        <v>10003</v>
      </c>
      <c r="C320" t="s">
        <v>659</v>
      </c>
      <c r="D320" t="str">
        <f t="shared" si="16"/>
        <v>New Castle</v>
      </c>
      <c r="E320" t="str">
        <f t="shared" si="17"/>
        <v>Delaware</v>
      </c>
      <c r="F320">
        <v>538479</v>
      </c>
      <c r="G320">
        <v>538477</v>
      </c>
      <c r="H320">
        <v>538934</v>
      </c>
      <c r="I320">
        <v>542308</v>
      </c>
      <c r="J320">
        <v>546041</v>
      </c>
      <c r="K320">
        <v>549521</v>
      </c>
      <c r="L320">
        <v>552271</v>
      </c>
      <c r="M320">
        <v>555167</v>
      </c>
      <c r="N320" s="2">
        <v>556987</v>
      </c>
      <c r="O320" s="10" t="s">
        <v>6410</v>
      </c>
      <c r="P320"/>
    </row>
    <row r="321" spans="1:18" x14ac:dyDescent="0.25">
      <c r="A321" t="s">
        <v>660</v>
      </c>
      <c r="B321">
        <v>10005</v>
      </c>
      <c r="C321" t="s">
        <v>661</v>
      </c>
      <c r="D321" t="str">
        <f t="shared" si="16"/>
        <v>Sussex</v>
      </c>
      <c r="E321" t="str">
        <f t="shared" si="17"/>
        <v>Delaware</v>
      </c>
      <c r="F321">
        <v>197145</v>
      </c>
      <c r="G321">
        <v>197110</v>
      </c>
      <c r="H321">
        <v>197892</v>
      </c>
      <c r="I321">
        <v>200358</v>
      </c>
      <c r="J321">
        <v>203347</v>
      </c>
      <c r="K321">
        <v>206417</v>
      </c>
      <c r="L321">
        <v>210728</v>
      </c>
      <c r="M321">
        <v>215376</v>
      </c>
      <c r="N321" s="2">
        <v>220251</v>
      </c>
      <c r="O321" s="10" t="s">
        <v>6446</v>
      </c>
      <c r="P321"/>
    </row>
    <row r="322" spans="1:18" x14ac:dyDescent="0.25">
      <c r="A322" t="s">
        <v>662</v>
      </c>
      <c r="B322">
        <v>11001</v>
      </c>
      <c r="C322" t="s">
        <v>663</v>
      </c>
      <c r="D322" t="s">
        <v>6309</v>
      </c>
      <c r="E322" t="str">
        <f t="shared" si="17"/>
        <v>District of Columbia</v>
      </c>
      <c r="F322">
        <v>601723</v>
      </c>
      <c r="G322">
        <v>601766</v>
      </c>
      <c r="H322">
        <v>605183</v>
      </c>
      <c r="I322">
        <v>620477</v>
      </c>
      <c r="J322">
        <v>635327</v>
      </c>
      <c r="K322">
        <v>649165</v>
      </c>
      <c r="L322">
        <v>659005</v>
      </c>
      <c r="M322">
        <v>670377</v>
      </c>
      <c r="N322" s="2">
        <v>681170</v>
      </c>
      <c r="O322" s="10" t="s">
        <v>6408</v>
      </c>
      <c r="P322"/>
    </row>
    <row r="323" spans="1:18" x14ac:dyDescent="0.25">
      <c r="A323" t="s">
        <v>664</v>
      </c>
      <c r="B323">
        <v>12001</v>
      </c>
      <c r="C323" t="s">
        <v>665</v>
      </c>
      <c r="D323" t="str">
        <f t="shared" si="16"/>
        <v>Alachua</v>
      </c>
      <c r="E323" t="str">
        <f t="shared" si="17"/>
        <v>Florida</v>
      </c>
      <c r="F323">
        <v>247336</v>
      </c>
      <c r="G323">
        <v>247335</v>
      </c>
      <c r="H323">
        <v>247625</v>
      </c>
      <c r="I323">
        <v>249722</v>
      </c>
      <c r="J323">
        <v>251587</v>
      </c>
      <c r="K323">
        <v>252636</v>
      </c>
      <c r="L323">
        <v>255786</v>
      </c>
      <c r="M323">
        <v>259402</v>
      </c>
      <c r="N323" s="2">
        <v>263496</v>
      </c>
      <c r="O323" s="10" t="s">
        <v>6414</v>
      </c>
      <c r="P323"/>
      <c r="Q323" s="3"/>
      <c r="R323" s="2"/>
    </row>
    <row r="324" spans="1:18" x14ac:dyDescent="0.25">
      <c r="A324" t="s">
        <v>666</v>
      </c>
      <c r="B324">
        <v>12003</v>
      </c>
      <c r="C324" t="s">
        <v>667</v>
      </c>
      <c r="D324" t="str">
        <f t="shared" ref="D324:D387" si="18">MID(MID(C324,1,FIND(",",C324)-1),1,FIND(" County",MID(C324,1,FIND(",",C324)-1))-1)</f>
        <v>Baker</v>
      </c>
      <c r="E324" t="str">
        <f t="shared" ref="E324:E387" si="19">MID(C324,FIND(",",C324)+2,9999)</f>
        <v>Florida</v>
      </c>
      <c r="F324">
        <v>27115</v>
      </c>
      <c r="G324">
        <v>27115</v>
      </c>
      <c r="H324">
        <v>27080</v>
      </c>
      <c r="I324">
        <v>27073</v>
      </c>
      <c r="J324">
        <v>27055</v>
      </c>
      <c r="K324">
        <v>27001</v>
      </c>
      <c r="L324">
        <v>27143</v>
      </c>
      <c r="M324">
        <v>27424</v>
      </c>
      <c r="N324" s="2">
        <v>27937</v>
      </c>
      <c r="O324" s="10" t="s">
        <v>6462</v>
      </c>
      <c r="P324"/>
      <c r="Q324" s="3"/>
      <c r="R324" s="2"/>
    </row>
    <row r="325" spans="1:18" x14ac:dyDescent="0.25">
      <c r="A325" t="s">
        <v>668</v>
      </c>
      <c r="B325">
        <v>12005</v>
      </c>
      <c r="C325" t="s">
        <v>669</v>
      </c>
      <c r="D325" t="str">
        <f t="shared" si="18"/>
        <v>Bay</v>
      </c>
      <c r="E325" t="str">
        <f t="shared" si="19"/>
        <v>Florida</v>
      </c>
      <c r="F325">
        <v>168852</v>
      </c>
      <c r="G325">
        <v>168852</v>
      </c>
      <c r="H325">
        <v>169257</v>
      </c>
      <c r="I325">
        <v>169647</v>
      </c>
      <c r="J325">
        <v>172029</v>
      </c>
      <c r="K325">
        <v>174994</v>
      </c>
      <c r="L325">
        <v>178860</v>
      </c>
      <c r="M325">
        <v>181947</v>
      </c>
      <c r="N325" s="2">
        <v>183974</v>
      </c>
      <c r="O325" s="11" t="s">
        <v>6464</v>
      </c>
      <c r="P325"/>
      <c r="Q325" s="3"/>
      <c r="R325" s="2"/>
    </row>
    <row r="326" spans="1:18" x14ac:dyDescent="0.25">
      <c r="A326" t="s">
        <v>670</v>
      </c>
      <c r="B326">
        <v>12007</v>
      </c>
      <c r="C326" t="s">
        <v>671</v>
      </c>
      <c r="D326" t="str">
        <f t="shared" si="18"/>
        <v>Bradford</v>
      </c>
      <c r="E326" t="str">
        <f t="shared" si="19"/>
        <v>Florida</v>
      </c>
      <c r="F326">
        <v>28520</v>
      </c>
      <c r="G326">
        <v>28520</v>
      </c>
      <c r="H326">
        <v>28537</v>
      </c>
      <c r="I326">
        <v>28491</v>
      </c>
      <c r="J326">
        <v>27141</v>
      </c>
      <c r="K326">
        <v>26910</v>
      </c>
      <c r="L326">
        <v>26682</v>
      </c>
      <c r="M326">
        <v>26935</v>
      </c>
      <c r="N326" s="2">
        <v>26926</v>
      </c>
      <c r="O326" s="10" t="s">
        <v>6462</v>
      </c>
      <c r="P326"/>
      <c r="Q326" s="3"/>
      <c r="R326" s="2"/>
    </row>
    <row r="327" spans="1:18" x14ac:dyDescent="0.25">
      <c r="A327" t="s">
        <v>672</v>
      </c>
      <c r="B327">
        <v>12009</v>
      </c>
      <c r="C327" t="s">
        <v>673</v>
      </c>
      <c r="D327" t="str">
        <f t="shared" si="18"/>
        <v>Brevard</v>
      </c>
      <c r="E327" t="str">
        <f t="shared" si="19"/>
        <v>Florida</v>
      </c>
      <c r="F327">
        <v>543376</v>
      </c>
      <c r="G327">
        <v>543378</v>
      </c>
      <c r="H327">
        <v>544008</v>
      </c>
      <c r="I327">
        <v>544456</v>
      </c>
      <c r="J327">
        <v>547753</v>
      </c>
      <c r="K327">
        <v>551299</v>
      </c>
      <c r="L327">
        <v>557299</v>
      </c>
      <c r="M327">
        <v>567934</v>
      </c>
      <c r="N327" s="2">
        <v>579130</v>
      </c>
      <c r="O327" s="10" t="s">
        <v>6414</v>
      </c>
      <c r="P327"/>
    </row>
    <row r="328" spans="1:18" x14ac:dyDescent="0.25">
      <c r="A328" t="s">
        <v>674</v>
      </c>
      <c r="B328">
        <v>12011</v>
      </c>
      <c r="C328" t="s">
        <v>675</v>
      </c>
      <c r="D328" t="str">
        <f t="shared" si="18"/>
        <v>Broward</v>
      </c>
      <c r="E328" t="str">
        <f t="shared" si="19"/>
        <v>Florida</v>
      </c>
      <c r="F328">
        <v>1748066</v>
      </c>
      <c r="G328">
        <v>1748146</v>
      </c>
      <c r="H328">
        <v>1753125</v>
      </c>
      <c r="I328">
        <v>1787889</v>
      </c>
      <c r="J328">
        <v>1816552</v>
      </c>
      <c r="K328">
        <v>1840051</v>
      </c>
      <c r="L328">
        <v>1865385</v>
      </c>
      <c r="M328">
        <v>1887281</v>
      </c>
      <c r="N328" s="2">
        <v>1909632</v>
      </c>
      <c r="O328" s="10" t="s">
        <v>6386</v>
      </c>
      <c r="P328"/>
    </row>
    <row r="329" spans="1:18" x14ac:dyDescent="0.25">
      <c r="A329" t="s">
        <v>676</v>
      </c>
      <c r="B329">
        <v>12013</v>
      </c>
      <c r="C329" t="s">
        <v>677</v>
      </c>
      <c r="D329" t="str">
        <f t="shared" si="18"/>
        <v>Calhoun</v>
      </c>
      <c r="E329" t="str">
        <f t="shared" si="19"/>
        <v>Florida</v>
      </c>
      <c r="F329">
        <v>14625</v>
      </c>
      <c r="G329">
        <v>14625</v>
      </c>
      <c r="H329">
        <v>14633</v>
      </c>
      <c r="I329">
        <v>14769</v>
      </c>
      <c r="J329">
        <v>14717</v>
      </c>
      <c r="K329">
        <v>14634</v>
      </c>
      <c r="L329">
        <v>14510</v>
      </c>
      <c r="M329">
        <v>14468</v>
      </c>
      <c r="N329" s="2">
        <v>14423</v>
      </c>
      <c r="O329" s="11" t="s">
        <v>6464</v>
      </c>
      <c r="P329"/>
    </row>
    <row r="330" spans="1:18" x14ac:dyDescent="0.25">
      <c r="A330" t="s">
        <v>678</v>
      </c>
      <c r="B330">
        <v>12015</v>
      </c>
      <c r="C330" t="s">
        <v>679</v>
      </c>
      <c r="D330" t="str">
        <f t="shared" si="18"/>
        <v>Charlotte</v>
      </c>
      <c r="E330" t="str">
        <f t="shared" si="19"/>
        <v>Florida</v>
      </c>
      <c r="F330">
        <v>159978</v>
      </c>
      <c r="G330">
        <v>159968</v>
      </c>
      <c r="H330">
        <v>159935</v>
      </c>
      <c r="I330">
        <v>159671</v>
      </c>
      <c r="J330">
        <v>162937</v>
      </c>
      <c r="K330">
        <v>165018</v>
      </c>
      <c r="L330">
        <v>168595</v>
      </c>
      <c r="M330">
        <v>173194</v>
      </c>
      <c r="N330" s="2">
        <v>178465</v>
      </c>
      <c r="O330" s="10" t="s">
        <v>6412</v>
      </c>
      <c r="P330"/>
    </row>
    <row r="331" spans="1:18" x14ac:dyDescent="0.25">
      <c r="A331" t="s">
        <v>680</v>
      </c>
      <c r="B331">
        <v>12017</v>
      </c>
      <c r="C331" t="s">
        <v>681</v>
      </c>
      <c r="D331" t="str">
        <f t="shared" si="18"/>
        <v>Citrus</v>
      </c>
      <c r="E331" t="str">
        <f t="shared" si="19"/>
        <v>Florida</v>
      </c>
      <c r="F331">
        <v>141236</v>
      </c>
      <c r="G331">
        <v>141236</v>
      </c>
      <c r="H331">
        <v>141263</v>
      </c>
      <c r="I331">
        <v>139841</v>
      </c>
      <c r="J331">
        <v>139341</v>
      </c>
      <c r="K331">
        <v>139063</v>
      </c>
      <c r="L331">
        <v>139264</v>
      </c>
      <c r="M331">
        <v>140974</v>
      </c>
      <c r="N331" s="2">
        <v>143621</v>
      </c>
      <c r="O331" s="10" t="s">
        <v>6412</v>
      </c>
      <c r="P331"/>
    </row>
    <row r="332" spans="1:18" x14ac:dyDescent="0.25">
      <c r="A332" t="s">
        <v>682</v>
      </c>
      <c r="B332">
        <v>12019</v>
      </c>
      <c r="C332" t="s">
        <v>683</v>
      </c>
      <c r="D332" t="str">
        <f t="shared" si="18"/>
        <v>Clay</v>
      </c>
      <c r="E332" t="str">
        <f t="shared" si="19"/>
        <v>Florida</v>
      </c>
      <c r="F332">
        <v>190865</v>
      </c>
      <c r="G332">
        <v>190865</v>
      </c>
      <c r="H332">
        <v>191436</v>
      </c>
      <c r="I332">
        <v>192375</v>
      </c>
      <c r="J332">
        <v>194260</v>
      </c>
      <c r="K332">
        <v>196276</v>
      </c>
      <c r="L332">
        <v>199501</v>
      </c>
      <c r="M332">
        <v>203383</v>
      </c>
      <c r="N332" s="2">
        <v>208311</v>
      </c>
      <c r="O332" s="10" t="s">
        <v>6414</v>
      </c>
      <c r="P332"/>
    </row>
    <row r="333" spans="1:18" x14ac:dyDescent="0.25">
      <c r="A333" t="s">
        <v>684</v>
      </c>
      <c r="B333">
        <v>12021</v>
      </c>
      <c r="C333" t="s">
        <v>685</v>
      </c>
      <c r="D333" t="str">
        <f t="shared" si="18"/>
        <v>Collier</v>
      </c>
      <c r="E333" t="str">
        <f t="shared" si="19"/>
        <v>Florida</v>
      </c>
      <c r="F333">
        <v>321520</v>
      </c>
      <c r="G333">
        <v>321520</v>
      </c>
      <c r="H333">
        <v>322724</v>
      </c>
      <c r="I333">
        <v>327541</v>
      </c>
      <c r="J333">
        <v>332332</v>
      </c>
      <c r="K333">
        <v>339244</v>
      </c>
      <c r="L333">
        <v>347899</v>
      </c>
      <c r="M333">
        <v>356570</v>
      </c>
      <c r="N333" s="2">
        <v>365136</v>
      </c>
      <c r="O333" s="10" t="s">
        <v>6412</v>
      </c>
      <c r="P333"/>
    </row>
    <row r="334" spans="1:18" x14ac:dyDescent="0.25">
      <c r="A334" t="s">
        <v>686</v>
      </c>
      <c r="B334">
        <v>12023</v>
      </c>
      <c r="C334" t="s">
        <v>687</v>
      </c>
      <c r="D334" t="str">
        <f t="shared" si="18"/>
        <v>Columbia</v>
      </c>
      <c r="E334" t="str">
        <f t="shared" si="19"/>
        <v>Florida</v>
      </c>
      <c r="F334">
        <v>67531</v>
      </c>
      <c r="G334">
        <v>67532</v>
      </c>
      <c r="H334">
        <v>67584</v>
      </c>
      <c r="I334">
        <v>67344</v>
      </c>
      <c r="J334">
        <v>67949</v>
      </c>
      <c r="K334">
        <v>67512</v>
      </c>
      <c r="L334">
        <v>67942</v>
      </c>
      <c r="M334">
        <v>68286</v>
      </c>
      <c r="N334" s="2">
        <v>69299</v>
      </c>
      <c r="O334" s="11" t="s">
        <v>6462</v>
      </c>
      <c r="P334"/>
    </row>
    <row r="335" spans="1:18" x14ac:dyDescent="0.25">
      <c r="A335" t="s">
        <v>688</v>
      </c>
      <c r="B335">
        <v>12027</v>
      </c>
      <c r="C335" t="s">
        <v>689</v>
      </c>
      <c r="D335" t="str">
        <f t="shared" si="18"/>
        <v>DeSoto</v>
      </c>
      <c r="E335" t="str">
        <f t="shared" si="19"/>
        <v>Florida</v>
      </c>
      <c r="F335">
        <v>34862</v>
      </c>
      <c r="G335">
        <v>34862</v>
      </c>
      <c r="H335">
        <v>34924</v>
      </c>
      <c r="I335">
        <v>34670</v>
      </c>
      <c r="J335">
        <v>34781</v>
      </c>
      <c r="K335">
        <v>34641</v>
      </c>
      <c r="L335">
        <v>35094</v>
      </c>
      <c r="M335">
        <v>35355</v>
      </c>
      <c r="N335" s="2">
        <v>35800</v>
      </c>
      <c r="O335" s="10" t="s">
        <v>6412</v>
      </c>
      <c r="P335"/>
    </row>
    <row r="336" spans="1:18" x14ac:dyDescent="0.25">
      <c r="A336" t="s">
        <v>690</v>
      </c>
      <c r="B336">
        <v>12029</v>
      </c>
      <c r="C336" t="s">
        <v>691</v>
      </c>
      <c r="D336" t="str">
        <f t="shared" si="18"/>
        <v>Dixie</v>
      </c>
      <c r="E336" t="str">
        <f t="shared" si="19"/>
        <v>Florida</v>
      </c>
      <c r="F336">
        <v>16422</v>
      </c>
      <c r="G336">
        <v>16422</v>
      </c>
      <c r="H336">
        <v>16403</v>
      </c>
      <c r="I336">
        <v>16365</v>
      </c>
      <c r="J336">
        <v>16074</v>
      </c>
      <c r="K336">
        <v>15955</v>
      </c>
      <c r="L336">
        <v>15904</v>
      </c>
      <c r="M336">
        <v>16187</v>
      </c>
      <c r="N336" s="2">
        <v>16300</v>
      </c>
      <c r="O336" s="11" t="s">
        <v>6464</v>
      </c>
      <c r="P336"/>
    </row>
    <row r="337" spans="1:17" x14ac:dyDescent="0.25">
      <c r="A337" t="s">
        <v>692</v>
      </c>
      <c r="B337">
        <v>12031</v>
      </c>
      <c r="C337" t="s">
        <v>693</v>
      </c>
      <c r="D337" t="str">
        <f t="shared" si="18"/>
        <v>Duval</v>
      </c>
      <c r="E337" t="str">
        <f t="shared" si="19"/>
        <v>Florida</v>
      </c>
      <c r="F337">
        <v>864263</v>
      </c>
      <c r="G337">
        <v>864263</v>
      </c>
      <c r="H337">
        <v>865825</v>
      </c>
      <c r="I337">
        <v>872480</v>
      </c>
      <c r="J337">
        <v>880870</v>
      </c>
      <c r="K337">
        <v>886873</v>
      </c>
      <c r="L337">
        <v>898372</v>
      </c>
      <c r="M337">
        <v>912081</v>
      </c>
      <c r="N337" s="2">
        <v>926255</v>
      </c>
      <c r="O337" s="10" t="s">
        <v>6414</v>
      </c>
      <c r="P337"/>
    </row>
    <row r="338" spans="1:17" x14ac:dyDescent="0.25">
      <c r="A338" t="s">
        <v>694</v>
      </c>
      <c r="B338">
        <v>12033</v>
      </c>
      <c r="C338" t="s">
        <v>695</v>
      </c>
      <c r="D338" t="str">
        <f t="shared" si="18"/>
        <v>Escambia</v>
      </c>
      <c r="E338" t="str">
        <f t="shared" si="19"/>
        <v>Florida</v>
      </c>
      <c r="F338">
        <v>297619</v>
      </c>
      <c r="G338">
        <v>297619</v>
      </c>
      <c r="H338">
        <v>298164</v>
      </c>
      <c r="I338">
        <v>299698</v>
      </c>
      <c r="J338">
        <v>304218</v>
      </c>
      <c r="K338">
        <v>307782</v>
      </c>
      <c r="L338">
        <v>309449</v>
      </c>
      <c r="M338">
        <v>311236</v>
      </c>
      <c r="N338" s="2">
        <v>315187</v>
      </c>
      <c r="O338" s="11" t="s">
        <v>6464</v>
      </c>
      <c r="P338"/>
    </row>
    <row r="339" spans="1:17" x14ac:dyDescent="0.25">
      <c r="A339" t="s">
        <v>696</v>
      </c>
      <c r="B339">
        <v>12035</v>
      </c>
      <c r="C339" t="s">
        <v>697</v>
      </c>
      <c r="D339" t="str">
        <f t="shared" si="18"/>
        <v>Flagler</v>
      </c>
      <c r="E339" t="str">
        <f t="shared" si="19"/>
        <v>Florida</v>
      </c>
      <c r="F339">
        <v>95696</v>
      </c>
      <c r="G339">
        <v>95697</v>
      </c>
      <c r="H339">
        <v>96089</v>
      </c>
      <c r="I339">
        <v>97412</v>
      </c>
      <c r="J339">
        <v>98605</v>
      </c>
      <c r="K339">
        <v>100013</v>
      </c>
      <c r="L339">
        <v>102471</v>
      </c>
      <c r="M339">
        <v>105188</v>
      </c>
      <c r="N339" s="2">
        <v>108310</v>
      </c>
      <c r="O339" s="10" t="s">
        <v>6414</v>
      </c>
      <c r="P339"/>
    </row>
    <row r="340" spans="1:17" x14ac:dyDescent="0.25">
      <c r="A340" t="s">
        <v>698</v>
      </c>
      <c r="B340">
        <v>12037</v>
      </c>
      <c r="C340" t="s">
        <v>699</v>
      </c>
      <c r="D340" t="str">
        <f t="shared" si="18"/>
        <v>Franklin</v>
      </c>
      <c r="E340" t="str">
        <f t="shared" si="19"/>
        <v>Florida</v>
      </c>
      <c r="F340">
        <v>11549</v>
      </c>
      <c r="G340">
        <v>11549</v>
      </c>
      <c r="H340">
        <v>11534</v>
      </c>
      <c r="I340">
        <v>11493</v>
      </c>
      <c r="J340">
        <v>11637</v>
      </c>
      <c r="K340">
        <v>11559</v>
      </c>
      <c r="L340">
        <v>11678</v>
      </c>
      <c r="M340">
        <v>11749</v>
      </c>
      <c r="N340" s="2">
        <v>11901</v>
      </c>
      <c r="O340" s="11" t="s">
        <v>6464</v>
      </c>
      <c r="P340"/>
    </row>
    <row r="341" spans="1:17" x14ac:dyDescent="0.25">
      <c r="A341" t="s">
        <v>700</v>
      </c>
      <c r="B341">
        <v>12039</v>
      </c>
      <c r="C341" t="s">
        <v>701</v>
      </c>
      <c r="D341" t="str">
        <f t="shared" si="18"/>
        <v>Gadsden</v>
      </c>
      <c r="E341" t="str">
        <f t="shared" si="19"/>
        <v>Florida</v>
      </c>
      <c r="F341">
        <v>46389</v>
      </c>
      <c r="G341">
        <v>47746</v>
      </c>
      <c r="H341">
        <v>47790</v>
      </c>
      <c r="I341">
        <v>47340</v>
      </c>
      <c r="J341">
        <v>46574</v>
      </c>
      <c r="K341">
        <v>46034</v>
      </c>
      <c r="L341">
        <v>46121</v>
      </c>
      <c r="M341">
        <v>46032</v>
      </c>
      <c r="N341" s="2">
        <v>46006</v>
      </c>
      <c r="O341" s="11" t="s">
        <v>6464</v>
      </c>
      <c r="P341"/>
    </row>
    <row r="342" spans="1:17" x14ac:dyDescent="0.25">
      <c r="A342" t="s">
        <v>702</v>
      </c>
      <c r="B342">
        <v>12041</v>
      </c>
      <c r="C342" t="s">
        <v>703</v>
      </c>
      <c r="D342" t="str">
        <f t="shared" si="18"/>
        <v>Gilchrist</v>
      </c>
      <c r="E342" t="str">
        <f t="shared" si="19"/>
        <v>Florida</v>
      </c>
      <c r="F342">
        <v>16939</v>
      </c>
      <c r="G342">
        <v>16939</v>
      </c>
      <c r="H342">
        <v>16995</v>
      </c>
      <c r="I342">
        <v>16987</v>
      </c>
      <c r="J342">
        <v>16886</v>
      </c>
      <c r="K342">
        <v>16912</v>
      </c>
      <c r="L342">
        <v>16973</v>
      </c>
      <c r="M342">
        <v>17181</v>
      </c>
      <c r="N342" s="2">
        <v>17212</v>
      </c>
      <c r="O342" s="11" t="s">
        <v>6464</v>
      </c>
      <c r="P342"/>
    </row>
    <row r="343" spans="1:17" x14ac:dyDescent="0.25">
      <c r="A343" t="s">
        <v>704</v>
      </c>
      <c r="B343">
        <v>12043</v>
      </c>
      <c r="C343" t="s">
        <v>705</v>
      </c>
      <c r="D343" t="str">
        <f t="shared" si="18"/>
        <v>Glades</v>
      </c>
      <c r="E343" t="str">
        <f t="shared" si="19"/>
        <v>Florida</v>
      </c>
      <c r="F343">
        <v>12884</v>
      </c>
      <c r="G343">
        <v>12884</v>
      </c>
      <c r="H343">
        <v>12938</v>
      </c>
      <c r="I343">
        <v>13149</v>
      </c>
      <c r="J343">
        <v>13007</v>
      </c>
      <c r="K343">
        <v>13079</v>
      </c>
      <c r="L343">
        <v>13439</v>
      </c>
      <c r="M343">
        <v>13607</v>
      </c>
      <c r="N343" s="2">
        <v>13970</v>
      </c>
      <c r="O343" s="10" t="s">
        <v>6386</v>
      </c>
      <c r="P343"/>
    </row>
    <row r="344" spans="1:17" x14ac:dyDescent="0.25">
      <c r="A344" t="s">
        <v>706</v>
      </c>
      <c r="B344">
        <v>12045</v>
      </c>
      <c r="C344" t="s">
        <v>707</v>
      </c>
      <c r="D344" t="str">
        <f t="shared" si="18"/>
        <v>Gulf</v>
      </c>
      <c r="E344" t="str">
        <f t="shared" si="19"/>
        <v>Florida</v>
      </c>
      <c r="F344">
        <v>15863</v>
      </c>
      <c r="G344">
        <v>15863</v>
      </c>
      <c r="H344">
        <v>15814</v>
      </c>
      <c r="I344">
        <v>15664</v>
      </c>
      <c r="J344">
        <v>15669</v>
      </c>
      <c r="K344">
        <v>15788</v>
      </c>
      <c r="L344">
        <v>15936</v>
      </c>
      <c r="M344">
        <v>15874</v>
      </c>
      <c r="N344" s="2">
        <v>15990</v>
      </c>
      <c r="O344" s="11" t="s">
        <v>6464</v>
      </c>
      <c r="P344"/>
    </row>
    <row r="345" spans="1:17" x14ac:dyDescent="0.25">
      <c r="A345" t="s">
        <v>708</v>
      </c>
      <c r="B345">
        <v>12047</v>
      </c>
      <c r="C345" t="s">
        <v>709</v>
      </c>
      <c r="D345" t="str">
        <f t="shared" si="18"/>
        <v>Hamilton</v>
      </c>
      <c r="E345" t="str">
        <f t="shared" si="19"/>
        <v>Florida</v>
      </c>
      <c r="F345">
        <v>14799</v>
      </c>
      <c r="G345">
        <v>14799</v>
      </c>
      <c r="H345">
        <v>14672</v>
      </c>
      <c r="I345">
        <v>14605</v>
      </c>
      <c r="J345">
        <v>14732</v>
      </c>
      <c r="K345">
        <v>14344</v>
      </c>
      <c r="L345">
        <v>14068</v>
      </c>
      <c r="M345">
        <v>14303</v>
      </c>
      <c r="N345" s="2">
        <v>14361</v>
      </c>
      <c r="O345" s="11" t="s">
        <v>6462</v>
      </c>
      <c r="P345"/>
    </row>
    <row r="346" spans="1:17" x14ac:dyDescent="0.25">
      <c r="A346" t="s">
        <v>710</v>
      </c>
      <c r="B346">
        <v>12049</v>
      </c>
      <c r="C346" t="s">
        <v>711</v>
      </c>
      <c r="D346" t="str">
        <f t="shared" si="18"/>
        <v>Hardee</v>
      </c>
      <c r="E346" t="str">
        <f t="shared" si="19"/>
        <v>Florida</v>
      </c>
      <c r="F346">
        <v>27731</v>
      </c>
      <c r="G346">
        <v>27731</v>
      </c>
      <c r="H346">
        <v>27740</v>
      </c>
      <c r="I346">
        <v>27633</v>
      </c>
      <c r="J346">
        <v>27379</v>
      </c>
      <c r="K346">
        <v>27255</v>
      </c>
      <c r="L346">
        <v>27264</v>
      </c>
      <c r="M346">
        <v>27252</v>
      </c>
      <c r="N346" s="2">
        <v>27360</v>
      </c>
      <c r="O346" s="10" t="s">
        <v>6412</v>
      </c>
      <c r="P346"/>
      <c r="Q346" s="2"/>
    </row>
    <row r="347" spans="1:17" x14ac:dyDescent="0.25">
      <c r="A347" t="s">
        <v>712</v>
      </c>
      <c r="B347">
        <v>12051</v>
      </c>
      <c r="C347" t="s">
        <v>713</v>
      </c>
      <c r="D347" t="str">
        <f t="shared" si="18"/>
        <v>Hendry</v>
      </c>
      <c r="E347" t="str">
        <f t="shared" si="19"/>
        <v>Florida</v>
      </c>
      <c r="F347">
        <v>39140</v>
      </c>
      <c r="G347">
        <v>39140</v>
      </c>
      <c r="H347">
        <v>39034</v>
      </c>
      <c r="I347">
        <v>38873</v>
      </c>
      <c r="J347">
        <v>37777</v>
      </c>
      <c r="K347">
        <v>37630</v>
      </c>
      <c r="L347">
        <v>38294</v>
      </c>
      <c r="M347">
        <v>38890</v>
      </c>
      <c r="N347" s="2">
        <v>39290</v>
      </c>
      <c r="O347" s="10" t="s">
        <v>6412</v>
      </c>
      <c r="P347"/>
      <c r="Q347" s="2"/>
    </row>
    <row r="348" spans="1:17" x14ac:dyDescent="0.25">
      <c r="A348" t="s">
        <v>714</v>
      </c>
      <c r="B348">
        <v>12053</v>
      </c>
      <c r="C348" t="s">
        <v>715</v>
      </c>
      <c r="D348" t="str">
        <f t="shared" si="18"/>
        <v>Hernando</v>
      </c>
      <c r="E348" t="str">
        <f t="shared" si="19"/>
        <v>Florida</v>
      </c>
      <c r="F348">
        <v>172778</v>
      </c>
      <c r="G348">
        <v>172775</v>
      </c>
      <c r="H348">
        <v>172975</v>
      </c>
      <c r="I348">
        <v>172909</v>
      </c>
      <c r="J348">
        <v>173110</v>
      </c>
      <c r="K348">
        <v>174019</v>
      </c>
      <c r="L348">
        <v>175695</v>
      </c>
      <c r="M348">
        <v>178326</v>
      </c>
      <c r="N348" s="2">
        <v>182835</v>
      </c>
      <c r="O348" s="10" t="s">
        <v>6412</v>
      </c>
      <c r="P348"/>
    </row>
    <row r="349" spans="1:17" x14ac:dyDescent="0.25">
      <c r="A349" t="s">
        <v>716</v>
      </c>
      <c r="B349">
        <v>12055</v>
      </c>
      <c r="C349" t="s">
        <v>717</v>
      </c>
      <c r="D349" t="str">
        <f t="shared" si="18"/>
        <v>Highlands</v>
      </c>
      <c r="E349" t="str">
        <f t="shared" si="19"/>
        <v>Florida</v>
      </c>
      <c r="F349">
        <v>98786</v>
      </c>
      <c r="G349">
        <v>98786</v>
      </c>
      <c r="H349">
        <v>98664</v>
      </c>
      <c r="I349">
        <v>98308</v>
      </c>
      <c r="J349">
        <v>98045</v>
      </c>
      <c r="K349">
        <v>97817</v>
      </c>
      <c r="L349">
        <v>98085</v>
      </c>
      <c r="M349">
        <v>99447</v>
      </c>
      <c r="N349" s="2">
        <v>100917</v>
      </c>
      <c r="O349" s="10" t="s">
        <v>6386</v>
      </c>
      <c r="P349"/>
    </row>
    <row r="350" spans="1:17" x14ac:dyDescent="0.25">
      <c r="A350" t="s">
        <v>718</v>
      </c>
      <c r="B350">
        <v>12057</v>
      </c>
      <c r="C350" t="s">
        <v>719</v>
      </c>
      <c r="D350" t="str">
        <f t="shared" si="18"/>
        <v>Hillsborough</v>
      </c>
      <c r="E350" t="str">
        <f t="shared" si="19"/>
        <v>Florida</v>
      </c>
      <c r="F350">
        <v>1229226</v>
      </c>
      <c r="G350">
        <v>1229224</v>
      </c>
      <c r="H350">
        <v>1233839</v>
      </c>
      <c r="I350">
        <v>1271205</v>
      </c>
      <c r="J350">
        <v>1281677</v>
      </c>
      <c r="K350">
        <v>1293189</v>
      </c>
      <c r="L350">
        <v>1317116</v>
      </c>
      <c r="M350">
        <v>1347077</v>
      </c>
      <c r="N350" s="2">
        <v>1376238</v>
      </c>
      <c r="O350" s="10" t="s">
        <v>6412</v>
      </c>
      <c r="P350"/>
    </row>
    <row r="351" spans="1:17" x14ac:dyDescent="0.25">
      <c r="A351" t="s">
        <v>720</v>
      </c>
      <c r="B351">
        <v>12059</v>
      </c>
      <c r="C351" t="s">
        <v>721</v>
      </c>
      <c r="D351" t="str">
        <f t="shared" si="18"/>
        <v>Holmes</v>
      </c>
      <c r="E351" t="str">
        <f t="shared" si="19"/>
        <v>Florida</v>
      </c>
      <c r="F351">
        <v>19927</v>
      </c>
      <c r="G351">
        <v>19927</v>
      </c>
      <c r="H351">
        <v>19860</v>
      </c>
      <c r="I351">
        <v>19842</v>
      </c>
      <c r="J351">
        <v>19739</v>
      </c>
      <c r="K351">
        <v>19652</v>
      </c>
      <c r="L351">
        <v>19640</v>
      </c>
      <c r="M351">
        <v>19329</v>
      </c>
      <c r="N351" s="2">
        <v>19487</v>
      </c>
      <c r="O351" s="11" t="s">
        <v>6464</v>
      </c>
      <c r="P351"/>
    </row>
    <row r="352" spans="1:17" x14ac:dyDescent="0.25">
      <c r="A352" t="s">
        <v>722</v>
      </c>
      <c r="B352">
        <v>12061</v>
      </c>
      <c r="C352" t="s">
        <v>723</v>
      </c>
      <c r="D352" t="str">
        <f t="shared" si="18"/>
        <v>Indian River</v>
      </c>
      <c r="E352" t="str">
        <f t="shared" si="19"/>
        <v>Florida</v>
      </c>
      <c r="F352">
        <v>138028</v>
      </c>
      <c r="G352">
        <v>138028</v>
      </c>
      <c r="H352">
        <v>138243</v>
      </c>
      <c r="I352">
        <v>139027</v>
      </c>
      <c r="J352">
        <v>140650</v>
      </c>
      <c r="K352">
        <v>141966</v>
      </c>
      <c r="L352">
        <v>144740</v>
      </c>
      <c r="M352">
        <v>147792</v>
      </c>
      <c r="N352" s="2">
        <v>151563</v>
      </c>
      <c r="O352" s="10" t="s">
        <v>6414</v>
      </c>
      <c r="P352"/>
    </row>
    <row r="353" spans="1:18" x14ac:dyDescent="0.25">
      <c r="A353" t="s">
        <v>724</v>
      </c>
      <c r="B353">
        <v>12063</v>
      </c>
      <c r="C353" t="s">
        <v>725</v>
      </c>
      <c r="D353" t="str">
        <f t="shared" si="18"/>
        <v>Jackson</v>
      </c>
      <c r="E353" t="str">
        <f t="shared" si="19"/>
        <v>Florida</v>
      </c>
      <c r="F353">
        <v>49746</v>
      </c>
      <c r="G353">
        <v>49761</v>
      </c>
      <c r="H353">
        <v>49614</v>
      </c>
      <c r="I353">
        <v>49148</v>
      </c>
      <c r="J353">
        <v>49011</v>
      </c>
      <c r="K353">
        <v>48990</v>
      </c>
      <c r="L353">
        <v>48786</v>
      </c>
      <c r="M353">
        <v>48590</v>
      </c>
      <c r="N353" s="2">
        <v>48229</v>
      </c>
      <c r="O353" s="11" t="s">
        <v>6464</v>
      </c>
      <c r="P353"/>
    </row>
    <row r="354" spans="1:18" x14ac:dyDescent="0.25">
      <c r="A354" t="s">
        <v>726</v>
      </c>
      <c r="B354">
        <v>12065</v>
      </c>
      <c r="C354" t="s">
        <v>727</v>
      </c>
      <c r="D354" t="str">
        <f t="shared" si="18"/>
        <v>Jefferson</v>
      </c>
      <c r="E354" t="str">
        <f t="shared" si="19"/>
        <v>Florida</v>
      </c>
      <c r="F354">
        <v>14761</v>
      </c>
      <c r="G354">
        <v>14761</v>
      </c>
      <c r="H354">
        <v>14746</v>
      </c>
      <c r="I354">
        <v>14506</v>
      </c>
      <c r="J354">
        <v>14204</v>
      </c>
      <c r="K354">
        <v>14191</v>
      </c>
      <c r="L354">
        <v>14037</v>
      </c>
      <c r="M354">
        <v>14071</v>
      </c>
      <c r="N354" s="2">
        <v>13906</v>
      </c>
      <c r="O354" s="11" t="s">
        <v>6464</v>
      </c>
      <c r="P354"/>
    </row>
    <row r="355" spans="1:18" x14ac:dyDescent="0.25">
      <c r="A355" t="s">
        <v>728</v>
      </c>
      <c r="B355">
        <v>12067</v>
      </c>
      <c r="C355" t="s">
        <v>729</v>
      </c>
      <c r="D355" t="str">
        <f t="shared" si="18"/>
        <v>Lafayette</v>
      </c>
      <c r="E355" t="str">
        <f t="shared" si="19"/>
        <v>Florida</v>
      </c>
      <c r="F355">
        <v>8870</v>
      </c>
      <c r="G355">
        <v>8870</v>
      </c>
      <c r="H355">
        <v>8813</v>
      </c>
      <c r="I355">
        <v>8815</v>
      </c>
      <c r="J355">
        <v>8811</v>
      </c>
      <c r="K355">
        <v>8820</v>
      </c>
      <c r="L355">
        <v>8832</v>
      </c>
      <c r="M355">
        <v>8628</v>
      </c>
      <c r="N355" s="2">
        <v>8617</v>
      </c>
      <c r="O355" s="11" t="s">
        <v>6464</v>
      </c>
      <c r="P355"/>
      <c r="Q355" s="3"/>
      <c r="R355" s="2"/>
    </row>
    <row r="356" spans="1:18" x14ac:dyDescent="0.25">
      <c r="A356" t="s">
        <v>730</v>
      </c>
      <c r="B356">
        <v>12069</v>
      </c>
      <c r="C356" t="s">
        <v>731</v>
      </c>
      <c r="D356" t="str">
        <f t="shared" si="18"/>
        <v>Lake</v>
      </c>
      <c r="E356" t="str">
        <f t="shared" si="19"/>
        <v>Florida</v>
      </c>
      <c r="F356">
        <v>297052</v>
      </c>
      <c r="G356">
        <v>297047</v>
      </c>
      <c r="H356">
        <v>297862</v>
      </c>
      <c r="I356">
        <v>299926</v>
      </c>
      <c r="J356">
        <v>303437</v>
      </c>
      <c r="K356">
        <v>307922</v>
      </c>
      <c r="L356">
        <v>315657</v>
      </c>
      <c r="M356">
        <v>325518</v>
      </c>
      <c r="N356" s="2">
        <v>335396</v>
      </c>
      <c r="O356" s="10" t="s">
        <v>6412</v>
      </c>
      <c r="P356"/>
      <c r="Q356" s="3"/>
      <c r="R356" s="2"/>
    </row>
    <row r="357" spans="1:18" x14ac:dyDescent="0.25">
      <c r="A357" t="s">
        <v>732</v>
      </c>
      <c r="B357">
        <v>12071</v>
      </c>
      <c r="C357" t="s">
        <v>733</v>
      </c>
      <c r="D357" t="str">
        <f t="shared" si="18"/>
        <v>Lee</v>
      </c>
      <c r="E357" t="str">
        <f t="shared" si="19"/>
        <v>Florida</v>
      </c>
      <c r="F357">
        <v>618754</v>
      </c>
      <c r="G357">
        <v>618754</v>
      </c>
      <c r="H357">
        <v>620590</v>
      </c>
      <c r="I357">
        <v>630543</v>
      </c>
      <c r="J357">
        <v>644096</v>
      </c>
      <c r="K357">
        <v>660085</v>
      </c>
      <c r="L357">
        <v>678048</v>
      </c>
      <c r="M357">
        <v>700285</v>
      </c>
      <c r="N357" s="2">
        <v>722336</v>
      </c>
      <c r="O357" s="10" t="s">
        <v>6412</v>
      </c>
      <c r="P357"/>
      <c r="Q357" s="3"/>
      <c r="R357" s="2"/>
    </row>
    <row r="358" spans="1:18" x14ac:dyDescent="0.25">
      <c r="A358" t="s">
        <v>734</v>
      </c>
      <c r="B358">
        <v>12073</v>
      </c>
      <c r="C358" t="s">
        <v>735</v>
      </c>
      <c r="D358" t="str">
        <f t="shared" si="18"/>
        <v>Leon</v>
      </c>
      <c r="E358" t="str">
        <f t="shared" si="19"/>
        <v>Florida</v>
      </c>
      <c r="F358">
        <v>275487</v>
      </c>
      <c r="G358">
        <v>275480</v>
      </c>
      <c r="H358">
        <v>275986</v>
      </c>
      <c r="I358">
        <v>278362</v>
      </c>
      <c r="J358">
        <v>283808</v>
      </c>
      <c r="K358">
        <v>282071</v>
      </c>
      <c r="L358">
        <v>284053</v>
      </c>
      <c r="M358">
        <v>286187</v>
      </c>
      <c r="N358" s="2">
        <v>287822</v>
      </c>
      <c r="O358" s="11" t="s">
        <v>6464</v>
      </c>
      <c r="P358"/>
      <c r="Q358" s="3"/>
      <c r="R358" s="2"/>
    </row>
    <row r="359" spans="1:18" x14ac:dyDescent="0.25">
      <c r="A359" t="s">
        <v>736</v>
      </c>
      <c r="B359">
        <v>12075</v>
      </c>
      <c r="C359" t="s">
        <v>737</v>
      </c>
      <c r="D359" t="str">
        <f t="shared" si="18"/>
        <v>Levy</v>
      </c>
      <c r="E359" t="str">
        <f t="shared" si="19"/>
        <v>Florida</v>
      </c>
      <c r="F359">
        <v>40801</v>
      </c>
      <c r="G359">
        <v>40801</v>
      </c>
      <c r="H359">
        <v>40721</v>
      </c>
      <c r="I359">
        <v>40254</v>
      </c>
      <c r="J359">
        <v>39935</v>
      </c>
      <c r="K359">
        <v>39535</v>
      </c>
      <c r="L359">
        <v>39418</v>
      </c>
      <c r="M359">
        <v>39688</v>
      </c>
      <c r="N359" s="2">
        <v>39961</v>
      </c>
      <c r="O359" s="10" t="s">
        <v>6464</v>
      </c>
      <c r="P359"/>
    </row>
    <row r="360" spans="1:18" x14ac:dyDescent="0.25">
      <c r="A360" t="s">
        <v>738</v>
      </c>
      <c r="B360">
        <v>12077</v>
      </c>
      <c r="C360" t="s">
        <v>739</v>
      </c>
      <c r="D360" t="str">
        <f t="shared" si="18"/>
        <v>Liberty</v>
      </c>
      <c r="E360" t="str">
        <f t="shared" si="19"/>
        <v>Florida</v>
      </c>
      <c r="F360">
        <v>8365</v>
      </c>
      <c r="G360">
        <v>8365</v>
      </c>
      <c r="H360">
        <v>8338</v>
      </c>
      <c r="I360">
        <v>8234</v>
      </c>
      <c r="J360">
        <v>8247</v>
      </c>
      <c r="K360">
        <v>8309</v>
      </c>
      <c r="L360">
        <v>8345</v>
      </c>
      <c r="M360">
        <v>8323</v>
      </c>
      <c r="N360" s="2">
        <v>8202</v>
      </c>
      <c r="O360" s="11" t="s">
        <v>6464</v>
      </c>
      <c r="P360"/>
    </row>
    <row r="361" spans="1:18" x14ac:dyDescent="0.25">
      <c r="A361" t="s">
        <v>740</v>
      </c>
      <c r="B361">
        <v>12079</v>
      </c>
      <c r="C361" t="s">
        <v>741</v>
      </c>
      <c r="D361" t="str">
        <f t="shared" si="18"/>
        <v>Madison</v>
      </c>
      <c r="E361" t="str">
        <f t="shared" si="19"/>
        <v>Florida</v>
      </c>
      <c r="F361">
        <v>19224</v>
      </c>
      <c r="G361">
        <v>19226</v>
      </c>
      <c r="H361">
        <v>19231</v>
      </c>
      <c r="I361">
        <v>19079</v>
      </c>
      <c r="J361">
        <v>18939</v>
      </c>
      <c r="K361">
        <v>18724</v>
      </c>
      <c r="L361">
        <v>18516</v>
      </c>
      <c r="M361">
        <v>18398</v>
      </c>
      <c r="N361" s="2">
        <v>18224</v>
      </c>
      <c r="O361" s="11" t="s">
        <v>6464</v>
      </c>
      <c r="P361"/>
    </row>
    <row r="362" spans="1:18" x14ac:dyDescent="0.25">
      <c r="A362" t="s">
        <v>742</v>
      </c>
      <c r="B362">
        <v>12081</v>
      </c>
      <c r="C362" t="s">
        <v>743</v>
      </c>
      <c r="D362" t="str">
        <f t="shared" si="18"/>
        <v>Manatee</v>
      </c>
      <c r="E362" t="str">
        <f t="shared" si="19"/>
        <v>Florida</v>
      </c>
      <c r="F362">
        <v>322833</v>
      </c>
      <c r="G362">
        <v>322833</v>
      </c>
      <c r="H362">
        <v>323446</v>
      </c>
      <c r="I362">
        <v>327373</v>
      </c>
      <c r="J362">
        <v>334096</v>
      </c>
      <c r="K362">
        <v>342246</v>
      </c>
      <c r="L362">
        <v>351713</v>
      </c>
      <c r="M362">
        <v>363110</v>
      </c>
      <c r="N362" s="2">
        <v>375888</v>
      </c>
      <c r="O362" s="10" t="s">
        <v>6412</v>
      </c>
      <c r="P362"/>
    </row>
    <row r="363" spans="1:18" x14ac:dyDescent="0.25">
      <c r="A363" t="s">
        <v>744</v>
      </c>
      <c r="B363">
        <v>12083</v>
      </c>
      <c r="C363" t="s">
        <v>745</v>
      </c>
      <c r="D363" t="str">
        <f t="shared" si="18"/>
        <v>Marion</v>
      </c>
      <c r="E363" t="str">
        <f t="shared" si="19"/>
        <v>Florida</v>
      </c>
      <c r="F363">
        <v>331298</v>
      </c>
      <c r="G363">
        <v>331303</v>
      </c>
      <c r="H363">
        <v>331437</v>
      </c>
      <c r="I363">
        <v>332429</v>
      </c>
      <c r="J363">
        <v>334294</v>
      </c>
      <c r="K363">
        <v>335800</v>
      </c>
      <c r="L363">
        <v>339079</v>
      </c>
      <c r="M363">
        <v>343514</v>
      </c>
      <c r="N363" s="2">
        <v>349020</v>
      </c>
      <c r="O363" s="10" t="s">
        <v>6414</v>
      </c>
      <c r="P363"/>
    </row>
    <row r="364" spans="1:18" x14ac:dyDescent="0.25">
      <c r="A364" t="s">
        <v>746</v>
      </c>
      <c r="B364">
        <v>12085</v>
      </c>
      <c r="C364" t="s">
        <v>747</v>
      </c>
      <c r="D364" t="str">
        <f t="shared" si="18"/>
        <v>Martin</v>
      </c>
      <c r="E364" t="str">
        <f t="shared" si="19"/>
        <v>Florida</v>
      </c>
      <c r="F364">
        <v>146318</v>
      </c>
      <c r="G364">
        <v>146850</v>
      </c>
      <c r="H364">
        <v>146979</v>
      </c>
      <c r="I364">
        <v>147694</v>
      </c>
      <c r="J364">
        <v>148945</v>
      </c>
      <c r="K364">
        <v>151237</v>
      </c>
      <c r="L364">
        <v>153272</v>
      </c>
      <c r="M364">
        <v>155804</v>
      </c>
      <c r="N364" s="2">
        <v>158701</v>
      </c>
      <c r="O364" s="10" t="s">
        <v>6386</v>
      </c>
      <c r="P364"/>
    </row>
    <row r="365" spans="1:18" x14ac:dyDescent="0.25">
      <c r="A365" t="s">
        <v>748</v>
      </c>
      <c r="B365">
        <v>12086</v>
      </c>
      <c r="C365" t="s">
        <v>749</v>
      </c>
      <c r="D365" t="str">
        <f t="shared" si="18"/>
        <v>Miami-Dade</v>
      </c>
      <c r="E365" t="str">
        <f t="shared" si="19"/>
        <v>Florida</v>
      </c>
      <c r="F365">
        <v>2496435</v>
      </c>
      <c r="G365">
        <v>2498018</v>
      </c>
      <c r="H365">
        <v>2507362</v>
      </c>
      <c r="I365">
        <v>2573361</v>
      </c>
      <c r="J365">
        <v>2607979</v>
      </c>
      <c r="K365">
        <v>2641273</v>
      </c>
      <c r="L365">
        <v>2667299</v>
      </c>
      <c r="M365">
        <v>2692593</v>
      </c>
      <c r="N365" s="2">
        <v>2712945</v>
      </c>
      <c r="O365" s="10" t="s">
        <v>6386</v>
      </c>
      <c r="P365"/>
    </row>
    <row r="366" spans="1:18" x14ac:dyDescent="0.25">
      <c r="A366" t="s">
        <v>750</v>
      </c>
      <c r="B366">
        <v>12087</v>
      </c>
      <c r="C366" t="s">
        <v>751</v>
      </c>
      <c r="D366" t="str">
        <f t="shared" si="18"/>
        <v>Monroe</v>
      </c>
      <c r="E366" t="str">
        <f t="shared" si="19"/>
        <v>Florida</v>
      </c>
      <c r="F366">
        <v>73090</v>
      </c>
      <c r="G366">
        <v>73090</v>
      </c>
      <c r="H366">
        <v>73212</v>
      </c>
      <c r="I366">
        <v>74096</v>
      </c>
      <c r="J366">
        <v>74833</v>
      </c>
      <c r="K366">
        <v>76204</v>
      </c>
      <c r="L366">
        <v>76910</v>
      </c>
      <c r="M366">
        <v>78728</v>
      </c>
      <c r="N366" s="2">
        <v>79077</v>
      </c>
      <c r="O366" s="10" t="s">
        <v>6386</v>
      </c>
      <c r="P366"/>
    </row>
    <row r="367" spans="1:18" x14ac:dyDescent="0.25">
      <c r="A367" t="s">
        <v>752</v>
      </c>
      <c r="B367">
        <v>12089</v>
      </c>
      <c r="C367" t="s">
        <v>753</v>
      </c>
      <c r="D367" t="str">
        <f t="shared" si="18"/>
        <v>Nassau</v>
      </c>
      <c r="E367" t="str">
        <f t="shared" si="19"/>
        <v>Florida</v>
      </c>
      <c r="F367">
        <v>73314</v>
      </c>
      <c r="G367">
        <v>73314</v>
      </c>
      <c r="H367">
        <v>73530</v>
      </c>
      <c r="I367">
        <v>74162</v>
      </c>
      <c r="J367">
        <v>74638</v>
      </c>
      <c r="K367">
        <v>75606</v>
      </c>
      <c r="L367">
        <v>76598</v>
      </c>
      <c r="M367">
        <v>78470</v>
      </c>
      <c r="N367" s="2">
        <v>80622</v>
      </c>
      <c r="O367" s="10" t="s">
        <v>6414</v>
      </c>
      <c r="P367"/>
    </row>
    <row r="368" spans="1:18" x14ac:dyDescent="0.25">
      <c r="A368" t="s">
        <v>754</v>
      </c>
      <c r="B368">
        <v>12091</v>
      </c>
      <c r="C368" t="s">
        <v>755</v>
      </c>
      <c r="D368" t="str">
        <f t="shared" si="18"/>
        <v>Okaloosa</v>
      </c>
      <c r="E368" t="str">
        <f t="shared" si="19"/>
        <v>Florida</v>
      </c>
      <c r="F368">
        <v>180822</v>
      </c>
      <c r="G368">
        <v>180822</v>
      </c>
      <c r="H368">
        <v>180762</v>
      </c>
      <c r="I368">
        <v>183245</v>
      </c>
      <c r="J368">
        <v>190254</v>
      </c>
      <c r="K368">
        <v>193408</v>
      </c>
      <c r="L368">
        <v>195479</v>
      </c>
      <c r="M368">
        <v>198681</v>
      </c>
      <c r="N368" s="2">
        <v>201170</v>
      </c>
      <c r="O368" s="11" t="s">
        <v>6464</v>
      </c>
      <c r="P368"/>
    </row>
    <row r="369" spans="1:16" x14ac:dyDescent="0.25">
      <c r="A369" t="s">
        <v>756</v>
      </c>
      <c r="B369">
        <v>12093</v>
      </c>
      <c r="C369" t="s">
        <v>757</v>
      </c>
      <c r="D369" t="str">
        <f t="shared" si="18"/>
        <v>Okeechobee</v>
      </c>
      <c r="E369" t="str">
        <f t="shared" si="19"/>
        <v>Florida</v>
      </c>
      <c r="F369">
        <v>39996</v>
      </c>
      <c r="G369">
        <v>39996</v>
      </c>
      <c r="H369">
        <v>40028</v>
      </c>
      <c r="I369">
        <v>39449</v>
      </c>
      <c r="J369">
        <v>39287</v>
      </c>
      <c r="K369">
        <v>38989</v>
      </c>
      <c r="L369">
        <v>39101</v>
      </c>
      <c r="M369">
        <v>39409</v>
      </c>
      <c r="N369" s="2">
        <v>40314</v>
      </c>
      <c r="O369" s="4" t="s">
        <v>6386</v>
      </c>
      <c r="P369"/>
    </row>
    <row r="370" spans="1:16" x14ac:dyDescent="0.25">
      <c r="A370" t="s">
        <v>758</v>
      </c>
      <c r="B370">
        <v>12095</v>
      </c>
      <c r="C370" t="s">
        <v>759</v>
      </c>
      <c r="D370" t="str">
        <f t="shared" si="18"/>
        <v>Orange</v>
      </c>
      <c r="E370" t="str">
        <f t="shared" si="19"/>
        <v>Florida</v>
      </c>
      <c r="F370">
        <v>1145956</v>
      </c>
      <c r="G370">
        <v>1145951</v>
      </c>
      <c r="H370">
        <v>1148716</v>
      </c>
      <c r="I370">
        <v>1169806</v>
      </c>
      <c r="J370">
        <v>1202048</v>
      </c>
      <c r="K370">
        <v>1225366</v>
      </c>
      <c r="L370">
        <v>1253631</v>
      </c>
      <c r="M370">
        <v>1284864</v>
      </c>
      <c r="N370" s="2">
        <v>1314367</v>
      </c>
      <c r="O370" s="10" t="s">
        <v>6414</v>
      </c>
      <c r="P370"/>
    </row>
    <row r="371" spans="1:16" x14ac:dyDescent="0.25">
      <c r="A371" t="s">
        <v>760</v>
      </c>
      <c r="B371">
        <v>12097</v>
      </c>
      <c r="C371" t="s">
        <v>761</v>
      </c>
      <c r="D371" t="str">
        <f t="shared" si="18"/>
        <v>Osceola</v>
      </c>
      <c r="E371" t="str">
        <f t="shared" si="19"/>
        <v>Florida</v>
      </c>
      <c r="F371">
        <v>268685</v>
      </c>
      <c r="G371">
        <v>268683</v>
      </c>
      <c r="H371">
        <v>269846</v>
      </c>
      <c r="I371">
        <v>278906</v>
      </c>
      <c r="J371">
        <v>289501</v>
      </c>
      <c r="K371">
        <v>299822</v>
      </c>
      <c r="L371">
        <v>311445</v>
      </c>
      <c r="M371">
        <v>323028</v>
      </c>
      <c r="N371" s="2">
        <v>336015</v>
      </c>
      <c r="O371" s="10" t="s">
        <v>6414</v>
      </c>
      <c r="P371"/>
    </row>
    <row r="372" spans="1:16" x14ac:dyDescent="0.25">
      <c r="A372" t="s">
        <v>762</v>
      </c>
      <c r="B372">
        <v>12099</v>
      </c>
      <c r="C372" t="s">
        <v>763</v>
      </c>
      <c r="D372" t="str">
        <f t="shared" si="18"/>
        <v>Palm Beach</v>
      </c>
      <c r="E372" t="str">
        <f t="shared" si="19"/>
        <v>Florida</v>
      </c>
      <c r="F372">
        <v>1320134</v>
      </c>
      <c r="G372">
        <v>1320134</v>
      </c>
      <c r="H372">
        <v>1323897</v>
      </c>
      <c r="I372">
        <v>1336175</v>
      </c>
      <c r="J372">
        <v>1354987</v>
      </c>
      <c r="K372">
        <v>1375619</v>
      </c>
      <c r="L372">
        <v>1397526</v>
      </c>
      <c r="M372">
        <v>1421843</v>
      </c>
      <c r="N372" s="2">
        <v>1443810</v>
      </c>
      <c r="O372" s="10" t="s">
        <v>6386</v>
      </c>
      <c r="P372"/>
    </row>
    <row r="373" spans="1:16" x14ac:dyDescent="0.25">
      <c r="A373" t="s">
        <v>764</v>
      </c>
      <c r="B373">
        <v>12101</v>
      </c>
      <c r="C373" t="s">
        <v>765</v>
      </c>
      <c r="D373" t="str">
        <f t="shared" si="18"/>
        <v>Pasco</v>
      </c>
      <c r="E373" t="str">
        <f t="shared" si="19"/>
        <v>Florida</v>
      </c>
      <c r="F373">
        <v>464697</v>
      </c>
      <c r="G373">
        <v>464703</v>
      </c>
      <c r="H373">
        <v>465517</v>
      </c>
      <c r="I373">
        <v>466672</v>
      </c>
      <c r="J373">
        <v>470762</v>
      </c>
      <c r="K373">
        <v>475679</v>
      </c>
      <c r="L373">
        <v>485447</v>
      </c>
      <c r="M373">
        <v>497292</v>
      </c>
      <c r="N373" s="2">
        <v>512368</v>
      </c>
      <c r="O373" s="10" t="s">
        <v>6412</v>
      </c>
      <c r="P373"/>
    </row>
    <row r="374" spans="1:16" x14ac:dyDescent="0.25">
      <c r="A374" t="s">
        <v>766</v>
      </c>
      <c r="B374">
        <v>12103</v>
      </c>
      <c r="C374" t="s">
        <v>767</v>
      </c>
      <c r="D374" t="str">
        <f t="shared" si="18"/>
        <v>Pinellas</v>
      </c>
      <c r="E374" t="str">
        <f t="shared" si="19"/>
        <v>Florida</v>
      </c>
      <c r="F374">
        <v>916542</v>
      </c>
      <c r="G374">
        <v>916812</v>
      </c>
      <c r="H374">
        <v>916508</v>
      </c>
      <c r="I374">
        <v>917879</v>
      </c>
      <c r="J374">
        <v>922075</v>
      </c>
      <c r="K374">
        <v>929085</v>
      </c>
      <c r="L374">
        <v>937457</v>
      </c>
      <c r="M374">
        <v>948391</v>
      </c>
      <c r="N374" s="2">
        <v>960730</v>
      </c>
      <c r="O374" s="10" t="s">
        <v>6412</v>
      </c>
      <c r="P374"/>
    </row>
    <row r="375" spans="1:16" x14ac:dyDescent="0.25">
      <c r="A375" t="s">
        <v>768</v>
      </c>
      <c r="B375">
        <v>12105</v>
      </c>
      <c r="C375" t="s">
        <v>769</v>
      </c>
      <c r="D375" t="str">
        <f t="shared" si="18"/>
        <v>Polk</v>
      </c>
      <c r="E375" t="str">
        <f t="shared" si="19"/>
        <v>Florida</v>
      </c>
      <c r="F375">
        <v>602095</v>
      </c>
      <c r="G375">
        <v>602095</v>
      </c>
      <c r="H375">
        <v>603213</v>
      </c>
      <c r="I375">
        <v>609669</v>
      </c>
      <c r="J375">
        <v>615294</v>
      </c>
      <c r="K375">
        <v>622656</v>
      </c>
      <c r="L375">
        <v>634932</v>
      </c>
      <c r="M375">
        <v>649425</v>
      </c>
      <c r="N375" s="2">
        <v>666149</v>
      </c>
      <c r="O375" s="10" t="s">
        <v>6412</v>
      </c>
      <c r="P375"/>
    </row>
    <row r="376" spans="1:16" x14ac:dyDescent="0.25">
      <c r="A376" t="s">
        <v>770</v>
      </c>
      <c r="B376">
        <v>12107</v>
      </c>
      <c r="C376" t="s">
        <v>771</v>
      </c>
      <c r="D376" t="str">
        <f t="shared" si="18"/>
        <v>Putnam</v>
      </c>
      <c r="E376" t="str">
        <f t="shared" si="19"/>
        <v>Florida</v>
      </c>
      <c r="F376">
        <v>74364</v>
      </c>
      <c r="G376">
        <v>74364</v>
      </c>
      <c r="H376">
        <v>74245</v>
      </c>
      <c r="I376">
        <v>73688</v>
      </c>
      <c r="J376">
        <v>73021</v>
      </c>
      <c r="K376">
        <v>72377</v>
      </c>
      <c r="L376">
        <v>71936</v>
      </c>
      <c r="M376">
        <v>71910</v>
      </c>
      <c r="N376" s="2">
        <v>72277</v>
      </c>
      <c r="O376" s="10" t="s">
        <v>6414</v>
      </c>
      <c r="P376"/>
    </row>
    <row r="377" spans="1:16" x14ac:dyDescent="0.25">
      <c r="A377" t="s">
        <v>772</v>
      </c>
      <c r="B377">
        <v>12109</v>
      </c>
      <c r="C377" t="s">
        <v>773</v>
      </c>
      <c r="D377" t="str">
        <f t="shared" si="18"/>
        <v>St. Johns</v>
      </c>
      <c r="E377" t="str">
        <f t="shared" si="19"/>
        <v>Florida</v>
      </c>
      <c r="F377">
        <v>190039</v>
      </c>
      <c r="G377">
        <v>190038</v>
      </c>
      <c r="H377">
        <v>191266</v>
      </c>
      <c r="I377">
        <v>196050</v>
      </c>
      <c r="J377">
        <v>202308</v>
      </c>
      <c r="K377">
        <v>209607</v>
      </c>
      <c r="L377">
        <v>218151</v>
      </c>
      <c r="M377">
        <v>226658</v>
      </c>
      <c r="N377" s="2">
        <v>235087</v>
      </c>
      <c r="O377" s="10" t="s">
        <v>6414</v>
      </c>
      <c r="P377"/>
    </row>
    <row r="378" spans="1:16" x14ac:dyDescent="0.25">
      <c r="A378" t="s">
        <v>774</v>
      </c>
      <c r="B378">
        <v>12111</v>
      </c>
      <c r="C378" t="s">
        <v>775</v>
      </c>
      <c r="D378" t="str">
        <f t="shared" si="18"/>
        <v>St. Lucie</v>
      </c>
      <c r="E378" t="str">
        <f t="shared" si="19"/>
        <v>Florida</v>
      </c>
      <c r="F378">
        <v>277789</v>
      </c>
      <c r="G378">
        <v>277257</v>
      </c>
      <c r="H378">
        <v>278285</v>
      </c>
      <c r="I378">
        <v>280907</v>
      </c>
      <c r="J378">
        <v>283726</v>
      </c>
      <c r="K378">
        <v>286138</v>
      </c>
      <c r="L378">
        <v>291002</v>
      </c>
      <c r="M378">
        <v>298307</v>
      </c>
      <c r="N378" s="2">
        <v>306507</v>
      </c>
      <c r="O378" s="10" t="s">
        <v>6414</v>
      </c>
      <c r="P378"/>
    </row>
    <row r="379" spans="1:16" x14ac:dyDescent="0.25">
      <c r="A379" t="s">
        <v>776</v>
      </c>
      <c r="B379">
        <v>12113</v>
      </c>
      <c r="C379" t="s">
        <v>777</v>
      </c>
      <c r="D379" t="str">
        <f t="shared" si="18"/>
        <v>Santa Rosa</v>
      </c>
      <c r="E379" t="str">
        <f t="shared" si="19"/>
        <v>Florida</v>
      </c>
      <c r="F379">
        <v>151372</v>
      </c>
      <c r="G379">
        <v>151372</v>
      </c>
      <c r="H379">
        <v>152952</v>
      </c>
      <c r="I379">
        <v>155739</v>
      </c>
      <c r="J379">
        <v>158366</v>
      </c>
      <c r="K379">
        <v>160649</v>
      </c>
      <c r="L379">
        <v>163154</v>
      </c>
      <c r="M379">
        <v>166850</v>
      </c>
      <c r="N379" s="2">
        <v>170497</v>
      </c>
      <c r="O379" s="11" t="s">
        <v>6464</v>
      </c>
      <c r="P379"/>
    </row>
    <row r="380" spans="1:16" x14ac:dyDescent="0.25">
      <c r="A380" t="s">
        <v>778</v>
      </c>
      <c r="B380">
        <v>12115</v>
      </c>
      <c r="C380" t="s">
        <v>779</v>
      </c>
      <c r="D380" t="str">
        <f t="shared" si="18"/>
        <v>Sarasota</v>
      </c>
      <c r="E380" t="str">
        <f t="shared" si="19"/>
        <v>Florida</v>
      </c>
      <c r="F380">
        <v>379448</v>
      </c>
      <c r="G380">
        <v>379435</v>
      </c>
      <c r="H380">
        <v>380040</v>
      </c>
      <c r="I380">
        <v>381666</v>
      </c>
      <c r="J380">
        <v>386135</v>
      </c>
      <c r="K380">
        <v>389911</v>
      </c>
      <c r="L380">
        <v>396537</v>
      </c>
      <c r="M380">
        <v>404903</v>
      </c>
      <c r="N380" s="2">
        <v>412569</v>
      </c>
      <c r="O380" s="10" t="s">
        <v>6412</v>
      </c>
      <c r="P380"/>
    </row>
    <row r="381" spans="1:16" x14ac:dyDescent="0.25">
      <c r="A381" t="s">
        <v>780</v>
      </c>
      <c r="B381">
        <v>12117</v>
      </c>
      <c r="C381" t="s">
        <v>781</v>
      </c>
      <c r="D381" t="str">
        <f t="shared" si="18"/>
        <v>Seminole</v>
      </c>
      <c r="E381" t="str">
        <f t="shared" si="19"/>
        <v>Florida</v>
      </c>
      <c r="F381">
        <v>422718</v>
      </c>
      <c r="G381">
        <v>422718</v>
      </c>
      <c r="H381">
        <v>423083</v>
      </c>
      <c r="I381">
        <v>427064</v>
      </c>
      <c r="J381">
        <v>431487</v>
      </c>
      <c r="K381">
        <v>436512</v>
      </c>
      <c r="L381">
        <v>442326</v>
      </c>
      <c r="M381">
        <v>448722</v>
      </c>
      <c r="N381" s="2">
        <v>455479</v>
      </c>
      <c r="O381" s="10" t="s">
        <v>6414</v>
      </c>
      <c r="P381"/>
    </row>
    <row r="382" spans="1:16" x14ac:dyDescent="0.25">
      <c r="A382" t="s">
        <v>782</v>
      </c>
      <c r="B382">
        <v>12119</v>
      </c>
      <c r="C382" t="s">
        <v>783</v>
      </c>
      <c r="D382" t="str">
        <f t="shared" si="18"/>
        <v>Sumter</v>
      </c>
      <c r="E382" t="str">
        <f t="shared" si="19"/>
        <v>Florida</v>
      </c>
      <c r="F382">
        <v>93420</v>
      </c>
      <c r="G382">
        <v>93420</v>
      </c>
      <c r="H382">
        <v>94280</v>
      </c>
      <c r="I382">
        <v>98584</v>
      </c>
      <c r="J382">
        <v>102790</v>
      </c>
      <c r="K382">
        <v>108263</v>
      </c>
      <c r="L382">
        <v>114012</v>
      </c>
      <c r="M382">
        <v>118882</v>
      </c>
      <c r="N382" s="2">
        <v>123996</v>
      </c>
      <c r="O382" s="10" t="s">
        <v>6412</v>
      </c>
      <c r="P382"/>
    </row>
    <row r="383" spans="1:16" x14ac:dyDescent="0.25">
      <c r="A383" t="s">
        <v>784</v>
      </c>
      <c r="B383">
        <v>12121</v>
      </c>
      <c r="C383" t="s">
        <v>785</v>
      </c>
      <c r="D383" t="str">
        <f t="shared" si="18"/>
        <v>Suwannee</v>
      </c>
      <c r="E383" t="str">
        <f t="shared" si="19"/>
        <v>Florida</v>
      </c>
      <c r="F383">
        <v>41551</v>
      </c>
      <c r="G383">
        <v>41551</v>
      </c>
      <c r="H383">
        <v>42312</v>
      </c>
      <c r="I383">
        <v>43349</v>
      </c>
      <c r="J383">
        <v>43492</v>
      </c>
      <c r="K383">
        <v>43550</v>
      </c>
      <c r="L383">
        <v>43777</v>
      </c>
      <c r="M383">
        <v>43651</v>
      </c>
      <c r="N383" s="2">
        <v>43794</v>
      </c>
      <c r="O383" s="11" t="s">
        <v>6464</v>
      </c>
      <c r="P383"/>
    </row>
    <row r="384" spans="1:16" x14ac:dyDescent="0.25">
      <c r="A384" t="s">
        <v>786</v>
      </c>
      <c r="B384">
        <v>12123</v>
      </c>
      <c r="C384" t="s">
        <v>787</v>
      </c>
      <c r="D384" t="str">
        <f t="shared" si="18"/>
        <v>Taylor</v>
      </c>
      <c r="E384" t="str">
        <f t="shared" si="19"/>
        <v>Florida</v>
      </c>
      <c r="F384">
        <v>22570</v>
      </c>
      <c r="G384">
        <v>22568</v>
      </c>
      <c r="H384">
        <v>22571</v>
      </c>
      <c r="I384">
        <v>22685</v>
      </c>
      <c r="J384">
        <v>22762</v>
      </c>
      <c r="K384">
        <v>22884</v>
      </c>
      <c r="L384">
        <v>22619</v>
      </c>
      <c r="M384">
        <v>22471</v>
      </c>
      <c r="N384" s="2">
        <v>22175</v>
      </c>
      <c r="O384" s="11" t="s">
        <v>6464</v>
      </c>
      <c r="P384"/>
    </row>
    <row r="385" spans="1:19" x14ac:dyDescent="0.25">
      <c r="A385" t="s">
        <v>788</v>
      </c>
      <c r="B385">
        <v>12125</v>
      </c>
      <c r="C385" t="s">
        <v>789</v>
      </c>
      <c r="D385" t="str">
        <f t="shared" si="18"/>
        <v>Union</v>
      </c>
      <c r="E385" t="str">
        <f t="shared" si="19"/>
        <v>Florida</v>
      </c>
      <c r="F385">
        <v>15535</v>
      </c>
      <c r="G385">
        <v>15535</v>
      </c>
      <c r="H385">
        <v>15533</v>
      </c>
      <c r="I385">
        <v>15231</v>
      </c>
      <c r="J385">
        <v>15235</v>
      </c>
      <c r="K385">
        <v>15069</v>
      </c>
      <c r="L385">
        <v>15170</v>
      </c>
      <c r="M385">
        <v>15180</v>
      </c>
      <c r="N385" s="2">
        <v>15142</v>
      </c>
      <c r="O385" s="10" t="s">
        <v>6462</v>
      </c>
      <c r="P385"/>
    </row>
    <row r="386" spans="1:19" x14ac:dyDescent="0.25">
      <c r="A386" t="s">
        <v>790</v>
      </c>
      <c r="B386">
        <v>12127</v>
      </c>
      <c r="C386" t="s">
        <v>791</v>
      </c>
      <c r="D386" t="str">
        <f t="shared" si="18"/>
        <v>Volusia</v>
      </c>
      <c r="E386" t="str">
        <f t="shared" si="19"/>
        <v>Florida</v>
      </c>
      <c r="F386">
        <v>494593</v>
      </c>
      <c r="G386">
        <v>494597</v>
      </c>
      <c r="H386">
        <v>494638</v>
      </c>
      <c r="I386">
        <v>494523</v>
      </c>
      <c r="J386">
        <v>497279</v>
      </c>
      <c r="K386">
        <v>501282</v>
      </c>
      <c r="L386">
        <v>507913</v>
      </c>
      <c r="M386">
        <v>518190</v>
      </c>
      <c r="N386" s="2">
        <v>529364</v>
      </c>
      <c r="O386" s="10" t="s">
        <v>6414</v>
      </c>
      <c r="P386"/>
    </row>
    <row r="387" spans="1:19" x14ac:dyDescent="0.25">
      <c r="A387" t="s">
        <v>792</v>
      </c>
      <c r="B387">
        <v>12129</v>
      </c>
      <c r="C387" t="s">
        <v>793</v>
      </c>
      <c r="D387" t="str">
        <f t="shared" si="18"/>
        <v>Wakulla</v>
      </c>
      <c r="E387" t="str">
        <f t="shared" si="19"/>
        <v>Florida</v>
      </c>
      <c r="F387">
        <v>30776</v>
      </c>
      <c r="G387">
        <v>30783</v>
      </c>
      <c r="H387">
        <v>30833</v>
      </c>
      <c r="I387">
        <v>30948</v>
      </c>
      <c r="J387">
        <v>30805</v>
      </c>
      <c r="K387">
        <v>30972</v>
      </c>
      <c r="L387">
        <v>31384</v>
      </c>
      <c r="M387">
        <v>31516</v>
      </c>
      <c r="N387" s="2">
        <v>31893</v>
      </c>
      <c r="O387" s="11" t="s">
        <v>6464</v>
      </c>
    </row>
    <row r="388" spans="1:19" x14ac:dyDescent="0.25">
      <c r="A388" t="s">
        <v>794</v>
      </c>
      <c r="B388">
        <v>12131</v>
      </c>
      <c r="C388" t="s">
        <v>795</v>
      </c>
      <c r="D388" t="str">
        <f t="shared" ref="D388:D451" si="20">MID(MID(C388,1,FIND(",",C388)-1),1,FIND(" County",MID(C388,1,FIND(",",C388)-1))-1)</f>
        <v>Walton</v>
      </c>
      <c r="E388" t="str">
        <f t="shared" ref="E388:E451" si="21">MID(C388,FIND(",",C388)+2,9999)</f>
        <v>Florida</v>
      </c>
      <c r="F388">
        <v>55043</v>
      </c>
      <c r="G388">
        <v>55043</v>
      </c>
      <c r="H388">
        <v>55244</v>
      </c>
      <c r="I388">
        <v>55673</v>
      </c>
      <c r="J388">
        <v>57330</v>
      </c>
      <c r="K388">
        <v>59411</v>
      </c>
      <c r="L388">
        <v>61550</v>
      </c>
      <c r="M388">
        <v>63459</v>
      </c>
      <c r="N388" s="2">
        <v>65889</v>
      </c>
      <c r="O388" s="11" t="s">
        <v>6464</v>
      </c>
    </row>
    <row r="389" spans="1:19" x14ac:dyDescent="0.25">
      <c r="A389" t="s">
        <v>796</v>
      </c>
      <c r="B389">
        <v>12133</v>
      </c>
      <c r="C389" t="s">
        <v>797</v>
      </c>
      <c r="D389" t="str">
        <f t="shared" si="20"/>
        <v>Washington</v>
      </c>
      <c r="E389" t="str">
        <f t="shared" si="21"/>
        <v>Florida</v>
      </c>
      <c r="F389">
        <v>24896</v>
      </c>
      <c r="G389">
        <v>24896</v>
      </c>
      <c r="H389">
        <v>24752</v>
      </c>
      <c r="I389">
        <v>24583</v>
      </c>
      <c r="J389">
        <v>24856</v>
      </c>
      <c r="K389">
        <v>24614</v>
      </c>
      <c r="L389">
        <v>24424</v>
      </c>
      <c r="M389">
        <v>24671</v>
      </c>
      <c r="N389" s="2">
        <v>24569</v>
      </c>
      <c r="O389" s="11" t="s">
        <v>6464</v>
      </c>
    </row>
    <row r="390" spans="1:19" x14ac:dyDescent="0.25">
      <c r="A390" t="s">
        <v>798</v>
      </c>
      <c r="B390">
        <v>13001</v>
      </c>
      <c r="C390" t="s">
        <v>799</v>
      </c>
      <c r="D390" t="str">
        <f t="shared" si="20"/>
        <v>Appling</v>
      </c>
      <c r="E390" t="str">
        <f t="shared" si="21"/>
        <v>Georgia</v>
      </c>
      <c r="F390">
        <v>18236</v>
      </c>
      <c r="G390">
        <v>18236</v>
      </c>
      <c r="H390">
        <v>18326</v>
      </c>
      <c r="I390">
        <v>18451</v>
      </c>
      <c r="J390">
        <v>18379</v>
      </c>
      <c r="K390">
        <v>18351</v>
      </c>
      <c r="L390">
        <v>18456</v>
      </c>
      <c r="M390">
        <v>18437</v>
      </c>
      <c r="N390" s="2">
        <v>18428</v>
      </c>
      <c r="O390" s="10" t="s">
        <v>6462</v>
      </c>
      <c r="Q390" s="3"/>
      <c r="R390" s="2"/>
      <c r="S390" s="2"/>
    </row>
    <row r="391" spans="1:19" x14ac:dyDescent="0.25">
      <c r="A391" t="s">
        <v>800</v>
      </c>
      <c r="B391">
        <v>13003</v>
      </c>
      <c r="C391" t="s">
        <v>801</v>
      </c>
      <c r="D391" t="str">
        <f t="shared" si="20"/>
        <v>Atkinson</v>
      </c>
      <c r="E391" t="str">
        <f t="shared" si="21"/>
        <v>Georgia</v>
      </c>
      <c r="F391">
        <v>8375</v>
      </c>
      <c r="G391">
        <v>8382</v>
      </c>
      <c r="H391">
        <v>8360</v>
      </c>
      <c r="I391">
        <v>8361</v>
      </c>
      <c r="J391">
        <v>8255</v>
      </c>
      <c r="K391">
        <v>8260</v>
      </c>
      <c r="L391">
        <v>8203</v>
      </c>
      <c r="M391">
        <v>8350</v>
      </c>
      <c r="N391" s="2">
        <v>8273</v>
      </c>
      <c r="O391" s="10" t="s">
        <v>6462</v>
      </c>
      <c r="Q391" s="3"/>
      <c r="R391" s="2"/>
    </row>
    <row r="392" spans="1:19" x14ac:dyDescent="0.25">
      <c r="A392" t="s">
        <v>802</v>
      </c>
      <c r="B392">
        <v>13005</v>
      </c>
      <c r="C392" t="s">
        <v>803</v>
      </c>
      <c r="D392" t="str">
        <f t="shared" si="20"/>
        <v>Bacon</v>
      </c>
      <c r="E392" t="str">
        <f t="shared" si="21"/>
        <v>Georgia</v>
      </c>
      <c r="F392">
        <v>11096</v>
      </c>
      <c r="G392">
        <v>11096</v>
      </c>
      <c r="H392">
        <v>11081</v>
      </c>
      <c r="I392">
        <v>11190</v>
      </c>
      <c r="J392">
        <v>11188</v>
      </c>
      <c r="K392">
        <v>11200</v>
      </c>
      <c r="L392">
        <v>11213</v>
      </c>
      <c r="M392">
        <v>11281</v>
      </c>
      <c r="N392" s="2">
        <v>11372</v>
      </c>
      <c r="O392" s="10" t="s">
        <v>6462</v>
      </c>
      <c r="Q392" s="3"/>
      <c r="R392" s="2"/>
    </row>
    <row r="393" spans="1:19" x14ac:dyDescent="0.25">
      <c r="A393" t="s">
        <v>804</v>
      </c>
      <c r="B393">
        <v>13007</v>
      </c>
      <c r="C393" t="s">
        <v>805</v>
      </c>
      <c r="D393" t="str">
        <f t="shared" si="20"/>
        <v>Baker</v>
      </c>
      <c r="E393" t="str">
        <f t="shared" si="21"/>
        <v>Georgia</v>
      </c>
      <c r="F393">
        <v>3451</v>
      </c>
      <c r="G393">
        <v>3451</v>
      </c>
      <c r="H393">
        <v>3434</v>
      </c>
      <c r="I393">
        <v>3319</v>
      </c>
      <c r="J393">
        <v>3365</v>
      </c>
      <c r="K393">
        <v>3319</v>
      </c>
      <c r="L393">
        <v>3258</v>
      </c>
      <c r="M393">
        <v>3160</v>
      </c>
      <c r="N393" s="2">
        <v>3150</v>
      </c>
      <c r="O393" s="10" t="s">
        <v>6464</v>
      </c>
      <c r="Q393" s="3"/>
      <c r="R393" s="2"/>
    </row>
    <row r="394" spans="1:19" x14ac:dyDescent="0.25">
      <c r="A394" t="s">
        <v>806</v>
      </c>
      <c r="B394">
        <v>13009</v>
      </c>
      <c r="C394" t="s">
        <v>807</v>
      </c>
      <c r="D394" t="str">
        <f t="shared" si="20"/>
        <v>Baldwin</v>
      </c>
      <c r="E394" t="str">
        <f t="shared" si="21"/>
        <v>Georgia</v>
      </c>
      <c r="F394">
        <v>45720</v>
      </c>
      <c r="G394">
        <v>45835</v>
      </c>
      <c r="H394">
        <v>45694</v>
      </c>
      <c r="I394">
        <v>45118</v>
      </c>
      <c r="J394">
        <v>46484</v>
      </c>
      <c r="K394">
        <v>46143</v>
      </c>
      <c r="L394">
        <v>45839</v>
      </c>
      <c r="M394">
        <v>45431</v>
      </c>
      <c r="N394" s="2">
        <v>45144</v>
      </c>
      <c r="O394" s="10" t="s">
        <v>6462</v>
      </c>
    </row>
    <row r="395" spans="1:19" x14ac:dyDescent="0.25">
      <c r="A395" t="s">
        <v>808</v>
      </c>
      <c r="B395">
        <v>13011</v>
      </c>
      <c r="C395" t="s">
        <v>809</v>
      </c>
      <c r="D395" t="str">
        <f t="shared" si="20"/>
        <v>Banks</v>
      </c>
      <c r="E395" t="str">
        <f t="shared" si="21"/>
        <v>Georgia</v>
      </c>
      <c r="F395">
        <v>18395</v>
      </c>
      <c r="G395">
        <v>18395</v>
      </c>
      <c r="H395">
        <v>18408</v>
      </c>
      <c r="I395">
        <v>18335</v>
      </c>
      <c r="J395">
        <v>18233</v>
      </c>
      <c r="K395">
        <v>18299</v>
      </c>
      <c r="L395">
        <v>18284</v>
      </c>
      <c r="M395">
        <v>18468</v>
      </c>
      <c r="N395" s="2">
        <v>18397</v>
      </c>
      <c r="O395" s="10" t="s">
        <v>6438</v>
      </c>
    </row>
    <row r="396" spans="1:19" x14ac:dyDescent="0.25">
      <c r="A396" t="s">
        <v>810</v>
      </c>
      <c r="B396">
        <v>13013</v>
      </c>
      <c r="C396" t="s">
        <v>811</v>
      </c>
      <c r="D396" t="str">
        <f t="shared" si="20"/>
        <v>Barrow</v>
      </c>
      <c r="E396" t="str">
        <f t="shared" si="21"/>
        <v>Georgia</v>
      </c>
      <c r="F396">
        <v>69367</v>
      </c>
      <c r="G396">
        <v>69367</v>
      </c>
      <c r="H396">
        <v>69694</v>
      </c>
      <c r="I396">
        <v>69860</v>
      </c>
      <c r="J396">
        <v>70161</v>
      </c>
      <c r="K396">
        <v>71325</v>
      </c>
      <c r="L396">
        <v>72982</v>
      </c>
      <c r="M396">
        <v>75107</v>
      </c>
      <c r="N396" s="2">
        <v>77126</v>
      </c>
      <c r="O396" s="10" t="s">
        <v>6438</v>
      </c>
    </row>
    <row r="397" spans="1:19" x14ac:dyDescent="0.25">
      <c r="A397" t="s">
        <v>812</v>
      </c>
      <c r="B397">
        <v>13015</v>
      </c>
      <c r="C397" t="s">
        <v>813</v>
      </c>
      <c r="D397" t="str">
        <f t="shared" si="20"/>
        <v>Bartow</v>
      </c>
      <c r="E397" t="str">
        <f t="shared" si="21"/>
        <v>Georgia</v>
      </c>
      <c r="F397">
        <v>100157</v>
      </c>
      <c r="G397">
        <v>100155</v>
      </c>
      <c r="H397">
        <v>100135</v>
      </c>
      <c r="I397">
        <v>100297</v>
      </c>
      <c r="J397">
        <v>100488</v>
      </c>
      <c r="K397">
        <v>101206</v>
      </c>
      <c r="L397">
        <v>101675</v>
      </c>
      <c r="M397">
        <v>102533</v>
      </c>
      <c r="N397" s="2">
        <v>103807</v>
      </c>
      <c r="O397" s="10" t="s">
        <v>6438</v>
      </c>
    </row>
    <row r="398" spans="1:19" x14ac:dyDescent="0.25">
      <c r="A398" t="s">
        <v>814</v>
      </c>
      <c r="B398">
        <v>13017</v>
      </c>
      <c r="C398" t="s">
        <v>815</v>
      </c>
      <c r="D398" t="str">
        <f t="shared" si="20"/>
        <v>Ben Hill</v>
      </c>
      <c r="E398" t="str">
        <f t="shared" si="21"/>
        <v>Georgia</v>
      </c>
      <c r="F398">
        <v>17634</v>
      </c>
      <c r="G398">
        <v>17634</v>
      </c>
      <c r="H398">
        <v>17638</v>
      </c>
      <c r="I398">
        <v>17575</v>
      </c>
      <c r="J398">
        <v>17570</v>
      </c>
      <c r="K398">
        <v>17417</v>
      </c>
      <c r="L398">
        <v>17440</v>
      </c>
      <c r="M398">
        <v>17354</v>
      </c>
      <c r="N398" s="2">
        <v>17243</v>
      </c>
      <c r="O398" s="10" t="s">
        <v>6462</v>
      </c>
    </row>
    <row r="399" spans="1:19" x14ac:dyDescent="0.25">
      <c r="A399" t="s">
        <v>816</v>
      </c>
      <c r="B399">
        <v>13019</v>
      </c>
      <c r="C399" t="s">
        <v>817</v>
      </c>
      <c r="D399" t="str">
        <f t="shared" si="20"/>
        <v>Berrien</v>
      </c>
      <c r="E399" t="str">
        <f t="shared" si="21"/>
        <v>Georgia</v>
      </c>
      <c r="F399">
        <v>19286</v>
      </c>
      <c r="G399">
        <v>19286</v>
      </c>
      <c r="H399">
        <v>19343</v>
      </c>
      <c r="I399">
        <v>19377</v>
      </c>
      <c r="J399">
        <v>19160</v>
      </c>
      <c r="K399">
        <v>19022</v>
      </c>
      <c r="L399">
        <v>18790</v>
      </c>
      <c r="M399">
        <v>18966</v>
      </c>
      <c r="N399" s="2">
        <v>18993</v>
      </c>
      <c r="O399" s="10" t="s">
        <v>6462</v>
      </c>
      <c r="Q399" s="3"/>
      <c r="R399" s="2"/>
    </row>
    <row r="400" spans="1:19" x14ac:dyDescent="0.25">
      <c r="A400" t="s">
        <v>818</v>
      </c>
      <c r="B400">
        <v>13021</v>
      </c>
      <c r="C400" t="s">
        <v>819</v>
      </c>
      <c r="D400" t="str">
        <f t="shared" si="20"/>
        <v>Bibb</v>
      </c>
      <c r="E400" t="str">
        <f t="shared" si="21"/>
        <v>Georgia</v>
      </c>
      <c r="F400">
        <v>155547</v>
      </c>
      <c r="G400">
        <v>155514</v>
      </c>
      <c r="H400">
        <v>155587</v>
      </c>
      <c r="I400">
        <v>155781</v>
      </c>
      <c r="J400">
        <v>156189</v>
      </c>
      <c r="K400">
        <v>154566</v>
      </c>
      <c r="L400">
        <v>153914</v>
      </c>
      <c r="M400">
        <v>153540</v>
      </c>
      <c r="N400" s="2">
        <v>152760</v>
      </c>
      <c r="O400" s="10" t="s">
        <v>6462</v>
      </c>
    </row>
    <row r="401" spans="1:18" x14ac:dyDescent="0.25">
      <c r="A401" t="s">
        <v>820</v>
      </c>
      <c r="B401">
        <v>13023</v>
      </c>
      <c r="C401" t="s">
        <v>821</v>
      </c>
      <c r="D401" t="str">
        <f t="shared" si="20"/>
        <v>Bleckley</v>
      </c>
      <c r="E401" t="str">
        <f t="shared" si="21"/>
        <v>Georgia</v>
      </c>
      <c r="F401">
        <v>13063</v>
      </c>
      <c r="G401">
        <v>13063</v>
      </c>
      <c r="H401">
        <v>13039</v>
      </c>
      <c r="I401">
        <v>13063</v>
      </c>
      <c r="J401">
        <v>12909</v>
      </c>
      <c r="K401">
        <v>12760</v>
      </c>
      <c r="L401">
        <v>12754</v>
      </c>
      <c r="M401">
        <v>12782</v>
      </c>
      <c r="N401" s="2">
        <v>12970</v>
      </c>
      <c r="O401" s="11" t="s">
        <v>6462</v>
      </c>
    </row>
    <row r="402" spans="1:18" x14ac:dyDescent="0.25">
      <c r="A402" t="s">
        <v>822</v>
      </c>
      <c r="B402">
        <v>13025</v>
      </c>
      <c r="C402" t="s">
        <v>823</v>
      </c>
      <c r="D402" t="str">
        <f t="shared" si="20"/>
        <v>Brantley</v>
      </c>
      <c r="E402" t="str">
        <f t="shared" si="21"/>
        <v>Georgia</v>
      </c>
      <c r="F402">
        <v>18411</v>
      </c>
      <c r="G402">
        <v>18410</v>
      </c>
      <c r="H402">
        <v>18456</v>
      </c>
      <c r="I402">
        <v>18570</v>
      </c>
      <c r="J402">
        <v>18539</v>
      </c>
      <c r="K402">
        <v>18280</v>
      </c>
      <c r="L402">
        <v>18390</v>
      </c>
      <c r="M402">
        <v>18449</v>
      </c>
      <c r="N402" s="2">
        <v>18355</v>
      </c>
      <c r="O402" s="10" t="s">
        <v>6462</v>
      </c>
    </row>
    <row r="403" spans="1:18" x14ac:dyDescent="0.25">
      <c r="A403" t="s">
        <v>824</v>
      </c>
      <c r="B403">
        <v>13027</v>
      </c>
      <c r="C403" t="s">
        <v>825</v>
      </c>
      <c r="D403" t="str">
        <f t="shared" si="20"/>
        <v>Brooks</v>
      </c>
      <c r="E403" t="str">
        <f t="shared" si="21"/>
        <v>Georgia</v>
      </c>
      <c r="F403">
        <v>16243</v>
      </c>
      <c r="G403">
        <v>16322</v>
      </c>
      <c r="H403">
        <v>16263</v>
      </c>
      <c r="I403">
        <v>15995</v>
      </c>
      <c r="J403">
        <v>15648</v>
      </c>
      <c r="K403">
        <v>15664</v>
      </c>
      <c r="L403">
        <v>15534</v>
      </c>
      <c r="M403">
        <v>15692</v>
      </c>
      <c r="N403" s="2">
        <v>15687</v>
      </c>
      <c r="O403" s="10" t="s">
        <v>6464</v>
      </c>
    </row>
    <row r="404" spans="1:18" x14ac:dyDescent="0.25">
      <c r="A404" t="s">
        <v>826</v>
      </c>
      <c r="B404">
        <v>13029</v>
      </c>
      <c r="C404" t="s">
        <v>827</v>
      </c>
      <c r="D404" t="str">
        <f t="shared" si="20"/>
        <v>Bryan</v>
      </c>
      <c r="E404" t="str">
        <f t="shared" si="21"/>
        <v>Georgia</v>
      </c>
      <c r="F404">
        <v>30233</v>
      </c>
      <c r="G404">
        <v>30213</v>
      </c>
      <c r="H404">
        <v>30382</v>
      </c>
      <c r="I404">
        <v>31242</v>
      </c>
      <c r="J404">
        <v>32272</v>
      </c>
      <c r="K404">
        <v>33120</v>
      </c>
      <c r="L404">
        <v>33847</v>
      </c>
      <c r="M404">
        <v>35052</v>
      </c>
      <c r="N404" s="2">
        <v>36230</v>
      </c>
      <c r="O404" s="10" t="s">
        <v>6414</v>
      </c>
    </row>
    <row r="405" spans="1:18" x14ac:dyDescent="0.25">
      <c r="A405" t="s">
        <v>828</v>
      </c>
      <c r="B405">
        <v>13031</v>
      </c>
      <c r="C405" t="s">
        <v>829</v>
      </c>
      <c r="D405" t="str">
        <f t="shared" si="20"/>
        <v>Bulloch</v>
      </c>
      <c r="E405" t="str">
        <f t="shared" si="21"/>
        <v>Georgia</v>
      </c>
      <c r="F405">
        <v>70217</v>
      </c>
      <c r="G405">
        <v>70251</v>
      </c>
      <c r="H405">
        <v>70580</v>
      </c>
      <c r="I405">
        <v>72653</v>
      </c>
      <c r="J405">
        <v>73162</v>
      </c>
      <c r="K405">
        <v>71873</v>
      </c>
      <c r="L405">
        <v>72735</v>
      </c>
      <c r="M405">
        <v>73213</v>
      </c>
      <c r="N405" s="2">
        <v>74722</v>
      </c>
      <c r="O405" s="10" t="s">
        <v>6462</v>
      </c>
    </row>
    <row r="406" spans="1:18" x14ac:dyDescent="0.25">
      <c r="A406" t="s">
        <v>830</v>
      </c>
      <c r="B406">
        <v>13033</v>
      </c>
      <c r="C406" t="s">
        <v>831</v>
      </c>
      <c r="D406" t="str">
        <f t="shared" si="20"/>
        <v>Burke</v>
      </c>
      <c r="E406" t="str">
        <f t="shared" si="21"/>
        <v>Georgia</v>
      </c>
      <c r="F406">
        <v>23316</v>
      </c>
      <c r="G406">
        <v>23316</v>
      </c>
      <c r="H406">
        <v>23338</v>
      </c>
      <c r="I406">
        <v>23565</v>
      </c>
      <c r="J406">
        <v>23131</v>
      </c>
      <c r="K406">
        <v>22918</v>
      </c>
      <c r="L406">
        <v>22709</v>
      </c>
      <c r="M406">
        <v>22742</v>
      </c>
      <c r="N406" s="2">
        <v>22688</v>
      </c>
      <c r="O406" s="10" t="s">
        <v>6462</v>
      </c>
    </row>
    <row r="407" spans="1:18" x14ac:dyDescent="0.25">
      <c r="A407" t="s">
        <v>832</v>
      </c>
      <c r="B407">
        <v>13035</v>
      </c>
      <c r="C407" t="s">
        <v>833</v>
      </c>
      <c r="D407" t="str">
        <f t="shared" si="20"/>
        <v>Butts</v>
      </c>
      <c r="E407" t="str">
        <f t="shared" si="21"/>
        <v>Georgia</v>
      </c>
      <c r="F407">
        <v>23655</v>
      </c>
      <c r="G407">
        <v>23655</v>
      </c>
      <c r="H407">
        <v>23743</v>
      </c>
      <c r="I407">
        <v>23565</v>
      </c>
      <c r="J407">
        <v>23426</v>
      </c>
      <c r="K407">
        <v>23225</v>
      </c>
      <c r="L407">
        <v>23377</v>
      </c>
      <c r="M407">
        <v>23548</v>
      </c>
      <c r="N407" s="2">
        <v>23817</v>
      </c>
      <c r="O407" s="10" t="s">
        <v>6438</v>
      </c>
    </row>
    <row r="408" spans="1:18" x14ac:dyDescent="0.25">
      <c r="A408" t="s">
        <v>834</v>
      </c>
      <c r="B408">
        <v>13037</v>
      </c>
      <c r="C408" t="s">
        <v>835</v>
      </c>
      <c r="D408" t="str">
        <f t="shared" si="20"/>
        <v>Calhoun</v>
      </c>
      <c r="E408" t="str">
        <f t="shared" si="21"/>
        <v>Georgia</v>
      </c>
      <c r="F408">
        <v>6694</v>
      </c>
      <c r="G408">
        <v>6694</v>
      </c>
      <c r="H408">
        <v>6704</v>
      </c>
      <c r="I408">
        <v>6544</v>
      </c>
      <c r="J408">
        <v>6489</v>
      </c>
      <c r="K408">
        <v>6513</v>
      </c>
      <c r="L408">
        <v>6423</v>
      </c>
      <c r="M408">
        <v>6465</v>
      </c>
      <c r="N408" s="2">
        <v>6324</v>
      </c>
      <c r="O408" s="10" t="s">
        <v>6464</v>
      </c>
    </row>
    <row r="409" spans="1:18" x14ac:dyDescent="0.25">
      <c r="A409" t="s">
        <v>836</v>
      </c>
      <c r="B409">
        <v>13039</v>
      </c>
      <c r="C409" t="s">
        <v>837</v>
      </c>
      <c r="D409" t="str">
        <f t="shared" si="20"/>
        <v>Camden</v>
      </c>
      <c r="E409" t="str">
        <f t="shared" si="21"/>
        <v>Georgia</v>
      </c>
      <c r="F409">
        <v>50513</v>
      </c>
      <c r="G409">
        <v>50513</v>
      </c>
      <c r="H409">
        <v>50666</v>
      </c>
      <c r="I409">
        <v>50323</v>
      </c>
      <c r="J409">
        <v>51407</v>
      </c>
      <c r="K409">
        <v>51490</v>
      </c>
      <c r="L409">
        <v>52012</v>
      </c>
      <c r="M409">
        <v>52543</v>
      </c>
      <c r="N409" s="2">
        <v>53008</v>
      </c>
      <c r="O409" s="10" t="s">
        <v>6414</v>
      </c>
    </row>
    <row r="410" spans="1:18" x14ac:dyDescent="0.25">
      <c r="A410" t="s">
        <v>838</v>
      </c>
      <c r="B410">
        <v>13043</v>
      </c>
      <c r="C410" t="s">
        <v>839</v>
      </c>
      <c r="D410" t="str">
        <f t="shared" si="20"/>
        <v>Candler</v>
      </c>
      <c r="E410" t="str">
        <f t="shared" si="21"/>
        <v>Georgia</v>
      </c>
      <c r="F410">
        <v>10998</v>
      </c>
      <c r="G410">
        <v>10995</v>
      </c>
      <c r="H410">
        <v>11015</v>
      </c>
      <c r="I410">
        <v>11234</v>
      </c>
      <c r="J410">
        <v>11126</v>
      </c>
      <c r="K410">
        <v>10951</v>
      </c>
      <c r="L410">
        <v>10888</v>
      </c>
      <c r="M410">
        <v>10935</v>
      </c>
      <c r="N410" s="2">
        <v>10910</v>
      </c>
      <c r="O410" s="10" t="s">
        <v>6462</v>
      </c>
      <c r="Q410" s="2"/>
    </row>
    <row r="411" spans="1:18" x14ac:dyDescent="0.25">
      <c r="A411" t="s">
        <v>840</v>
      </c>
      <c r="B411">
        <v>13045</v>
      </c>
      <c r="C411" t="s">
        <v>841</v>
      </c>
      <c r="D411" t="str">
        <f t="shared" si="20"/>
        <v>Carroll</v>
      </c>
      <c r="E411" t="str">
        <f t="shared" si="21"/>
        <v>Georgia</v>
      </c>
      <c r="F411">
        <v>110527</v>
      </c>
      <c r="G411">
        <v>110591</v>
      </c>
      <c r="H411">
        <v>110698</v>
      </c>
      <c r="I411">
        <v>110706</v>
      </c>
      <c r="J411">
        <v>111444</v>
      </c>
      <c r="K411">
        <v>112333</v>
      </c>
      <c r="L411">
        <v>114052</v>
      </c>
      <c r="M411">
        <v>114689</v>
      </c>
      <c r="N411" s="2">
        <v>116261</v>
      </c>
      <c r="O411" s="10" t="s">
        <v>6438</v>
      </c>
      <c r="Q411" s="2"/>
      <c r="R411" s="2"/>
    </row>
    <row r="412" spans="1:18" x14ac:dyDescent="0.25">
      <c r="A412" t="s">
        <v>842</v>
      </c>
      <c r="B412">
        <v>13047</v>
      </c>
      <c r="C412" t="s">
        <v>843</v>
      </c>
      <c r="D412" t="str">
        <f t="shared" si="20"/>
        <v>Catoosa</v>
      </c>
      <c r="E412" t="str">
        <f t="shared" si="21"/>
        <v>Georgia</v>
      </c>
      <c r="F412">
        <v>63942</v>
      </c>
      <c r="G412">
        <v>63936</v>
      </c>
      <c r="H412">
        <v>64033</v>
      </c>
      <c r="I412">
        <v>64864</v>
      </c>
      <c r="J412">
        <v>65004</v>
      </c>
      <c r="K412">
        <v>65343</v>
      </c>
      <c r="L412">
        <v>65585</v>
      </c>
      <c r="M412">
        <v>65897</v>
      </c>
      <c r="N412" s="2">
        <v>66398</v>
      </c>
      <c r="O412" s="10" t="s">
        <v>6456</v>
      </c>
      <c r="Q412" s="3"/>
      <c r="R412" s="2"/>
    </row>
    <row r="413" spans="1:18" x14ac:dyDescent="0.25">
      <c r="A413" t="s">
        <v>844</v>
      </c>
      <c r="B413">
        <v>13049</v>
      </c>
      <c r="C413" t="s">
        <v>845</v>
      </c>
      <c r="D413" t="str">
        <f t="shared" si="20"/>
        <v>Charlton</v>
      </c>
      <c r="E413" t="str">
        <f t="shared" si="21"/>
        <v>Georgia</v>
      </c>
      <c r="F413">
        <v>12171</v>
      </c>
      <c r="G413">
        <v>12171</v>
      </c>
      <c r="H413">
        <v>12838</v>
      </c>
      <c r="I413">
        <v>13433</v>
      </c>
      <c r="J413">
        <v>13332</v>
      </c>
      <c r="K413">
        <v>13083</v>
      </c>
      <c r="L413">
        <v>12921</v>
      </c>
      <c r="M413">
        <v>13009</v>
      </c>
      <c r="N413" s="2">
        <v>12497</v>
      </c>
      <c r="O413" s="10" t="s">
        <v>6462</v>
      </c>
    </row>
    <row r="414" spans="1:18" x14ac:dyDescent="0.25">
      <c r="A414" t="s">
        <v>846</v>
      </c>
      <c r="B414">
        <v>13051</v>
      </c>
      <c r="C414" t="s">
        <v>847</v>
      </c>
      <c r="D414" t="str">
        <f t="shared" si="20"/>
        <v>Chatham</v>
      </c>
      <c r="E414" t="str">
        <f t="shared" si="21"/>
        <v>Georgia</v>
      </c>
      <c r="F414">
        <v>265128</v>
      </c>
      <c r="G414">
        <v>265128</v>
      </c>
      <c r="H414">
        <v>265894</v>
      </c>
      <c r="I414">
        <v>271863</v>
      </c>
      <c r="J414">
        <v>276521</v>
      </c>
      <c r="K414">
        <v>277992</v>
      </c>
      <c r="L414">
        <v>282849</v>
      </c>
      <c r="M414">
        <v>286622</v>
      </c>
      <c r="N414" s="2">
        <v>289082</v>
      </c>
      <c r="O414" s="10" t="s">
        <v>6414</v>
      </c>
    </row>
    <row r="415" spans="1:18" x14ac:dyDescent="0.25">
      <c r="A415" t="s">
        <v>848</v>
      </c>
      <c r="B415">
        <v>13053</v>
      </c>
      <c r="C415" t="s">
        <v>849</v>
      </c>
      <c r="D415" t="str">
        <f t="shared" si="20"/>
        <v>Chattahoochee</v>
      </c>
      <c r="E415" t="str">
        <f t="shared" si="21"/>
        <v>Georgia</v>
      </c>
      <c r="F415">
        <v>11267</v>
      </c>
      <c r="G415">
        <v>11267</v>
      </c>
      <c r="H415">
        <v>11178</v>
      </c>
      <c r="I415">
        <v>11317</v>
      </c>
      <c r="J415">
        <v>12632</v>
      </c>
      <c r="K415">
        <v>12436</v>
      </c>
      <c r="L415">
        <v>11956</v>
      </c>
      <c r="M415">
        <v>11462</v>
      </c>
      <c r="N415" s="2">
        <v>10922</v>
      </c>
      <c r="O415" s="11" t="s">
        <v>6464</v>
      </c>
    </row>
    <row r="416" spans="1:18" x14ac:dyDescent="0.25">
      <c r="A416" t="s">
        <v>850</v>
      </c>
      <c r="B416">
        <v>13055</v>
      </c>
      <c r="C416" t="s">
        <v>851</v>
      </c>
      <c r="D416" t="str">
        <f t="shared" si="20"/>
        <v>Chattooga</v>
      </c>
      <c r="E416" t="str">
        <f t="shared" si="21"/>
        <v>Georgia</v>
      </c>
      <c r="F416">
        <v>26015</v>
      </c>
      <c r="G416">
        <v>26015</v>
      </c>
      <c r="H416">
        <v>25956</v>
      </c>
      <c r="I416">
        <v>25683</v>
      </c>
      <c r="J416">
        <v>25629</v>
      </c>
      <c r="K416">
        <v>25045</v>
      </c>
      <c r="L416">
        <v>24849</v>
      </c>
      <c r="M416">
        <v>24882</v>
      </c>
      <c r="N416" s="2">
        <v>24824</v>
      </c>
      <c r="O416" s="10" t="s">
        <v>6462</v>
      </c>
    </row>
    <row r="417" spans="1:15" x14ac:dyDescent="0.25">
      <c r="A417" t="s">
        <v>852</v>
      </c>
      <c r="B417">
        <v>13057</v>
      </c>
      <c r="C417" t="s">
        <v>853</v>
      </c>
      <c r="D417" t="str">
        <f t="shared" si="20"/>
        <v>Cherokee</v>
      </c>
      <c r="E417" t="str">
        <f t="shared" si="21"/>
        <v>Georgia</v>
      </c>
      <c r="F417">
        <v>214346</v>
      </c>
      <c r="G417">
        <v>214346</v>
      </c>
      <c r="H417">
        <v>215196</v>
      </c>
      <c r="I417">
        <v>217737</v>
      </c>
      <c r="J417">
        <v>220788</v>
      </c>
      <c r="K417">
        <v>224481</v>
      </c>
      <c r="L417">
        <v>230578</v>
      </c>
      <c r="M417">
        <v>235609</v>
      </c>
      <c r="N417" s="2">
        <v>241689</v>
      </c>
      <c r="O417" s="10" t="s">
        <v>6438</v>
      </c>
    </row>
    <row r="418" spans="1:15" x14ac:dyDescent="0.25">
      <c r="A418" t="s">
        <v>854</v>
      </c>
      <c r="B418">
        <v>13059</v>
      </c>
      <c r="C418" t="s">
        <v>855</v>
      </c>
      <c r="D418" t="str">
        <f t="shared" si="20"/>
        <v>Clarke</v>
      </c>
      <c r="E418" t="str">
        <f t="shared" si="21"/>
        <v>Georgia</v>
      </c>
      <c r="F418">
        <v>116714</v>
      </c>
      <c r="G418">
        <v>116707</v>
      </c>
      <c r="H418">
        <v>117471</v>
      </c>
      <c r="I418">
        <v>118450</v>
      </c>
      <c r="J418">
        <v>120174</v>
      </c>
      <c r="K418">
        <v>121040</v>
      </c>
      <c r="L418">
        <v>120634</v>
      </c>
      <c r="M418">
        <v>123629</v>
      </c>
      <c r="N418" s="2">
        <v>124707</v>
      </c>
      <c r="O418" s="10" t="s">
        <v>6438</v>
      </c>
    </row>
    <row r="419" spans="1:15" x14ac:dyDescent="0.25">
      <c r="A419" t="s">
        <v>856</v>
      </c>
      <c r="B419">
        <v>13061</v>
      </c>
      <c r="C419" t="s">
        <v>857</v>
      </c>
      <c r="D419" t="str">
        <f t="shared" si="20"/>
        <v>Clay</v>
      </c>
      <c r="E419" t="str">
        <f t="shared" si="21"/>
        <v>Georgia</v>
      </c>
      <c r="F419">
        <v>3183</v>
      </c>
      <c r="G419">
        <v>3183</v>
      </c>
      <c r="H419">
        <v>3161</v>
      </c>
      <c r="I419">
        <v>3155</v>
      </c>
      <c r="J419">
        <v>3104</v>
      </c>
      <c r="K419">
        <v>3037</v>
      </c>
      <c r="L419">
        <v>3100</v>
      </c>
      <c r="M419">
        <v>3080</v>
      </c>
      <c r="N419" s="2">
        <v>3020</v>
      </c>
      <c r="O419" s="10" t="s">
        <v>6464</v>
      </c>
    </row>
    <row r="420" spans="1:15" x14ac:dyDescent="0.25">
      <c r="A420" t="s">
        <v>858</v>
      </c>
      <c r="B420">
        <v>13063</v>
      </c>
      <c r="C420" t="s">
        <v>859</v>
      </c>
      <c r="D420" t="str">
        <f t="shared" si="20"/>
        <v>Clayton</v>
      </c>
      <c r="E420" t="str">
        <f t="shared" si="21"/>
        <v>Georgia</v>
      </c>
      <c r="F420">
        <v>259424</v>
      </c>
      <c r="G420">
        <v>259470</v>
      </c>
      <c r="H420">
        <v>259819</v>
      </c>
      <c r="I420">
        <v>262721</v>
      </c>
      <c r="J420">
        <v>266073</v>
      </c>
      <c r="K420">
        <v>264668</v>
      </c>
      <c r="L420">
        <v>267576</v>
      </c>
      <c r="M420">
        <v>273567</v>
      </c>
      <c r="N420" s="2">
        <v>279462</v>
      </c>
      <c r="O420" s="10" t="s">
        <v>6438</v>
      </c>
    </row>
    <row r="421" spans="1:15" x14ac:dyDescent="0.25">
      <c r="A421" t="s">
        <v>860</v>
      </c>
      <c r="B421">
        <v>13065</v>
      </c>
      <c r="C421" t="s">
        <v>861</v>
      </c>
      <c r="D421" t="str">
        <f t="shared" si="20"/>
        <v>Clinch</v>
      </c>
      <c r="E421" t="str">
        <f t="shared" si="21"/>
        <v>Georgia</v>
      </c>
      <c r="F421">
        <v>6798</v>
      </c>
      <c r="G421">
        <v>6798</v>
      </c>
      <c r="H421">
        <v>6779</v>
      </c>
      <c r="I421">
        <v>6747</v>
      </c>
      <c r="J421">
        <v>6732</v>
      </c>
      <c r="K421">
        <v>6798</v>
      </c>
      <c r="L421">
        <v>6824</v>
      </c>
      <c r="M421">
        <v>6885</v>
      </c>
      <c r="N421" s="2">
        <v>6829</v>
      </c>
      <c r="O421" s="10" t="s">
        <v>6462</v>
      </c>
    </row>
    <row r="422" spans="1:15" x14ac:dyDescent="0.25">
      <c r="A422" t="s">
        <v>862</v>
      </c>
      <c r="B422">
        <v>13067</v>
      </c>
      <c r="C422" t="s">
        <v>863</v>
      </c>
      <c r="D422" t="str">
        <f t="shared" si="20"/>
        <v>Cobb</v>
      </c>
      <c r="E422" t="str">
        <f t="shared" si="21"/>
        <v>Georgia</v>
      </c>
      <c r="F422">
        <v>688078</v>
      </c>
      <c r="G422">
        <v>688070</v>
      </c>
      <c r="H422">
        <v>689697</v>
      </c>
      <c r="I422">
        <v>697552</v>
      </c>
      <c r="J422">
        <v>707629</v>
      </c>
      <c r="K422">
        <v>716873</v>
      </c>
      <c r="L422">
        <v>729146</v>
      </c>
      <c r="M422">
        <v>740144</v>
      </c>
      <c r="N422" s="2">
        <v>748150</v>
      </c>
      <c r="O422" s="10" t="s">
        <v>6438</v>
      </c>
    </row>
    <row r="423" spans="1:15" x14ac:dyDescent="0.25">
      <c r="A423" t="s">
        <v>864</v>
      </c>
      <c r="B423">
        <v>13069</v>
      </c>
      <c r="C423" t="s">
        <v>865</v>
      </c>
      <c r="D423" t="str">
        <f t="shared" si="20"/>
        <v>Coffee</v>
      </c>
      <c r="E423" t="str">
        <f t="shared" si="21"/>
        <v>Georgia</v>
      </c>
      <c r="F423">
        <v>42356</v>
      </c>
      <c r="G423">
        <v>42356</v>
      </c>
      <c r="H423">
        <v>42722</v>
      </c>
      <c r="I423">
        <v>42981</v>
      </c>
      <c r="J423">
        <v>43140</v>
      </c>
      <c r="K423">
        <v>43096</v>
      </c>
      <c r="L423">
        <v>42891</v>
      </c>
      <c r="M423">
        <v>43071</v>
      </c>
      <c r="N423" s="2">
        <v>43012</v>
      </c>
      <c r="O423" s="10" t="s">
        <v>6462</v>
      </c>
    </row>
    <row r="424" spans="1:15" x14ac:dyDescent="0.25">
      <c r="A424" t="s">
        <v>866</v>
      </c>
      <c r="B424">
        <v>13071</v>
      </c>
      <c r="C424" t="s">
        <v>867</v>
      </c>
      <c r="D424" t="str">
        <f t="shared" si="20"/>
        <v>Colquitt</v>
      </c>
      <c r="E424" t="str">
        <f t="shared" si="21"/>
        <v>Georgia</v>
      </c>
      <c r="F424">
        <v>45498</v>
      </c>
      <c r="G424">
        <v>45497</v>
      </c>
      <c r="H424">
        <v>45641</v>
      </c>
      <c r="I424">
        <v>45840</v>
      </c>
      <c r="J424">
        <v>46163</v>
      </c>
      <c r="K424">
        <v>46300</v>
      </c>
      <c r="L424">
        <v>46085</v>
      </c>
      <c r="M424">
        <v>45755</v>
      </c>
      <c r="N424" s="2">
        <v>45708</v>
      </c>
      <c r="O424" s="10" t="s">
        <v>6464</v>
      </c>
    </row>
    <row r="425" spans="1:15" x14ac:dyDescent="0.25">
      <c r="A425" t="s">
        <v>868</v>
      </c>
      <c r="B425">
        <v>13073</v>
      </c>
      <c r="C425" t="s">
        <v>869</v>
      </c>
      <c r="D425" t="str">
        <f t="shared" si="20"/>
        <v>Columbia</v>
      </c>
      <c r="E425" t="str">
        <f t="shared" si="21"/>
        <v>Georgia</v>
      </c>
      <c r="F425">
        <v>124053</v>
      </c>
      <c r="G425">
        <v>124059</v>
      </c>
      <c r="H425">
        <v>124986</v>
      </c>
      <c r="I425">
        <v>128767</v>
      </c>
      <c r="J425">
        <v>132518</v>
      </c>
      <c r="K425">
        <v>136190</v>
      </c>
      <c r="L425">
        <v>139281</v>
      </c>
      <c r="M425">
        <v>144080</v>
      </c>
      <c r="N425" s="2">
        <v>147450</v>
      </c>
      <c r="O425" s="10" t="s">
        <v>6462</v>
      </c>
    </row>
    <row r="426" spans="1:15" x14ac:dyDescent="0.25">
      <c r="A426" t="s">
        <v>870</v>
      </c>
      <c r="B426">
        <v>13075</v>
      </c>
      <c r="C426" t="s">
        <v>871</v>
      </c>
      <c r="D426" t="str">
        <f t="shared" si="20"/>
        <v>Cook</v>
      </c>
      <c r="E426" t="str">
        <f t="shared" si="21"/>
        <v>Georgia</v>
      </c>
      <c r="F426">
        <v>17212</v>
      </c>
      <c r="G426">
        <v>17212</v>
      </c>
      <c r="H426">
        <v>17209</v>
      </c>
      <c r="I426">
        <v>17003</v>
      </c>
      <c r="J426">
        <v>16908</v>
      </c>
      <c r="K426">
        <v>17061</v>
      </c>
      <c r="L426">
        <v>17296</v>
      </c>
      <c r="M426">
        <v>17085</v>
      </c>
      <c r="N426" s="2">
        <v>17167</v>
      </c>
      <c r="O426" s="10" t="s">
        <v>6462</v>
      </c>
    </row>
    <row r="427" spans="1:15" x14ac:dyDescent="0.25">
      <c r="A427" t="s">
        <v>872</v>
      </c>
      <c r="B427">
        <v>13077</v>
      </c>
      <c r="C427" t="s">
        <v>873</v>
      </c>
      <c r="D427" t="str">
        <f t="shared" si="20"/>
        <v>Coweta</v>
      </c>
      <c r="E427" t="str">
        <f t="shared" si="21"/>
        <v>Georgia</v>
      </c>
      <c r="F427">
        <v>127317</v>
      </c>
      <c r="G427">
        <v>127317</v>
      </c>
      <c r="H427">
        <v>127902</v>
      </c>
      <c r="I427">
        <v>129429</v>
      </c>
      <c r="J427">
        <v>130793</v>
      </c>
      <c r="K427">
        <v>133091</v>
      </c>
      <c r="L427">
        <v>135435</v>
      </c>
      <c r="M427">
        <v>138278</v>
      </c>
      <c r="N427" s="2">
        <v>140526</v>
      </c>
      <c r="O427" s="10" t="s">
        <v>6438</v>
      </c>
    </row>
    <row r="428" spans="1:15" x14ac:dyDescent="0.25">
      <c r="A428" t="s">
        <v>874</v>
      </c>
      <c r="B428">
        <v>13079</v>
      </c>
      <c r="C428" t="s">
        <v>875</v>
      </c>
      <c r="D428" t="str">
        <f t="shared" si="20"/>
        <v>Crawford</v>
      </c>
      <c r="E428" t="str">
        <f t="shared" si="21"/>
        <v>Georgia</v>
      </c>
      <c r="F428">
        <v>12630</v>
      </c>
      <c r="G428">
        <v>12630</v>
      </c>
      <c r="H428">
        <v>12614</v>
      </c>
      <c r="I428">
        <v>12636</v>
      </c>
      <c r="J428">
        <v>12659</v>
      </c>
      <c r="K428">
        <v>12543</v>
      </c>
      <c r="L428">
        <v>12479</v>
      </c>
      <c r="M428">
        <v>12411</v>
      </c>
      <c r="N428" s="2">
        <v>12322</v>
      </c>
      <c r="O428" s="10" t="s">
        <v>6462</v>
      </c>
    </row>
    <row r="429" spans="1:15" x14ac:dyDescent="0.25">
      <c r="A429" t="s">
        <v>876</v>
      </c>
      <c r="B429">
        <v>13081</v>
      </c>
      <c r="C429" t="s">
        <v>877</v>
      </c>
      <c r="D429" t="str">
        <f t="shared" si="20"/>
        <v>Crisp</v>
      </c>
      <c r="E429" t="str">
        <f t="shared" si="21"/>
        <v>Georgia</v>
      </c>
      <c r="F429">
        <v>23439</v>
      </c>
      <c r="G429">
        <v>23439</v>
      </c>
      <c r="H429">
        <v>23407</v>
      </c>
      <c r="I429">
        <v>23723</v>
      </c>
      <c r="J429">
        <v>23555</v>
      </c>
      <c r="K429">
        <v>23230</v>
      </c>
      <c r="L429">
        <v>22950</v>
      </c>
      <c r="M429">
        <v>22850</v>
      </c>
      <c r="N429" s="2">
        <v>22721</v>
      </c>
      <c r="O429" s="11" t="s">
        <v>6464</v>
      </c>
    </row>
    <row r="430" spans="1:15" x14ac:dyDescent="0.25">
      <c r="A430" t="s">
        <v>878</v>
      </c>
      <c r="B430">
        <v>13083</v>
      </c>
      <c r="C430" t="s">
        <v>879</v>
      </c>
      <c r="D430" t="str">
        <f t="shared" si="20"/>
        <v>Dade</v>
      </c>
      <c r="E430" t="str">
        <f t="shared" si="21"/>
        <v>Georgia</v>
      </c>
      <c r="F430">
        <v>16633</v>
      </c>
      <c r="G430">
        <v>16633</v>
      </c>
      <c r="H430">
        <v>16612</v>
      </c>
      <c r="I430">
        <v>16583</v>
      </c>
      <c r="J430">
        <v>16534</v>
      </c>
      <c r="K430">
        <v>16463</v>
      </c>
      <c r="L430">
        <v>16326</v>
      </c>
      <c r="M430">
        <v>16202</v>
      </c>
      <c r="N430" s="2">
        <v>16257</v>
      </c>
      <c r="O430" s="10" t="s">
        <v>6456</v>
      </c>
    </row>
    <row r="431" spans="1:15" x14ac:dyDescent="0.25">
      <c r="A431" t="s">
        <v>880</v>
      </c>
      <c r="B431">
        <v>13085</v>
      </c>
      <c r="C431" t="s">
        <v>881</v>
      </c>
      <c r="D431" t="str">
        <f t="shared" si="20"/>
        <v>Dawson</v>
      </c>
      <c r="E431" t="str">
        <f t="shared" si="21"/>
        <v>Georgia</v>
      </c>
      <c r="F431">
        <v>22330</v>
      </c>
      <c r="G431">
        <v>22339</v>
      </c>
      <c r="H431">
        <v>22287</v>
      </c>
      <c r="I431">
        <v>22209</v>
      </c>
      <c r="J431">
        <v>22371</v>
      </c>
      <c r="K431">
        <v>22574</v>
      </c>
      <c r="L431">
        <v>22891</v>
      </c>
      <c r="M431">
        <v>23256</v>
      </c>
      <c r="N431" s="2">
        <v>23604</v>
      </c>
      <c r="O431" s="10" t="s">
        <v>6438</v>
      </c>
    </row>
    <row r="432" spans="1:15" x14ac:dyDescent="0.25">
      <c r="A432" t="s">
        <v>882</v>
      </c>
      <c r="B432">
        <v>13087</v>
      </c>
      <c r="C432" t="s">
        <v>883</v>
      </c>
      <c r="D432" t="str">
        <f t="shared" si="20"/>
        <v>Decatur</v>
      </c>
      <c r="E432" t="str">
        <f t="shared" si="21"/>
        <v>Georgia</v>
      </c>
      <c r="F432">
        <v>27842</v>
      </c>
      <c r="G432">
        <v>27842</v>
      </c>
      <c r="H432">
        <v>27810</v>
      </c>
      <c r="I432">
        <v>27669</v>
      </c>
      <c r="J432">
        <v>27494</v>
      </c>
      <c r="K432">
        <v>27417</v>
      </c>
      <c r="L432">
        <v>27269</v>
      </c>
      <c r="M432">
        <v>27183</v>
      </c>
      <c r="N432" s="2">
        <v>26822</v>
      </c>
      <c r="O432" s="10" t="s">
        <v>6464</v>
      </c>
    </row>
    <row r="433" spans="1:17" x14ac:dyDescent="0.25">
      <c r="A433" t="s">
        <v>884</v>
      </c>
      <c r="B433">
        <v>13089</v>
      </c>
      <c r="C433" t="s">
        <v>885</v>
      </c>
      <c r="D433" t="str">
        <f t="shared" si="20"/>
        <v>DeKalb</v>
      </c>
      <c r="E433" t="str">
        <f t="shared" si="21"/>
        <v>Georgia</v>
      </c>
      <c r="F433">
        <v>691893</v>
      </c>
      <c r="G433">
        <v>691992</v>
      </c>
      <c r="H433">
        <v>692687</v>
      </c>
      <c r="I433">
        <v>698342</v>
      </c>
      <c r="J433">
        <v>708800</v>
      </c>
      <c r="K433">
        <v>715014</v>
      </c>
      <c r="L433">
        <v>722615</v>
      </c>
      <c r="M433">
        <v>732758</v>
      </c>
      <c r="N433" s="2">
        <v>740321</v>
      </c>
      <c r="O433" s="10" t="s">
        <v>6438</v>
      </c>
    </row>
    <row r="434" spans="1:17" x14ac:dyDescent="0.25">
      <c r="A434" t="s">
        <v>886</v>
      </c>
      <c r="B434">
        <v>13091</v>
      </c>
      <c r="C434" t="s">
        <v>887</v>
      </c>
      <c r="D434" t="str">
        <f t="shared" si="20"/>
        <v>Dodge</v>
      </c>
      <c r="E434" t="str">
        <f t="shared" si="21"/>
        <v>Georgia</v>
      </c>
      <c r="F434">
        <v>21796</v>
      </c>
      <c r="G434">
        <v>21797</v>
      </c>
      <c r="H434">
        <v>21769</v>
      </c>
      <c r="I434">
        <v>21445</v>
      </c>
      <c r="J434">
        <v>21343</v>
      </c>
      <c r="K434">
        <v>21239</v>
      </c>
      <c r="L434">
        <v>20969</v>
      </c>
      <c r="M434">
        <v>20863</v>
      </c>
      <c r="N434" s="2">
        <v>20563</v>
      </c>
      <c r="O434" s="11" t="s">
        <v>6462</v>
      </c>
    </row>
    <row r="435" spans="1:17" x14ac:dyDescent="0.25">
      <c r="A435" t="s">
        <v>888</v>
      </c>
      <c r="B435">
        <v>13093</v>
      </c>
      <c r="C435" t="s">
        <v>889</v>
      </c>
      <c r="D435" t="str">
        <f t="shared" si="20"/>
        <v>Dooly</v>
      </c>
      <c r="E435" t="str">
        <f t="shared" si="21"/>
        <v>Georgia</v>
      </c>
      <c r="F435">
        <v>14918</v>
      </c>
      <c r="G435">
        <v>14918</v>
      </c>
      <c r="H435">
        <v>14846</v>
      </c>
      <c r="I435">
        <v>14574</v>
      </c>
      <c r="J435">
        <v>14344</v>
      </c>
      <c r="K435">
        <v>14290</v>
      </c>
      <c r="L435">
        <v>14124</v>
      </c>
      <c r="M435">
        <v>13923</v>
      </c>
      <c r="N435" s="2">
        <v>13763</v>
      </c>
      <c r="O435" s="11" t="s">
        <v>6464</v>
      </c>
    </row>
    <row r="436" spans="1:17" x14ac:dyDescent="0.25">
      <c r="A436" t="s">
        <v>890</v>
      </c>
      <c r="B436">
        <v>13095</v>
      </c>
      <c r="C436" t="s">
        <v>891</v>
      </c>
      <c r="D436" t="str">
        <f t="shared" si="20"/>
        <v>Dougherty</v>
      </c>
      <c r="E436" t="str">
        <f t="shared" si="21"/>
        <v>Georgia</v>
      </c>
      <c r="F436">
        <v>94565</v>
      </c>
      <c r="G436">
        <v>94565</v>
      </c>
      <c r="H436">
        <v>94562</v>
      </c>
      <c r="I436">
        <v>94944</v>
      </c>
      <c r="J436">
        <v>94590</v>
      </c>
      <c r="K436">
        <v>93238</v>
      </c>
      <c r="L436">
        <v>92527</v>
      </c>
      <c r="M436">
        <v>91259</v>
      </c>
      <c r="N436" s="2">
        <v>90017</v>
      </c>
      <c r="O436" s="10" t="s">
        <v>6464</v>
      </c>
    </row>
    <row r="437" spans="1:17" x14ac:dyDescent="0.25">
      <c r="A437" t="s">
        <v>892</v>
      </c>
      <c r="B437">
        <v>13097</v>
      </c>
      <c r="C437" t="s">
        <v>893</v>
      </c>
      <c r="D437" t="str">
        <f t="shared" si="20"/>
        <v>Douglas</v>
      </c>
      <c r="E437" t="str">
        <f t="shared" si="21"/>
        <v>Georgia</v>
      </c>
      <c r="F437">
        <v>132403</v>
      </c>
      <c r="G437">
        <v>132339</v>
      </c>
      <c r="H437">
        <v>132646</v>
      </c>
      <c r="I437">
        <v>133275</v>
      </c>
      <c r="J437">
        <v>133804</v>
      </c>
      <c r="K437">
        <v>136270</v>
      </c>
      <c r="L437">
        <v>138447</v>
      </c>
      <c r="M437">
        <v>140671</v>
      </c>
      <c r="N437" s="2">
        <v>142224</v>
      </c>
      <c r="O437" s="10" t="s">
        <v>6438</v>
      </c>
    </row>
    <row r="438" spans="1:17" x14ac:dyDescent="0.25">
      <c r="A438" t="s">
        <v>894</v>
      </c>
      <c r="B438">
        <v>13099</v>
      </c>
      <c r="C438" t="s">
        <v>895</v>
      </c>
      <c r="D438" t="str">
        <f t="shared" si="20"/>
        <v>Early</v>
      </c>
      <c r="E438" t="str">
        <f t="shared" si="21"/>
        <v>Georgia</v>
      </c>
      <c r="F438">
        <v>11008</v>
      </c>
      <c r="G438">
        <v>11004</v>
      </c>
      <c r="H438">
        <v>10966</v>
      </c>
      <c r="I438">
        <v>10751</v>
      </c>
      <c r="J438">
        <v>10615</v>
      </c>
      <c r="K438">
        <v>10509</v>
      </c>
      <c r="L438">
        <v>10448</v>
      </c>
      <c r="M438">
        <v>10487</v>
      </c>
      <c r="N438" s="2">
        <v>10339</v>
      </c>
      <c r="O438" s="10" t="s">
        <v>6464</v>
      </c>
    </row>
    <row r="439" spans="1:17" x14ac:dyDescent="0.25">
      <c r="A439" t="s">
        <v>896</v>
      </c>
      <c r="B439">
        <v>13101</v>
      </c>
      <c r="C439" t="s">
        <v>897</v>
      </c>
      <c r="D439" t="str">
        <f t="shared" si="20"/>
        <v>Echols</v>
      </c>
      <c r="E439" t="str">
        <f t="shared" si="21"/>
        <v>Georgia</v>
      </c>
      <c r="F439">
        <v>4034</v>
      </c>
      <c r="G439">
        <v>4034</v>
      </c>
      <c r="H439">
        <v>4030</v>
      </c>
      <c r="I439">
        <v>4118</v>
      </c>
      <c r="J439">
        <v>4010</v>
      </c>
      <c r="K439">
        <v>4039</v>
      </c>
      <c r="L439">
        <v>4067</v>
      </c>
      <c r="M439">
        <v>4045</v>
      </c>
      <c r="N439" s="2">
        <v>3962</v>
      </c>
      <c r="O439" s="10" t="s">
        <v>6462</v>
      </c>
    </row>
    <row r="440" spans="1:17" x14ac:dyDescent="0.25">
      <c r="A440" t="s">
        <v>898</v>
      </c>
      <c r="B440">
        <v>13103</v>
      </c>
      <c r="C440" t="s">
        <v>899</v>
      </c>
      <c r="D440" t="str">
        <f t="shared" si="20"/>
        <v>Effingham</v>
      </c>
      <c r="E440" t="str">
        <f t="shared" si="21"/>
        <v>Georgia</v>
      </c>
      <c r="F440">
        <v>52250</v>
      </c>
      <c r="G440">
        <v>52257</v>
      </c>
      <c r="H440">
        <v>52463</v>
      </c>
      <c r="I440">
        <v>52715</v>
      </c>
      <c r="J440">
        <v>53400</v>
      </c>
      <c r="K440">
        <v>54488</v>
      </c>
      <c r="L440">
        <v>55506</v>
      </c>
      <c r="M440">
        <v>57155</v>
      </c>
      <c r="N440" s="2">
        <v>58712</v>
      </c>
      <c r="O440" s="10" t="s">
        <v>6464</v>
      </c>
    </row>
    <row r="441" spans="1:17" x14ac:dyDescent="0.25">
      <c r="A441" t="s">
        <v>900</v>
      </c>
      <c r="B441">
        <v>13105</v>
      </c>
      <c r="C441" t="s">
        <v>901</v>
      </c>
      <c r="D441" t="str">
        <f t="shared" si="20"/>
        <v>Elbert</v>
      </c>
      <c r="E441" t="str">
        <f t="shared" si="21"/>
        <v>Georgia</v>
      </c>
      <c r="F441">
        <v>20166</v>
      </c>
      <c r="G441">
        <v>20166</v>
      </c>
      <c r="H441">
        <v>20097</v>
      </c>
      <c r="I441">
        <v>19826</v>
      </c>
      <c r="J441">
        <v>19596</v>
      </c>
      <c r="K441">
        <v>19519</v>
      </c>
      <c r="L441">
        <v>19410</v>
      </c>
      <c r="M441">
        <v>19302</v>
      </c>
      <c r="N441" s="2">
        <v>19143</v>
      </c>
      <c r="O441" s="10" t="s">
        <v>6462</v>
      </c>
    </row>
    <row r="442" spans="1:17" x14ac:dyDescent="0.25">
      <c r="A442" t="s">
        <v>902</v>
      </c>
      <c r="B442">
        <v>13107</v>
      </c>
      <c r="C442" t="s">
        <v>903</v>
      </c>
      <c r="D442" t="str">
        <f t="shared" si="20"/>
        <v>Emanuel</v>
      </c>
      <c r="E442" t="str">
        <f t="shared" si="21"/>
        <v>Georgia</v>
      </c>
      <c r="F442">
        <v>22598</v>
      </c>
      <c r="G442">
        <v>22594</v>
      </c>
      <c r="H442">
        <v>22609</v>
      </c>
      <c r="I442">
        <v>22580</v>
      </c>
      <c r="J442">
        <v>22852</v>
      </c>
      <c r="K442">
        <v>22794</v>
      </c>
      <c r="L442">
        <v>22675</v>
      </c>
      <c r="M442">
        <v>22659</v>
      </c>
      <c r="N442" s="2">
        <v>22635</v>
      </c>
      <c r="O442" s="10" t="s">
        <v>6462</v>
      </c>
      <c r="Q442" s="2"/>
    </row>
    <row r="443" spans="1:17" x14ac:dyDescent="0.25">
      <c r="A443" t="s">
        <v>904</v>
      </c>
      <c r="B443">
        <v>13109</v>
      </c>
      <c r="C443" t="s">
        <v>905</v>
      </c>
      <c r="D443" t="str">
        <f t="shared" si="20"/>
        <v>Evans</v>
      </c>
      <c r="E443" t="str">
        <f t="shared" si="21"/>
        <v>Georgia</v>
      </c>
      <c r="F443">
        <v>11000</v>
      </c>
      <c r="G443">
        <v>11001</v>
      </c>
      <c r="H443">
        <v>11009</v>
      </c>
      <c r="I443">
        <v>10952</v>
      </c>
      <c r="J443">
        <v>10664</v>
      </c>
      <c r="K443">
        <v>10781</v>
      </c>
      <c r="L443">
        <v>10827</v>
      </c>
      <c r="M443">
        <v>10724</v>
      </c>
      <c r="N443" s="2">
        <v>10670</v>
      </c>
      <c r="O443" s="10" t="s">
        <v>6462</v>
      </c>
      <c r="Q443" s="2"/>
    </row>
    <row r="444" spans="1:17" x14ac:dyDescent="0.25">
      <c r="A444" t="s">
        <v>906</v>
      </c>
      <c r="B444">
        <v>13111</v>
      </c>
      <c r="C444" t="s">
        <v>907</v>
      </c>
      <c r="D444" t="str">
        <f t="shared" si="20"/>
        <v>Fannin</v>
      </c>
      <c r="E444" t="str">
        <f t="shared" si="21"/>
        <v>Georgia</v>
      </c>
      <c r="F444">
        <v>23682</v>
      </c>
      <c r="G444">
        <v>23696</v>
      </c>
      <c r="H444">
        <v>23689</v>
      </c>
      <c r="I444">
        <v>23515</v>
      </c>
      <c r="J444">
        <v>23476</v>
      </c>
      <c r="K444">
        <v>23714</v>
      </c>
      <c r="L444">
        <v>23709</v>
      </c>
      <c r="M444">
        <v>24285</v>
      </c>
      <c r="N444" s="2">
        <v>24900</v>
      </c>
      <c r="O444" s="10" t="s">
        <v>6438</v>
      </c>
    </row>
    <row r="445" spans="1:17" x14ac:dyDescent="0.25">
      <c r="A445" t="s">
        <v>908</v>
      </c>
      <c r="B445">
        <v>13113</v>
      </c>
      <c r="C445" t="s">
        <v>909</v>
      </c>
      <c r="D445" t="str">
        <f t="shared" si="20"/>
        <v>Fayette</v>
      </c>
      <c r="E445" t="str">
        <f t="shared" si="21"/>
        <v>Georgia</v>
      </c>
      <c r="F445">
        <v>106567</v>
      </c>
      <c r="G445">
        <v>106566</v>
      </c>
      <c r="H445">
        <v>106993</v>
      </c>
      <c r="I445">
        <v>107208</v>
      </c>
      <c r="J445">
        <v>107463</v>
      </c>
      <c r="K445">
        <v>108287</v>
      </c>
      <c r="L445">
        <v>109550</v>
      </c>
      <c r="M445">
        <v>110546</v>
      </c>
      <c r="N445" s="2">
        <v>111627</v>
      </c>
      <c r="O445" s="10" t="s">
        <v>6438</v>
      </c>
    </row>
    <row r="446" spans="1:17" x14ac:dyDescent="0.25">
      <c r="A446" t="s">
        <v>910</v>
      </c>
      <c r="B446">
        <v>13115</v>
      </c>
      <c r="C446" t="s">
        <v>911</v>
      </c>
      <c r="D446" t="str">
        <f t="shared" si="20"/>
        <v>Floyd</v>
      </c>
      <c r="E446" t="str">
        <f t="shared" si="21"/>
        <v>Georgia</v>
      </c>
      <c r="F446">
        <v>96317</v>
      </c>
      <c r="G446">
        <v>96317</v>
      </c>
      <c r="H446">
        <v>96423</v>
      </c>
      <c r="I446">
        <v>96214</v>
      </c>
      <c r="J446">
        <v>96065</v>
      </c>
      <c r="K446">
        <v>96006</v>
      </c>
      <c r="L446">
        <v>96061</v>
      </c>
      <c r="M446">
        <v>96303</v>
      </c>
      <c r="N446" s="2">
        <v>96560</v>
      </c>
      <c r="O446" s="10" t="s">
        <v>6462</v>
      </c>
    </row>
    <row r="447" spans="1:17" x14ac:dyDescent="0.25">
      <c r="A447" t="s">
        <v>912</v>
      </c>
      <c r="B447">
        <v>13117</v>
      </c>
      <c r="C447" t="s">
        <v>913</v>
      </c>
      <c r="D447" t="str">
        <f t="shared" si="20"/>
        <v>Forsyth</v>
      </c>
      <c r="E447" t="str">
        <f t="shared" si="21"/>
        <v>Georgia</v>
      </c>
      <c r="F447">
        <v>175511</v>
      </c>
      <c r="G447">
        <v>175511</v>
      </c>
      <c r="H447">
        <v>176770</v>
      </c>
      <c r="I447">
        <v>182351</v>
      </c>
      <c r="J447">
        <v>187613</v>
      </c>
      <c r="K447">
        <v>194781</v>
      </c>
      <c r="L447">
        <v>203679</v>
      </c>
      <c r="M447">
        <v>212125</v>
      </c>
      <c r="N447" s="2">
        <v>221009</v>
      </c>
      <c r="O447" s="10" t="s">
        <v>6438</v>
      </c>
    </row>
    <row r="448" spans="1:17" x14ac:dyDescent="0.25">
      <c r="A448" t="s">
        <v>914</v>
      </c>
      <c r="B448">
        <v>13119</v>
      </c>
      <c r="C448" t="s">
        <v>915</v>
      </c>
      <c r="D448" t="str">
        <f t="shared" si="20"/>
        <v>Franklin</v>
      </c>
      <c r="E448" t="str">
        <f t="shared" si="21"/>
        <v>Georgia</v>
      </c>
      <c r="F448">
        <v>22084</v>
      </c>
      <c r="G448">
        <v>22084</v>
      </c>
      <c r="H448">
        <v>22075</v>
      </c>
      <c r="I448">
        <v>21986</v>
      </c>
      <c r="J448">
        <v>21955</v>
      </c>
      <c r="K448">
        <v>22098</v>
      </c>
      <c r="L448">
        <v>22247</v>
      </c>
      <c r="M448">
        <v>22319</v>
      </c>
      <c r="N448" s="2">
        <v>22320</v>
      </c>
      <c r="O448" s="10" t="s">
        <v>6462</v>
      </c>
    </row>
    <row r="449" spans="1:18" x14ac:dyDescent="0.25">
      <c r="A449" t="s">
        <v>916</v>
      </c>
      <c r="B449">
        <v>13121</v>
      </c>
      <c r="C449" t="s">
        <v>917</v>
      </c>
      <c r="D449" t="str">
        <f t="shared" si="20"/>
        <v>Fulton</v>
      </c>
      <c r="E449" t="str">
        <f t="shared" si="21"/>
        <v>Georgia</v>
      </c>
      <c r="F449">
        <v>920581</v>
      </c>
      <c r="G449">
        <v>920547</v>
      </c>
      <c r="H449">
        <v>925985</v>
      </c>
      <c r="I449">
        <v>949323</v>
      </c>
      <c r="J449">
        <v>975321</v>
      </c>
      <c r="K449">
        <v>982983</v>
      </c>
      <c r="L449">
        <v>994342</v>
      </c>
      <c r="M449">
        <v>1007803</v>
      </c>
      <c r="N449" s="2">
        <v>1023336</v>
      </c>
      <c r="O449" s="10" t="s">
        <v>6438</v>
      </c>
      <c r="Q449" s="3"/>
      <c r="R449" s="2"/>
    </row>
    <row r="450" spans="1:18" x14ac:dyDescent="0.25">
      <c r="A450" t="s">
        <v>918</v>
      </c>
      <c r="B450">
        <v>13123</v>
      </c>
      <c r="C450" t="s">
        <v>919</v>
      </c>
      <c r="D450" t="str">
        <f t="shared" si="20"/>
        <v>Gilmer</v>
      </c>
      <c r="E450" t="str">
        <f t="shared" si="21"/>
        <v>Georgia</v>
      </c>
      <c r="F450">
        <v>28292</v>
      </c>
      <c r="G450">
        <v>28281</v>
      </c>
      <c r="H450">
        <v>28319</v>
      </c>
      <c r="I450">
        <v>28283</v>
      </c>
      <c r="J450">
        <v>28210</v>
      </c>
      <c r="K450">
        <v>28593</v>
      </c>
      <c r="L450">
        <v>28867</v>
      </c>
      <c r="M450">
        <v>29376</v>
      </c>
      <c r="N450" s="2">
        <v>29733</v>
      </c>
      <c r="O450" s="10" t="s">
        <v>6438</v>
      </c>
    </row>
    <row r="451" spans="1:18" x14ac:dyDescent="0.25">
      <c r="A451" t="s">
        <v>920</v>
      </c>
      <c r="B451">
        <v>13125</v>
      </c>
      <c r="C451" t="s">
        <v>921</v>
      </c>
      <c r="D451" t="str">
        <f t="shared" si="20"/>
        <v>Glascock</v>
      </c>
      <c r="E451" t="str">
        <f t="shared" si="21"/>
        <v>Georgia</v>
      </c>
      <c r="F451">
        <v>3082</v>
      </c>
      <c r="G451">
        <v>3082</v>
      </c>
      <c r="H451">
        <v>3069</v>
      </c>
      <c r="I451">
        <v>3114</v>
      </c>
      <c r="J451">
        <v>3126</v>
      </c>
      <c r="K451">
        <v>3069</v>
      </c>
      <c r="L451">
        <v>3029</v>
      </c>
      <c r="M451">
        <v>3034</v>
      </c>
      <c r="N451" s="2">
        <v>3006</v>
      </c>
      <c r="O451" s="10" t="s">
        <v>6462</v>
      </c>
    </row>
    <row r="452" spans="1:18" x14ac:dyDescent="0.25">
      <c r="A452" t="s">
        <v>922</v>
      </c>
      <c r="B452">
        <v>13127</v>
      </c>
      <c r="C452" t="s">
        <v>923</v>
      </c>
      <c r="D452" t="str">
        <f t="shared" ref="D452:D515" si="22">MID(MID(C452,1,FIND(",",C452)-1),1,FIND(" County",MID(C452,1,FIND(",",C452)-1))-1)</f>
        <v>Glynn</v>
      </c>
      <c r="E452" t="str">
        <f t="shared" ref="E452:E515" si="23">MID(C452,FIND(",",C452)+2,9999)</f>
        <v>Georgia</v>
      </c>
      <c r="F452">
        <v>79626</v>
      </c>
      <c r="G452">
        <v>79626</v>
      </c>
      <c r="H452">
        <v>79791</v>
      </c>
      <c r="I452">
        <v>80234</v>
      </c>
      <c r="J452">
        <v>81026</v>
      </c>
      <c r="K452">
        <v>81601</v>
      </c>
      <c r="L452">
        <v>82353</v>
      </c>
      <c r="M452">
        <v>83634</v>
      </c>
      <c r="N452" s="2">
        <v>84502</v>
      </c>
      <c r="O452" s="10" t="s">
        <v>6414</v>
      </c>
    </row>
    <row r="453" spans="1:18" x14ac:dyDescent="0.25">
      <c r="A453" t="s">
        <v>924</v>
      </c>
      <c r="B453">
        <v>13129</v>
      </c>
      <c r="C453" t="s">
        <v>925</v>
      </c>
      <c r="D453" t="str">
        <f t="shared" si="22"/>
        <v>Gordon</v>
      </c>
      <c r="E453" t="str">
        <f t="shared" si="23"/>
        <v>Georgia</v>
      </c>
      <c r="F453">
        <v>55186</v>
      </c>
      <c r="G453">
        <v>55186</v>
      </c>
      <c r="H453">
        <v>55209</v>
      </c>
      <c r="I453">
        <v>55472</v>
      </c>
      <c r="J453">
        <v>55674</v>
      </c>
      <c r="K453">
        <v>55696</v>
      </c>
      <c r="L453">
        <v>55800</v>
      </c>
      <c r="M453">
        <v>56323</v>
      </c>
      <c r="N453" s="2">
        <v>56904</v>
      </c>
      <c r="O453" s="10" t="s">
        <v>6438</v>
      </c>
    </row>
    <row r="454" spans="1:18" x14ac:dyDescent="0.25">
      <c r="A454" t="s">
        <v>926</v>
      </c>
      <c r="B454">
        <v>13131</v>
      </c>
      <c r="C454" t="s">
        <v>927</v>
      </c>
      <c r="D454" t="str">
        <f t="shared" si="22"/>
        <v>Grady</v>
      </c>
      <c r="E454" t="str">
        <f t="shared" si="23"/>
        <v>Georgia</v>
      </c>
      <c r="F454">
        <v>25011</v>
      </c>
      <c r="G454">
        <v>25012</v>
      </c>
      <c r="H454">
        <v>25050</v>
      </c>
      <c r="I454">
        <v>25169</v>
      </c>
      <c r="J454">
        <v>25352</v>
      </c>
      <c r="K454">
        <v>25178</v>
      </c>
      <c r="L454">
        <v>25265</v>
      </c>
      <c r="M454">
        <v>25124</v>
      </c>
      <c r="N454" s="2">
        <v>24808</v>
      </c>
      <c r="O454" s="10" t="s">
        <v>6464</v>
      </c>
    </row>
    <row r="455" spans="1:18" x14ac:dyDescent="0.25">
      <c r="A455" t="s">
        <v>928</v>
      </c>
      <c r="B455">
        <v>13133</v>
      </c>
      <c r="C455" t="s">
        <v>929</v>
      </c>
      <c r="D455" t="str">
        <f t="shared" si="22"/>
        <v>Greene</v>
      </c>
      <c r="E455" t="str">
        <f t="shared" si="23"/>
        <v>Georgia</v>
      </c>
      <c r="F455">
        <v>15994</v>
      </c>
      <c r="G455">
        <v>15996</v>
      </c>
      <c r="H455">
        <v>16002</v>
      </c>
      <c r="I455">
        <v>16085</v>
      </c>
      <c r="J455">
        <v>16169</v>
      </c>
      <c r="K455">
        <v>16283</v>
      </c>
      <c r="L455">
        <v>16485</v>
      </c>
      <c r="M455">
        <v>16734</v>
      </c>
      <c r="N455" s="2">
        <v>17003</v>
      </c>
      <c r="O455" s="10" t="s">
        <v>6462</v>
      </c>
    </row>
    <row r="456" spans="1:18" x14ac:dyDescent="0.25">
      <c r="A456" t="s">
        <v>930</v>
      </c>
      <c r="B456">
        <v>13135</v>
      </c>
      <c r="C456" t="s">
        <v>931</v>
      </c>
      <c r="D456" t="str">
        <f t="shared" si="22"/>
        <v>Gwinnett</v>
      </c>
      <c r="E456" t="str">
        <f t="shared" si="23"/>
        <v>Georgia</v>
      </c>
      <c r="F456">
        <v>805321</v>
      </c>
      <c r="G456">
        <v>805305</v>
      </c>
      <c r="H456">
        <v>808264</v>
      </c>
      <c r="I456">
        <v>824537</v>
      </c>
      <c r="J456">
        <v>839357</v>
      </c>
      <c r="K456">
        <v>856374</v>
      </c>
      <c r="L456">
        <v>875418</v>
      </c>
      <c r="M456">
        <v>892926</v>
      </c>
      <c r="N456" s="2">
        <v>907135</v>
      </c>
      <c r="O456" s="10" t="s">
        <v>6438</v>
      </c>
    </row>
    <row r="457" spans="1:18" x14ac:dyDescent="0.25">
      <c r="A457" t="s">
        <v>932</v>
      </c>
      <c r="B457">
        <v>13137</v>
      </c>
      <c r="C457" t="s">
        <v>933</v>
      </c>
      <c r="D457" t="str">
        <f t="shared" si="22"/>
        <v>Habersham</v>
      </c>
      <c r="E457" t="str">
        <f t="shared" si="23"/>
        <v>Georgia</v>
      </c>
      <c r="F457">
        <v>43041</v>
      </c>
      <c r="G457">
        <v>43041</v>
      </c>
      <c r="H457">
        <v>43081</v>
      </c>
      <c r="I457">
        <v>43096</v>
      </c>
      <c r="J457">
        <v>43478</v>
      </c>
      <c r="K457">
        <v>43283</v>
      </c>
      <c r="L457">
        <v>43688</v>
      </c>
      <c r="M457">
        <v>43926</v>
      </c>
      <c r="N457" s="2">
        <v>44246</v>
      </c>
      <c r="O457" s="10" t="s">
        <v>6456</v>
      </c>
    </row>
    <row r="458" spans="1:18" x14ac:dyDescent="0.25">
      <c r="A458" t="s">
        <v>934</v>
      </c>
      <c r="B458">
        <v>13139</v>
      </c>
      <c r="C458" t="s">
        <v>935</v>
      </c>
      <c r="D458" t="str">
        <f t="shared" si="22"/>
        <v>Hall</v>
      </c>
      <c r="E458" t="str">
        <f t="shared" si="23"/>
        <v>Georgia</v>
      </c>
      <c r="F458">
        <v>179684</v>
      </c>
      <c r="G458">
        <v>179684</v>
      </c>
      <c r="H458">
        <v>180002</v>
      </c>
      <c r="I458">
        <v>182878</v>
      </c>
      <c r="J458">
        <v>184929</v>
      </c>
      <c r="K458">
        <v>187373</v>
      </c>
      <c r="L458">
        <v>190215</v>
      </c>
      <c r="M458">
        <v>193257</v>
      </c>
      <c r="N458" s="2">
        <v>196637</v>
      </c>
      <c r="O458" s="10" t="s">
        <v>6438</v>
      </c>
    </row>
    <row r="459" spans="1:18" x14ac:dyDescent="0.25">
      <c r="A459" t="s">
        <v>936</v>
      </c>
      <c r="B459">
        <v>13141</v>
      </c>
      <c r="C459" t="s">
        <v>937</v>
      </c>
      <c r="D459" t="str">
        <f t="shared" si="22"/>
        <v>Hancock</v>
      </c>
      <c r="E459" t="str">
        <f t="shared" si="23"/>
        <v>Georgia</v>
      </c>
      <c r="F459">
        <v>9429</v>
      </c>
      <c r="G459">
        <v>9402</v>
      </c>
      <c r="H459">
        <v>9419</v>
      </c>
      <c r="I459">
        <v>9383</v>
      </c>
      <c r="J459">
        <v>9050</v>
      </c>
      <c r="K459">
        <v>8926</v>
      </c>
      <c r="L459">
        <v>8542</v>
      </c>
      <c r="M459">
        <v>8578</v>
      </c>
      <c r="N459" s="2">
        <v>8640</v>
      </c>
      <c r="O459" s="10" t="s">
        <v>6462</v>
      </c>
    </row>
    <row r="460" spans="1:18" x14ac:dyDescent="0.25">
      <c r="A460" t="s">
        <v>938</v>
      </c>
      <c r="B460">
        <v>13143</v>
      </c>
      <c r="C460" t="s">
        <v>939</v>
      </c>
      <c r="D460" t="str">
        <f t="shared" si="22"/>
        <v>Haralson</v>
      </c>
      <c r="E460" t="str">
        <f t="shared" si="23"/>
        <v>Georgia</v>
      </c>
      <c r="F460">
        <v>28780</v>
      </c>
      <c r="G460">
        <v>28780</v>
      </c>
      <c r="H460">
        <v>28783</v>
      </c>
      <c r="I460">
        <v>28515</v>
      </c>
      <c r="J460">
        <v>28390</v>
      </c>
      <c r="K460">
        <v>28445</v>
      </c>
      <c r="L460">
        <v>28604</v>
      </c>
      <c r="M460">
        <v>28856</v>
      </c>
      <c r="N460" s="2">
        <v>29042</v>
      </c>
      <c r="O460" s="10" t="s">
        <v>6462</v>
      </c>
    </row>
    <row r="461" spans="1:18" x14ac:dyDescent="0.25">
      <c r="A461" t="s">
        <v>940</v>
      </c>
      <c r="B461">
        <v>13145</v>
      </c>
      <c r="C461" t="s">
        <v>941</v>
      </c>
      <c r="D461" t="str">
        <f t="shared" si="22"/>
        <v>Harris</v>
      </c>
      <c r="E461" t="str">
        <f t="shared" si="23"/>
        <v>Georgia</v>
      </c>
      <c r="F461">
        <v>32024</v>
      </c>
      <c r="G461">
        <v>32026</v>
      </c>
      <c r="H461">
        <v>32158</v>
      </c>
      <c r="I461">
        <v>32365</v>
      </c>
      <c r="J461">
        <v>32611</v>
      </c>
      <c r="K461">
        <v>32632</v>
      </c>
      <c r="L461">
        <v>32853</v>
      </c>
      <c r="M461">
        <v>33212</v>
      </c>
      <c r="N461" s="2">
        <v>33652</v>
      </c>
      <c r="O461" s="11" t="s">
        <v>6464</v>
      </c>
    </row>
    <row r="462" spans="1:18" x14ac:dyDescent="0.25">
      <c r="A462" t="s">
        <v>942</v>
      </c>
      <c r="B462">
        <v>13147</v>
      </c>
      <c r="C462" t="s">
        <v>943</v>
      </c>
      <c r="D462" t="str">
        <f t="shared" si="22"/>
        <v>Hart</v>
      </c>
      <c r="E462" t="str">
        <f t="shared" si="23"/>
        <v>Georgia</v>
      </c>
      <c r="F462">
        <v>25213</v>
      </c>
      <c r="G462">
        <v>25213</v>
      </c>
      <c r="H462">
        <v>25210</v>
      </c>
      <c r="I462">
        <v>25469</v>
      </c>
      <c r="J462">
        <v>25582</v>
      </c>
      <c r="K462">
        <v>25528</v>
      </c>
      <c r="L462">
        <v>25419</v>
      </c>
      <c r="M462">
        <v>25506</v>
      </c>
      <c r="N462" s="2">
        <v>25553</v>
      </c>
      <c r="O462" s="10" t="s">
        <v>6462</v>
      </c>
    </row>
    <row r="463" spans="1:18" x14ac:dyDescent="0.25">
      <c r="A463" t="s">
        <v>944</v>
      </c>
      <c r="B463">
        <v>13149</v>
      </c>
      <c r="C463" t="s">
        <v>945</v>
      </c>
      <c r="D463" t="str">
        <f t="shared" si="22"/>
        <v>Heard</v>
      </c>
      <c r="E463" t="str">
        <f t="shared" si="23"/>
        <v>Georgia</v>
      </c>
      <c r="F463">
        <v>11834</v>
      </c>
      <c r="G463">
        <v>11834</v>
      </c>
      <c r="H463">
        <v>11859</v>
      </c>
      <c r="I463">
        <v>11723</v>
      </c>
      <c r="J463">
        <v>11657</v>
      </c>
      <c r="K463">
        <v>11565</v>
      </c>
      <c r="L463">
        <v>11623</v>
      </c>
      <c r="M463">
        <v>11522</v>
      </c>
      <c r="N463" s="2">
        <v>11487</v>
      </c>
      <c r="O463" s="10" t="s">
        <v>6464</v>
      </c>
    </row>
    <row r="464" spans="1:18" x14ac:dyDescent="0.25">
      <c r="A464" t="s">
        <v>946</v>
      </c>
      <c r="B464">
        <v>13151</v>
      </c>
      <c r="C464" t="s">
        <v>947</v>
      </c>
      <c r="D464" t="str">
        <f t="shared" si="22"/>
        <v>Henry</v>
      </c>
      <c r="E464" t="str">
        <f t="shared" si="23"/>
        <v>Georgia</v>
      </c>
      <c r="F464">
        <v>203922</v>
      </c>
      <c r="G464">
        <v>203879</v>
      </c>
      <c r="H464">
        <v>205142</v>
      </c>
      <c r="I464">
        <v>207039</v>
      </c>
      <c r="J464">
        <v>208275</v>
      </c>
      <c r="K464">
        <v>210371</v>
      </c>
      <c r="L464">
        <v>213439</v>
      </c>
      <c r="M464">
        <v>217004</v>
      </c>
      <c r="N464" s="2">
        <v>221768</v>
      </c>
      <c r="O464" s="10" t="s">
        <v>6438</v>
      </c>
      <c r="Q464" s="3"/>
      <c r="R464" s="2"/>
    </row>
    <row r="465" spans="1:18" x14ac:dyDescent="0.25">
      <c r="A465" t="s">
        <v>948</v>
      </c>
      <c r="B465">
        <v>13153</v>
      </c>
      <c r="C465" t="s">
        <v>949</v>
      </c>
      <c r="D465" t="str">
        <f t="shared" si="22"/>
        <v>Houston</v>
      </c>
      <c r="E465" t="str">
        <f t="shared" si="23"/>
        <v>Georgia</v>
      </c>
      <c r="F465">
        <v>139900</v>
      </c>
      <c r="G465">
        <v>139909</v>
      </c>
      <c r="H465">
        <v>140746</v>
      </c>
      <c r="I465">
        <v>144154</v>
      </c>
      <c r="J465">
        <v>146340</v>
      </c>
      <c r="K465">
        <v>148024</v>
      </c>
      <c r="L465">
        <v>149236</v>
      </c>
      <c r="M465">
        <v>149962</v>
      </c>
      <c r="N465" s="2">
        <v>152122</v>
      </c>
      <c r="O465" s="10" t="s">
        <v>6462</v>
      </c>
      <c r="Q465" s="3"/>
      <c r="R465" s="2"/>
    </row>
    <row r="466" spans="1:18" x14ac:dyDescent="0.25">
      <c r="A466" t="s">
        <v>950</v>
      </c>
      <c r="B466">
        <v>13155</v>
      </c>
      <c r="C466" t="s">
        <v>951</v>
      </c>
      <c r="D466" t="str">
        <f t="shared" si="22"/>
        <v>Irwin</v>
      </c>
      <c r="E466" t="str">
        <f t="shared" si="23"/>
        <v>Georgia</v>
      </c>
      <c r="F466">
        <v>9538</v>
      </c>
      <c r="G466">
        <v>9532</v>
      </c>
      <c r="H466">
        <v>9596</v>
      </c>
      <c r="I466">
        <v>9719</v>
      </c>
      <c r="J466">
        <v>9642</v>
      </c>
      <c r="K466">
        <v>9399</v>
      </c>
      <c r="L466">
        <v>9133</v>
      </c>
      <c r="M466">
        <v>9227</v>
      </c>
      <c r="N466" s="2">
        <v>9422</v>
      </c>
      <c r="O466" s="10" t="s">
        <v>6462</v>
      </c>
      <c r="Q466" s="3"/>
      <c r="R466" s="2"/>
    </row>
    <row r="467" spans="1:18" x14ac:dyDescent="0.25">
      <c r="A467" t="s">
        <v>952</v>
      </c>
      <c r="B467">
        <v>13157</v>
      </c>
      <c r="C467" t="s">
        <v>953</v>
      </c>
      <c r="D467" t="str">
        <f t="shared" si="22"/>
        <v>Jackson</v>
      </c>
      <c r="E467" t="str">
        <f t="shared" si="23"/>
        <v>Georgia</v>
      </c>
      <c r="F467">
        <v>60485</v>
      </c>
      <c r="G467">
        <v>60485</v>
      </c>
      <c r="H467">
        <v>60750</v>
      </c>
      <c r="I467">
        <v>60544</v>
      </c>
      <c r="J467">
        <v>60448</v>
      </c>
      <c r="K467">
        <v>60856</v>
      </c>
      <c r="L467">
        <v>61700</v>
      </c>
      <c r="M467">
        <v>63038</v>
      </c>
      <c r="N467" s="2">
        <v>64615</v>
      </c>
      <c r="O467" s="10" t="s">
        <v>6438</v>
      </c>
      <c r="Q467" s="3"/>
      <c r="R467" s="2"/>
    </row>
    <row r="468" spans="1:18" x14ac:dyDescent="0.25">
      <c r="A468" t="s">
        <v>954</v>
      </c>
      <c r="B468">
        <v>13159</v>
      </c>
      <c r="C468" t="s">
        <v>955</v>
      </c>
      <c r="D468" t="str">
        <f t="shared" si="22"/>
        <v>Jasper</v>
      </c>
      <c r="E468" t="str">
        <f t="shared" si="23"/>
        <v>Georgia</v>
      </c>
      <c r="F468">
        <v>13900</v>
      </c>
      <c r="G468">
        <v>13900</v>
      </c>
      <c r="H468">
        <v>13883</v>
      </c>
      <c r="I468">
        <v>13774</v>
      </c>
      <c r="J468">
        <v>13586</v>
      </c>
      <c r="K468">
        <v>13524</v>
      </c>
      <c r="L468">
        <v>13469</v>
      </c>
      <c r="M468">
        <v>13624</v>
      </c>
      <c r="N468" s="2">
        <v>13654</v>
      </c>
      <c r="O468" s="10" t="s">
        <v>6438</v>
      </c>
    </row>
    <row r="469" spans="1:18" x14ac:dyDescent="0.25">
      <c r="A469" t="s">
        <v>956</v>
      </c>
      <c r="B469">
        <v>13161</v>
      </c>
      <c r="C469" t="s">
        <v>957</v>
      </c>
      <c r="D469" t="str">
        <f t="shared" si="22"/>
        <v>Jeff Davis</v>
      </c>
      <c r="E469" t="str">
        <f t="shared" si="23"/>
        <v>Georgia</v>
      </c>
      <c r="F469">
        <v>15068</v>
      </c>
      <c r="G469">
        <v>15068</v>
      </c>
      <c r="H469">
        <v>15093</v>
      </c>
      <c r="I469">
        <v>15096</v>
      </c>
      <c r="J469">
        <v>15134</v>
      </c>
      <c r="K469">
        <v>14979</v>
      </c>
      <c r="L469">
        <v>14853</v>
      </c>
      <c r="M469">
        <v>14922</v>
      </c>
      <c r="N469" s="2">
        <v>14877</v>
      </c>
      <c r="O469" s="10" t="s">
        <v>6464</v>
      </c>
    </row>
    <row r="470" spans="1:18" x14ac:dyDescent="0.25">
      <c r="A470" t="s">
        <v>958</v>
      </c>
      <c r="B470">
        <v>13163</v>
      </c>
      <c r="C470" t="s">
        <v>959</v>
      </c>
      <c r="D470" t="str">
        <f t="shared" si="22"/>
        <v>Jefferson</v>
      </c>
      <c r="E470" t="str">
        <f t="shared" si="23"/>
        <v>Georgia</v>
      </c>
      <c r="F470">
        <v>16930</v>
      </c>
      <c r="G470">
        <v>16930</v>
      </c>
      <c r="H470">
        <v>16906</v>
      </c>
      <c r="I470">
        <v>16811</v>
      </c>
      <c r="J470">
        <v>16414</v>
      </c>
      <c r="K470">
        <v>16345</v>
      </c>
      <c r="L470">
        <v>16261</v>
      </c>
      <c r="M470">
        <v>16067</v>
      </c>
      <c r="N470" s="2">
        <v>15916</v>
      </c>
      <c r="O470" s="11" t="s">
        <v>6462</v>
      </c>
    </row>
    <row r="471" spans="1:18" x14ac:dyDescent="0.25">
      <c r="A471" t="s">
        <v>960</v>
      </c>
      <c r="B471">
        <v>13165</v>
      </c>
      <c r="C471" t="s">
        <v>961</v>
      </c>
      <c r="D471" t="str">
        <f t="shared" si="22"/>
        <v>Jenkins</v>
      </c>
      <c r="E471" t="str">
        <f t="shared" si="23"/>
        <v>Georgia</v>
      </c>
      <c r="F471">
        <v>8340</v>
      </c>
      <c r="G471">
        <v>8336</v>
      </c>
      <c r="H471">
        <v>8325</v>
      </c>
      <c r="I471">
        <v>8141</v>
      </c>
      <c r="J471">
        <v>9143</v>
      </c>
      <c r="K471">
        <v>9251</v>
      </c>
      <c r="L471">
        <v>9091</v>
      </c>
      <c r="M471">
        <v>8943</v>
      </c>
      <c r="N471" s="2">
        <v>8849</v>
      </c>
      <c r="O471" s="10" t="s">
        <v>6462</v>
      </c>
    </row>
    <row r="472" spans="1:18" x14ac:dyDescent="0.25">
      <c r="A472" t="s">
        <v>962</v>
      </c>
      <c r="B472">
        <v>13167</v>
      </c>
      <c r="C472" t="s">
        <v>963</v>
      </c>
      <c r="D472" t="str">
        <f t="shared" si="22"/>
        <v>Johnson</v>
      </c>
      <c r="E472" t="str">
        <f t="shared" si="23"/>
        <v>Georgia</v>
      </c>
      <c r="F472">
        <v>9980</v>
      </c>
      <c r="G472">
        <v>9984</v>
      </c>
      <c r="H472">
        <v>9980</v>
      </c>
      <c r="I472">
        <v>9931</v>
      </c>
      <c r="J472">
        <v>9894</v>
      </c>
      <c r="K472">
        <v>9790</v>
      </c>
      <c r="L472">
        <v>9685</v>
      </c>
      <c r="M472">
        <v>9595</v>
      </c>
      <c r="N472" s="2">
        <v>9505</v>
      </c>
      <c r="O472" s="10" t="s">
        <v>6462</v>
      </c>
    </row>
    <row r="473" spans="1:18" x14ac:dyDescent="0.25">
      <c r="A473" t="s">
        <v>964</v>
      </c>
      <c r="B473">
        <v>13169</v>
      </c>
      <c r="C473" t="s">
        <v>965</v>
      </c>
      <c r="D473" t="str">
        <f t="shared" si="22"/>
        <v>Jones</v>
      </c>
      <c r="E473" t="str">
        <f t="shared" si="23"/>
        <v>Georgia</v>
      </c>
      <c r="F473">
        <v>28669</v>
      </c>
      <c r="G473">
        <v>28669</v>
      </c>
      <c r="H473">
        <v>28637</v>
      </c>
      <c r="I473">
        <v>28893</v>
      </c>
      <c r="J473">
        <v>28778</v>
      </c>
      <c r="K473">
        <v>28740</v>
      </c>
      <c r="L473">
        <v>28811</v>
      </c>
      <c r="M473">
        <v>28554</v>
      </c>
      <c r="N473" s="2">
        <v>28623</v>
      </c>
      <c r="O473" s="10" t="s">
        <v>6462</v>
      </c>
      <c r="Q473" s="3"/>
      <c r="R473" s="2"/>
    </row>
    <row r="474" spans="1:18" x14ac:dyDescent="0.25">
      <c r="A474" t="s">
        <v>966</v>
      </c>
      <c r="B474">
        <v>13171</v>
      </c>
      <c r="C474" t="s">
        <v>967</v>
      </c>
      <c r="D474" t="str">
        <f t="shared" si="22"/>
        <v>Lamar</v>
      </c>
      <c r="E474" t="str">
        <f t="shared" si="23"/>
        <v>Georgia</v>
      </c>
      <c r="F474">
        <v>18317</v>
      </c>
      <c r="G474">
        <v>18317</v>
      </c>
      <c r="H474">
        <v>18270</v>
      </c>
      <c r="I474">
        <v>18182</v>
      </c>
      <c r="J474">
        <v>18055</v>
      </c>
      <c r="K474">
        <v>17956</v>
      </c>
      <c r="L474">
        <v>18223</v>
      </c>
      <c r="M474">
        <v>18272</v>
      </c>
      <c r="N474" s="2">
        <v>18469</v>
      </c>
      <c r="O474" s="10" t="s">
        <v>6462</v>
      </c>
      <c r="Q474" s="2"/>
    </row>
    <row r="475" spans="1:18" x14ac:dyDescent="0.25">
      <c r="A475" t="s">
        <v>968</v>
      </c>
      <c r="B475">
        <v>13173</v>
      </c>
      <c r="C475" t="s">
        <v>969</v>
      </c>
      <c r="D475" t="str">
        <f t="shared" si="22"/>
        <v>Lanier</v>
      </c>
      <c r="E475" t="str">
        <f t="shared" si="23"/>
        <v>Georgia</v>
      </c>
      <c r="F475">
        <v>10078</v>
      </c>
      <c r="G475">
        <v>10074</v>
      </c>
      <c r="H475">
        <v>10099</v>
      </c>
      <c r="I475">
        <v>10486</v>
      </c>
      <c r="J475">
        <v>10480</v>
      </c>
      <c r="K475">
        <v>10416</v>
      </c>
      <c r="L475">
        <v>10346</v>
      </c>
      <c r="M475">
        <v>10270</v>
      </c>
      <c r="N475" s="2">
        <v>10399</v>
      </c>
      <c r="O475" s="10" t="s">
        <v>6462</v>
      </c>
      <c r="Q475" s="2"/>
    </row>
    <row r="476" spans="1:18" x14ac:dyDescent="0.25">
      <c r="A476" t="s">
        <v>970</v>
      </c>
      <c r="B476">
        <v>13175</v>
      </c>
      <c r="C476" t="s">
        <v>971</v>
      </c>
      <c r="D476" t="str">
        <f t="shared" si="22"/>
        <v>Laurens</v>
      </c>
      <c r="E476" t="str">
        <f t="shared" si="23"/>
        <v>Georgia</v>
      </c>
      <c r="F476">
        <v>48434</v>
      </c>
      <c r="G476">
        <v>48434</v>
      </c>
      <c r="H476">
        <v>48401</v>
      </c>
      <c r="I476">
        <v>48027</v>
      </c>
      <c r="J476">
        <v>48004</v>
      </c>
      <c r="K476">
        <v>47933</v>
      </c>
      <c r="L476">
        <v>47814</v>
      </c>
      <c r="M476">
        <v>47743</v>
      </c>
      <c r="N476" s="2">
        <v>47516</v>
      </c>
      <c r="O476" s="11" t="s">
        <v>6462</v>
      </c>
    </row>
    <row r="477" spans="1:18" x14ac:dyDescent="0.25">
      <c r="A477" t="s">
        <v>972</v>
      </c>
      <c r="B477">
        <v>13177</v>
      </c>
      <c r="C477" t="s">
        <v>973</v>
      </c>
      <c r="D477" t="str">
        <f t="shared" si="22"/>
        <v>Lee</v>
      </c>
      <c r="E477" t="str">
        <f t="shared" si="23"/>
        <v>Georgia</v>
      </c>
      <c r="F477">
        <v>28298</v>
      </c>
      <c r="G477">
        <v>28298</v>
      </c>
      <c r="H477">
        <v>28427</v>
      </c>
      <c r="I477">
        <v>28615</v>
      </c>
      <c r="J477">
        <v>28748</v>
      </c>
      <c r="K477">
        <v>29089</v>
      </c>
      <c r="L477">
        <v>29216</v>
      </c>
      <c r="M477">
        <v>29282</v>
      </c>
      <c r="N477" s="2">
        <v>29337</v>
      </c>
      <c r="O477" s="10" t="s">
        <v>6464</v>
      </c>
    </row>
    <row r="478" spans="1:18" x14ac:dyDescent="0.25">
      <c r="A478" t="s">
        <v>974</v>
      </c>
      <c r="B478">
        <v>13179</v>
      </c>
      <c r="C478" t="s">
        <v>975</v>
      </c>
      <c r="D478" t="str">
        <f t="shared" si="22"/>
        <v>Liberty</v>
      </c>
      <c r="E478" t="str">
        <f t="shared" si="23"/>
        <v>Georgia</v>
      </c>
      <c r="F478">
        <v>63453</v>
      </c>
      <c r="G478">
        <v>63472</v>
      </c>
      <c r="H478">
        <v>62687</v>
      </c>
      <c r="I478">
        <v>65139</v>
      </c>
      <c r="J478">
        <v>65426</v>
      </c>
      <c r="K478">
        <v>64066</v>
      </c>
      <c r="L478">
        <v>65153</v>
      </c>
      <c r="M478">
        <v>62529</v>
      </c>
      <c r="N478" s="2">
        <v>62570</v>
      </c>
      <c r="O478" s="10" t="s">
        <v>6414</v>
      </c>
    </row>
    <row r="479" spans="1:18" x14ac:dyDescent="0.25">
      <c r="A479" t="s">
        <v>976</v>
      </c>
      <c r="B479">
        <v>13181</v>
      </c>
      <c r="C479" t="s">
        <v>977</v>
      </c>
      <c r="D479" t="str">
        <f t="shared" si="22"/>
        <v>Lincoln</v>
      </c>
      <c r="E479" t="str">
        <f t="shared" si="23"/>
        <v>Georgia</v>
      </c>
      <c r="F479">
        <v>7996</v>
      </c>
      <c r="G479">
        <v>7996</v>
      </c>
      <c r="H479">
        <v>7968</v>
      </c>
      <c r="I479">
        <v>7877</v>
      </c>
      <c r="J479">
        <v>7752</v>
      </c>
      <c r="K479">
        <v>7707</v>
      </c>
      <c r="L479">
        <v>7589</v>
      </c>
      <c r="M479">
        <v>7685</v>
      </c>
      <c r="N479" s="2">
        <v>7828</v>
      </c>
      <c r="O479" s="10" t="s">
        <v>6462</v>
      </c>
    </row>
    <row r="480" spans="1:18" x14ac:dyDescent="0.25">
      <c r="A480" t="s">
        <v>978</v>
      </c>
      <c r="B480">
        <v>13183</v>
      </c>
      <c r="C480" t="s">
        <v>979</v>
      </c>
      <c r="D480" t="str">
        <f t="shared" si="22"/>
        <v>Long</v>
      </c>
      <c r="E480" t="str">
        <f t="shared" si="23"/>
        <v>Georgia</v>
      </c>
      <c r="F480">
        <v>14464</v>
      </c>
      <c r="G480">
        <v>14443</v>
      </c>
      <c r="H480">
        <v>14681</v>
      </c>
      <c r="I480">
        <v>15244</v>
      </c>
      <c r="J480">
        <v>16164</v>
      </c>
      <c r="K480">
        <v>16641</v>
      </c>
      <c r="L480">
        <v>17172</v>
      </c>
      <c r="M480">
        <v>17799</v>
      </c>
      <c r="N480" s="2">
        <v>18437</v>
      </c>
      <c r="O480" s="11" t="s">
        <v>6462</v>
      </c>
    </row>
    <row r="481" spans="1:15" x14ac:dyDescent="0.25">
      <c r="A481" t="s">
        <v>980</v>
      </c>
      <c r="B481">
        <v>13185</v>
      </c>
      <c r="C481" t="s">
        <v>981</v>
      </c>
      <c r="D481" t="str">
        <f t="shared" si="22"/>
        <v>Lowndes</v>
      </c>
      <c r="E481" t="str">
        <f t="shared" si="23"/>
        <v>Georgia</v>
      </c>
      <c r="F481">
        <v>109233</v>
      </c>
      <c r="G481">
        <v>109233</v>
      </c>
      <c r="H481">
        <v>109689</v>
      </c>
      <c r="I481">
        <v>111574</v>
      </c>
      <c r="J481">
        <v>114214</v>
      </c>
      <c r="K481">
        <v>113073</v>
      </c>
      <c r="L481">
        <v>113838</v>
      </c>
      <c r="M481">
        <v>113739</v>
      </c>
      <c r="N481" s="2">
        <v>114628</v>
      </c>
      <c r="O481" s="10" t="s">
        <v>6464</v>
      </c>
    </row>
    <row r="482" spans="1:15" x14ac:dyDescent="0.25">
      <c r="A482" t="s">
        <v>982</v>
      </c>
      <c r="B482">
        <v>13187</v>
      </c>
      <c r="C482" t="s">
        <v>983</v>
      </c>
      <c r="D482" t="str">
        <f t="shared" si="22"/>
        <v>Lumpkin</v>
      </c>
      <c r="E482" t="str">
        <f t="shared" si="23"/>
        <v>Georgia</v>
      </c>
      <c r="F482">
        <v>29966</v>
      </c>
      <c r="G482">
        <v>29966</v>
      </c>
      <c r="H482">
        <v>30301</v>
      </c>
      <c r="I482">
        <v>30495</v>
      </c>
      <c r="J482">
        <v>30705</v>
      </c>
      <c r="K482">
        <v>30879</v>
      </c>
      <c r="L482">
        <v>31149</v>
      </c>
      <c r="M482">
        <v>31294</v>
      </c>
      <c r="N482" s="2">
        <v>31445</v>
      </c>
      <c r="O482" s="10" t="s">
        <v>6438</v>
      </c>
    </row>
    <row r="483" spans="1:15" x14ac:dyDescent="0.25">
      <c r="A483" t="s">
        <v>984</v>
      </c>
      <c r="B483">
        <v>13189</v>
      </c>
      <c r="C483" t="s">
        <v>985</v>
      </c>
      <c r="D483" t="str">
        <f t="shared" si="22"/>
        <v>McDuffie</v>
      </c>
      <c r="E483" t="str">
        <f t="shared" si="23"/>
        <v>Georgia</v>
      </c>
      <c r="F483">
        <v>21875</v>
      </c>
      <c r="G483">
        <v>21869</v>
      </c>
      <c r="H483">
        <v>21830</v>
      </c>
      <c r="I483">
        <v>21641</v>
      </c>
      <c r="J483">
        <v>21666</v>
      </c>
      <c r="K483">
        <v>21549</v>
      </c>
      <c r="L483">
        <v>21558</v>
      </c>
      <c r="M483">
        <v>21525</v>
      </c>
      <c r="N483" s="2">
        <v>21490</v>
      </c>
      <c r="O483" s="10" t="s">
        <v>6462</v>
      </c>
    </row>
    <row r="484" spans="1:15" x14ac:dyDescent="0.25">
      <c r="A484" t="s">
        <v>986</v>
      </c>
      <c r="B484">
        <v>13191</v>
      </c>
      <c r="C484" t="s">
        <v>987</v>
      </c>
      <c r="D484" t="str">
        <f t="shared" si="22"/>
        <v>McIntosh</v>
      </c>
      <c r="E484" t="str">
        <f t="shared" si="23"/>
        <v>Georgia</v>
      </c>
      <c r="F484">
        <v>14333</v>
      </c>
      <c r="G484">
        <v>14332</v>
      </c>
      <c r="H484">
        <v>14293</v>
      </c>
      <c r="I484">
        <v>14227</v>
      </c>
      <c r="J484">
        <v>13842</v>
      </c>
      <c r="K484">
        <v>13991</v>
      </c>
      <c r="L484">
        <v>14007</v>
      </c>
      <c r="M484">
        <v>13939</v>
      </c>
      <c r="N484" s="2">
        <v>13927</v>
      </c>
      <c r="O484" s="10" t="s">
        <v>6414</v>
      </c>
    </row>
    <row r="485" spans="1:15" x14ac:dyDescent="0.25">
      <c r="A485" t="s">
        <v>988</v>
      </c>
      <c r="B485">
        <v>13193</v>
      </c>
      <c r="C485" t="s">
        <v>989</v>
      </c>
      <c r="D485" t="str">
        <f t="shared" si="22"/>
        <v>Macon</v>
      </c>
      <c r="E485" t="str">
        <f t="shared" si="23"/>
        <v>Georgia</v>
      </c>
      <c r="F485">
        <v>14740</v>
      </c>
      <c r="G485">
        <v>14740</v>
      </c>
      <c r="H485">
        <v>14655</v>
      </c>
      <c r="I485">
        <v>14493</v>
      </c>
      <c r="J485">
        <v>14304</v>
      </c>
      <c r="K485">
        <v>13993</v>
      </c>
      <c r="L485">
        <v>13819</v>
      </c>
      <c r="M485">
        <v>13663</v>
      </c>
      <c r="N485" s="2">
        <v>13450</v>
      </c>
      <c r="O485" s="11" t="s">
        <v>6464</v>
      </c>
    </row>
    <row r="486" spans="1:15" x14ac:dyDescent="0.25">
      <c r="A486" t="s">
        <v>990</v>
      </c>
      <c r="B486">
        <v>13195</v>
      </c>
      <c r="C486" t="s">
        <v>991</v>
      </c>
      <c r="D486" t="str">
        <f t="shared" si="22"/>
        <v>Madison</v>
      </c>
      <c r="E486" t="str">
        <f t="shared" si="23"/>
        <v>Georgia</v>
      </c>
      <c r="F486">
        <v>28120</v>
      </c>
      <c r="G486">
        <v>28120</v>
      </c>
      <c r="H486">
        <v>28143</v>
      </c>
      <c r="I486">
        <v>28118</v>
      </c>
      <c r="J486">
        <v>28050</v>
      </c>
      <c r="K486">
        <v>28173</v>
      </c>
      <c r="L486">
        <v>28366</v>
      </c>
      <c r="M486">
        <v>28396</v>
      </c>
      <c r="N486" s="2">
        <v>28824</v>
      </c>
      <c r="O486" s="10" t="s">
        <v>6462</v>
      </c>
    </row>
    <row r="487" spans="1:15" x14ac:dyDescent="0.25">
      <c r="A487" t="s">
        <v>992</v>
      </c>
      <c r="B487">
        <v>13197</v>
      </c>
      <c r="C487" t="s">
        <v>993</v>
      </c>
      <c r="D487" t="str">
        <f t="shared" si="22"/>
        <v>Marion</v>
      </c>
      <c r="E487" t="str">
        <f t="shared" si="23"/>
        <v>Georgia</v>
      </c>
      <c r="F487">
        <v>8742</v>
      </c>
      <c r="G487">
        <v>8742</v>
      </c>
      <c r="H487">
        <v>8743</v>
      </c>
      <c r="I487">
        <v>8748</v>
      </c>
      <c r="J487">
        <v>8736</v>
      </c>
      <c r="K487">
        <v>8639</v>
      </c>
      <c r="L487">
        <v>8693</v>
      </c>
      <c r="M487">
        <v>8637</v>
      </c>
      <c r="N487" s="2">
        <v>8524</v>
      </c>
      <c r="O487" s="11" t="s">
        <v>6464</v>
      </c>
    </row>
    <row r="488" spans="1:15" x14ac:dyDescent="0.25">
      <c r="A488" t="s">
        <v>994</v>
      </c>
      <c r="B488">
        <v>13199</v>
      </c>
      <c r="C488" t="s">
        <v>995</v>
      </c>
      <c r="D488" t="str">
        <f t="shared" si="22"/>
        <v>Meriwether</v>
      </c>
      <c r="E488" t="str">
        <f t="shared" si="23"/>
        <v>Georgia</v>
      </c>
      <c r="F488">
        <v>21992</v>
      </c>
      <c r="G488">
        <v>21992</v>
      </c>
      <c r="H488">
        <v>21838</v>
      </c>
      <c r="I488">
        <v>21605</v>
      </c>
      <c r="J488">
        <v>21325</v>
      </c>
      <c r="K488">
        <v>21193</v>
      </c>
      <c r="L488">
        <v>21192</v>
      </c>
      <c r="M488">
        <v>21191</v>
      </c>
      <c r="N488" s="2">
        <v>21074</v>
      </c>
      <c r="O488" s="10" t="s">
        <v>6464</v>
      </c>
    </row>
    <row r="489" spans="1:15" x14ac:dyDescent="0.25">
      <c r="A489" t="s">
        <v>996</v>
      </c>
      <c r="B489">
        <v>13201</v>
      </c>
      <c r="C489" t="s">
        <v>997</v>
      </c>
      <c r="D489" t="str">
        <f t="shared" si="22"/>
        <v>Miller</v>
      </c>
      <c r="E489" t="str">
        <f t="shared" si="23"/>
        <v>Georgia</v>
      </c>
      <c r="F489">
        <v>6125</v>
      </c>
      <c r="G489">
        <v>6129</v>
      </c>
      <c r="H489">
        <v>6144</v>
      </c>
      <c r="I489">
        <v>6057</v>
      </c>
      <c r="J489">
        <v>5971</v>
      </c>
      <c r="K489">
        <v>5885</v>
      </c>
      <c r="L489">
        <v>5925</v>
      </c>
      <c r="M489">
        <v>5846</v>
      </c>
      <c r="N489" s="2">
        <v>5926</v>
      </c>
      <c r="O489" s="10" t="s">
        <v>6464</v>
      </c>
    </row>
    <row r="490" spans="1:15" x14ac:dyDescent="0.25">
      <c r="A490" t="s">
        <v>998</v>
      </c>
      <c r="B490">
        <v>13205</v>
      </c>
      <c r="C490" t="s">
        <v>999</v>
      </c>
      <c r="D490" t="str">
        <f t="shared" si="22"/>
        <v>Mitchell</v>
      </c>
      <c r="E490" t="str">
        <f t="shared" si="23"/>
        <v>Georgia</v>
      </c>
      <c r="F490">
        <v>23498</v>
      </c>
      <c r="G490">
        <v>23498</v>
      </c>
      <c r="H490">
        <v>23497</v>
      </c>
      <c r="I490">
        <v>23448</v>
      </c>
      <c r="J490">
        <v>23126</v>
      </c>
      <c r="K490">
        <v>23040</v>
      </c>
      <c r="L490">
        <v>22774</v>
      </c>
      <c r="M490">
        <v>22493</v>
      </c>
      <c r="N490" s="2">
        <v>22459</v>
      </c>
      <c r="O490" s="10" t="s">
        <v>6464</v>
      </c>
    </row>
    <row r="491" spans="1:15" x14ac:dyDescent="0.25">
      <c r="A491" t="s">
        <v>1000</v>
      </c>
      <c r="B491">
        <v>13207</v>
      </c>
      <c r="C491" t="s">
        <v>1001</v>
      </c>
      <c r="D491" t="str">
        <f t="shared" si="22"/>
        <v>Monroe</v>
      </c>
      <c r="E491" t="str">
        <f t="shared" si="23"/>
        <v>Georgia</v>
      </c>
      <c r="F491">
        <v>26424</v>
      </c>
      <c r="G491">
        <v>26457</v>
      </c>
      <c r="H491">
        <v>26469</v>
      </c>
      <c r="I491">
        <v>26692</v>
      </c>
      <c r="J491">
        <v>26741</v>
      </c>
      <c r="K491">
        <v>26991</v>
      </c>
      <c r="L491">
        <v>27075</v>
      </c>
      <c r="M491">
        <v>27107</v>
      </c>
      <c r="N491" s="2">
        <v>27306</v>
      </c>
      <c r="O491" s="10" t="s">
        <v>6462</v>
      </c>
    </row>
    <row r="492" spans="1:15" x14ac:dyDescent="0.25">
      <c r="A492" t="s">
        <v>1002</v>
      </c>
      <c r="B492">
        <v>13209</v>
      </c>
      <c r="C492" t="s">
        <v>1003</v>
      </c>
      <c r="D492" t="str">
        <f t="shared" si="22"/>
        <v>Montgomery</v>
      </c>
      <c r="E492" t="str">
        <f t="shared" si="23"/>
        <v>Georgia</v>
      </c>
      <c r="F492">
        <v>9123</v>
      </c>
      <c r="G492">
        <v>9176</v>
      </c>
      <c r="H492">
        <v>9145</v>
      </c>
      <c r="I492">
        <v>9101</v>
      </c>
      <c r="J492">
        <v>8964</v>
      </c>
      <c r="K492">
        <v>9008</v>
      </c>
      <c r="L492">
        <v>8997</v>
      </c>
      <c r="M492">
        <v>8994</v>
      </c>
      <c r="N492" s="2">
        <v>9060</v>
      </c>
      <c r="O492" s="11" t="s">
        <v>6462</v>
      </c>
    </row>
    <row r="493" spans="1:15" x14ac:dyDescent="0.25">
      <c r="A493" t="s">
        <v>1004</v>
      </c>
      <c r="B493">
        <v>13211</v>
      </c>
      <c r="C493" t="s">
        <v>1005</v>
      </c>
      <c r="D493" t="str">
        <f t="shared" si="22"/>
        <v>Morgan</v>
      </c>
      <c r="E493" t="str">
        <f t="shared" si="23"/>
        <v>Georgia</v>
      </c>
      <c r="F493">
        <v>17868</v>
      </c>
      <c r="G493">
        <v>17866</v>
      </c>
      <c r="H493">
        <v>17901</v>
      </c>
      <c r="I493">
        <v>17905</v>
      </c>
      <c r="J493">
        <v>17823</v>
      </c>
      <c r="K493">
        <v>17726</v>
      </c>
      <c r="L493">
        <v>17985</v>
      </c>
      <c r="M493">
        <v>18011</v>
      </c>
      <c r="N493" s="2">
        <v>18170</v>
      </c>
      <c r="O493" s="10" t="s">
        <v>6438</v>
      </c>
    </row>
    <row r="494" spans="1:15" x14ac:dyDescent="0.25">
      <c r="A494" t="s">
        <v>1006</v>
      </c>
      <c r="B494">
        <v>13213</v>
      </c>
      <c r="C494" t="s">
        <v>1007</v>
      </c>
      <c r="D494" t="str">
        <f t="shared" si="22"/>
        <v>Murray</v>
      </c>
      <c r="E494" t="str">
        <f t="shared" si="23"/>
        <v>Georgia</v>
      </c>
      <c r="F494">
        <v>39628</v>
      </c>
      <c r="G494">
        <v>39628</v>
      </c>
      <c r="H494">
        <v>39541</v>
      </c>
      <c r="I494">
        <v>39433</v>
      </c>
      <c r="J494">
        <v>39392</v>
      </c>
      <c r="K494">
        <v>39253</v>
      </c>
      <c r="L494">
        <v>39355</v>
      </c>
      <c r="M494">
        <v>39476</v>
      </c>
      <c r="N494" s="2">
        <v>39315</v>
      </c>
      <c r="O494" s="10" t="s">
        <v>6438</v>
      </c>
    </row>
    <row r="495" spans="1:15" x14ac:dyDescent="0.25">
      <c r="A495" t="s">
        <v>1008</v>
      </c>
      <c r="B495">
        <v>13215</v>
      </c>
      <c r="C495" t="s">
        <v>1009</v>
      </c>
      <c r="D495" t="str">
        <f t="shared" si="22"/>
        <v>Muscogee</v>
      </c>
      <c r="E495" t="str">
        <f t="shared" si="23"/>
        <v>Georgia</v>
      </c>
      <c r="F495">
        <v>189885</v>
      </c>
      <c r="G495">
        <v>190545</v>
      </c>
      <c r="H495">
        <v>191122</v>
      </c>
      <c r="I495">
        <v>195400</v>
      </c>
      <c r="J495">
        <v>199466</v>
      </c>
      <c r="K495">
        <v>203669</v>
      </c>
      <c r="L495">
        <v>201245</v>
      </c>
      <c r="M495">
        <v>199651</v>
      </c>
      <c r="N495" s="2">
        <v>197485</v>
      </c>
      <c r="O495" s="11" t="s">
        <v>6464</v>
      </c>
    </row>
    <row r="496" spans="1:15" x14ac:dyDescent="0.25">
      <c r="A496" t="s">
        <v>1010</v>
      </c>
      <c r="B496">
        <v>13217</v>
      </c>
      <c r="C496" t="s">
        <v>1011</v>
      </c>
      <c r="D496" t="str">
        <f t="shared" si="22"/>
        <v>Newton</v>
      </c>
      <c r="E496" t="str">
        <f t="shared" si="23"/>
        <v>Georgia</v>
      </c>
      <c r="F496">
        <v>99958</v>
      </c>
      <c r="G496">
        <v>99958</v>
      </c>
      <c r="H496">
        <v>100169</v>
      </c>
      <c r="I496">
        <v>100565</v>
      </c>
      <c r="J496">
        <v>101122</v>
      </c>
      <c r="K496">
        <v>102272</v>
      </c>
      <c r="L496">
        <v>103790</v>
      </c>
      <c r="M496">
        <v>105324</v>
      </c>
      <c r="N496" s="2">
        <v>106999</v>
      </c>
      <c r="O496" s="10" t="s">
        <v>6438</v>
      </c>
    </row>
    <row r="497" spans="1:17" x14ac:dyDescent="0.25">
      <c r="A497" t="s">
        <v>1012</v>
      </c>
      <c r="B497">
        <v>13219</v>
      </c>
      <c r="C497" t="s">
        <v>1013</v>
      </c>
      <c r="D497" t="str">
        <f t="shared" si="22"/>
        <v>Oconee</v>
      </c>
      <c r="E497" t="str">
        <f t="shared" si="23"/>
        <v>Georgia</v>
      </c>
      <c r="F497">
        <v>32808</v>
      </c>
      <c r="G497">
        <v>32815</v>
      </c>
      <c r="H497">
        <v>32929</v>
      </c>
      <c r="I497">
        <v>33273</v>
      </c>
      <c r="J497">
        <v>33526</v>
      </c>
      <c r="K497">
        <v>34047</v>
      </c>
      <c r="L497">
        <v>35073</v>
      </c>
      <c r="M497">
        <v>35872</v>
      </c>
      <c r="N497" s="2">
        <v>36838</v>
      </c>
      <c r="O497" s="10" t="s">
        <v>6438</v>
      </c>
    </row>
    <row r="498" spans="1:17" x14ac:dyDescent="0.25">
      <c r="A498" t="s">
        <v>1014</v>
      </c>
      <c r="B498">
        <v>13221</v>
      </c>
      <c r="C498" t="s">
        <v>1015</v>
      </c>
      <c r="D498" t="str">
        <f t="shared" si="22"/>
        <v>Oglethorpe</v>
      </c>
      <c r="E498" t="str">
        <f t="shared" si="23"/>
        <v>Georgia</v>
      </c>
      <c r="F498">
        <v>14899</v>
      </c>
      <c r="G498">
        <v>14899</v>
      </c>
      <c r="H498">
        <v>14907</v>
      </c>
      <c r="I498">
        <v>14793</v>
      </c>
      <c r="J498">
        <v>14620</v>
      </c>
      <c r="K498">
        <v>14533</v>
      </c>
      <c r="L498">
        <v>14714</v>
      </c>
      <c r="M498">
        <v>14925</v>
      </c>
      <c r="N498" s="2">
        <v>14921</v>
      </c>
      <c r="O498" s="10" t="s">
        <v>6462</v>
      </c>
    </row>
    <row r="499" spans="1:17" x14ac:dyDescent="0.25">
      <c r="A499" t="s">
        <v>1016</v>
      </c>
      <c r="B499">
        <v>13223</v>
      </c>
      <c r="C499" t="s">
        <v>1017</v>
      </c>
      <c r="D499" t="str">
        <f t="shared" si="22"/>
        <v>Paulding</v>
      </c>
      <c r="E499" t="str">
        <f t="shared" si="23"/>
        <v>Georgia</v>
      </c>
      <c r="F499">
        <v>142324</v>
      </c>
      <c r="G499">
        <v>142324</v>
      </c>
      <c r="H499">
        <v>142770</v>
      </c>
      <c r="I499">
        <v>143819</v>
      </c>
      <c r="J499">
        <v>145025</v>
      </c>
      <c r="K499">
        <v>147086</v>
      </c>
      <c r="L499">
        <v>148962</v>
      </c>
      <c r="M499">
        <v>152253</v>
      </c>
      <c r="N499" s="2">
        <v>155825</v>
      </c>
      <c r="O499" s="10" t="s">
        <v>6438</v>
      </c>
    </row>
    <row r="500" spans="1:17" x14ac:dyDescent="0.25">
      <c r="A500" t="s">
        <v>1018</v>
      </c>
      <c r="B500">
        <v>13225</v>
      </c>
      <c r="C500" t="s">
        <v>1019</v>
      </c>
      <c r="D500" t="str">
        <f t="shared" si="22"/>
        <v>Peach</v>
      </c>
      <c r="E500" t="str">
        <f t="shared" si="23"/>
        <v>Georgia</v>
      </c>
      <c r="F500">
        <v>27695</v>
      </c>
      <c r="G500">
        <v>27695</v>
      </c>
      <c r="H500">
        <v>27750</v>
      </c>
      <c r="I500">
        <v>27554</v>
      </c>
      <c r="J500">
        <v>27504</v>
      </c>
      <c r="K500">
        <v>26871</v>
      </c>
      <c r="L500">
        <v>26838</v>
      </c>
      <c r="M500">
        <v>26665</v>
      </c>
      <c r="N500" s="2">
        <v>26655</v>
      </c>
      <c r="O500" s="10" t="s">
        <v>6462</v>
      </c>
    </row>
    <row r="501" spans="1:17" x14ac:dyDescent="0.25">
      <c r="A501" t="s">
        <v>1020</v>
      </c>
      <c r="B501">
        <v>13227</v>
      </c>
      <c r="C501" t="s">
        <v>1021</v>
      </c>
      <c r="D501" t="str">
        <f t="shared" si="22"/>
        <v>Pickens</v>
      </c>
      <c r="E501" t="str">
        <f t="shared" si="23"/>
        <v>Georgia</v>
      </c>
      <c r="F501">
        <v>29431</v>
      </c>
      <c r="G501">
        <v>29421</v>
      </c>
      <c r="H501">
        <v>29460</v>
      </c>
      <c r="I501">
        <v>29471</v>
      </c>
      <c r="J501">
        <v>29327</v>
      </c>
      <c r="K501">
        <v>29518</v>
      </c>
      <c r="L501">
        <v>29981</v>
      </c>
      <c r="M501">
        <v>30301</v>
      </c>
      <c r="N501" s="2">
        <v>30832</v>
      </c>
      <c r="O501" s="10" t="s">
        <v>6438</v>
      </c>
    </row>
    <row r="502" spans="1:17" x14ac:dyDescent="0.25">
      <c r="A502" t="s">
        <v>1022</v>
      </c>
      <c r="B502">
        <v>13229</v>
      </c>
      <c r="C502" t="s">
        <v>1023</v>
      </c>
      <c r="D502" t="str">
        <f t="shared" si="22"/>
        <v>Pierce</v>
      </c>
      <c r="E502" t="str">
        <f t="shared" si="23"/>
        <v>Georgia</v>
      </c>
      <c r="F502">
        <v>18758</v>
      </c>
      <c r="G502">
        <v>18758</v>
      </c>
      <c r="H502">
        <v>18809</v>
      </c>
      <c r="I502">
        <v>18738</v>
      </c>
      <c r="J502">
        <v>18861</v>
      </c>
      <c r="K502">
        <v>18985</v>
      </c>
      <c r="L502">
        <v>19005</v>
      </c>
      <c r="M502">
        <v>19130</v>
      </c>
      <c r="N502" s="2">
        <v>19171</v>
      </c>
      <c r="O502" s="10" t="s">
        <v>6462</v>
      </c>
    </row>
    <row r="503" spans="1:17" x14ac:dyDescent="0.25">
      <c r="A503" t="s">
        <v>1024</v>
      </c>
      <c r="B503">
        <v>13231</v>
      </c>
      <c r="C503" t="s">
        <v>1025</v>
      </c>
      <c r="D503" t="str">
        <f t="shared" si="22"/>
        <v>Pike</v>
      </c>
      <c r="E503" t="str">
        <f t="shared" si="23"/>
        <v>Georgia</v>
      </c>
      <c r="F503">
        <v>17869</v>
      </c>
      <c r="G503">
        <v>17869</v>
      </c>
      <c r="H503">
        <v>17904</v>
      </c>
      <c r="I503">
        <v>17789</v>
      </c>
      <c r="J503">
        <v>17795</v>
      </c>
      <c r="K503">
        <v>17789</v>
      </c>
      <c r="L503">
        <v>17748</v>
      </c>
      <c r="M503">
        <v>17943</v>
      </c>
      <c r="N503" s="2">
        <v>17941</v>
      </c>
      <c r="O503" s="10" t="s">
        <v>6462</v>
      </c>
    </row>
    <row r="504" spans="1:17" x14ac:dyDescent="0.25">
      <c r="A504" t="s">
        <v>1026</v>
      </c>
      <c r="B504">
        <v>13233</v>
      </c>
      <c r="C504" t="s">
        <v>1027</v>
      </c>
      <c r="D504" t="str">
        <f t="shared" si="22"/>
        <v>Polk</v>
      </c>
      <c r="E504" t="str">
        <f t="shared" si="23"/>
        <v>Georgia</v>
      </c>
      <c r="F504">
        <v>41475</v>
      </c>
      <c r="G504">
        <v>41475</v>
      </c>
      <c r="H504">
        <v>41537</v>
      </c>
      <c r="I504">
        <v>41289</v>
      </c>
      <c r="J504">
        <v>41105</v>
      </c>
      <c r="K504">
        <v>41060</v>
      </c>
      <c r="L504">
        <v>40967</v>
      </c>
      <c r="M504">
        <v>41405</v>
      </c>
      <c r="N504" s="2">
        <v>41776</v>
      </c>
      <c r="O504" s="10" t="s">
        <v>6462</v>
      </c>
    </row>
    <row r="505" spans="1:17" x14ac:dyDescent="0.25">
      <c r="A505" t="s">
        <v>1028</v>
      </c>
      <c r="B505">
        <v>13235</v>
      </c>
      <c r="C505" t="s">
        <v>1029</v>
      </c>
      <c r="D505" t="str">
        <f t="shared" si="22"/>
        <v>Pulaski</v>
      </c>
      <c r="E505" t="str">
        <f t="shared" si="23"/>
        <v>Georgia</v>
      </c>
      <c r="F505">
        <v>12010</v>
      </c>
      <c r="G505">
        <v>12001</v>
      </c>
      <c r="H505">
        <v>11924</v>
      </c>
      <c r="I505">
        <v>11857</v>
      </c>
      <c r="J505">
        <v>11692</v>
      </c>
      <c r="K505">
        <v>11537</v>
      </c>
      <c r="L505">
        <v>11456</v>
      </c>
      <c r="M505">
        <v>11363</v>
      </c>
      <c r="N505" s="2">
        <v>11251</v>
      </c>
      <c r="O505" s="10" t="s">
        <v>6462</v>
      </c>
    </row>
    <row r="506" spans="1:17" x14ac:dyDescent="0.25">
      <c r="A506" t="s">
        <v>1030</v>
      </c>
      <c r="B506">
        <v>13237</v>
      </c>
      <c r="C506" t="s">
        <v>1031</v>
      </c>
      <c r="D506" t="str">
        <f t="shared" si="22"/>
        <v>Putnam</v>
      </c>
      <c r="E506" t="str">
        <f t="shared" si="23"/>
        <v>Georgia</v>
      </c>
      <c r="F506">
        <v>21218</v>
      </c>
      <c r="G506">
        <v>21218</v>
      </c>
      <c r="H506">
        <v>21199</v>
      </c>
      <c r="I506">
        <v>21265</v>
      </c>
      <c r="J506">
        <v>21149</v>
      </c>
      <c r="K506">
        <v>21268</v>
      </c>
      <c r="L506">
        <v>21125</v>
      </c>
      <c r="M506">
        <v>21274</v>
      </c>
      <c r="N506" s="2">
        <v>21477</v>
      </c>
      <c r="O506" s="10" t="s">
        <v>6462</v>
      </c>
      <c r="Q506" s="2"/>
    </row>
    <row r="507" spans="1:17" x14ac:dyDescent="0.25">
      <c r="A507" t="s">
        <v>1032</v>
      </c>
      <c r="B507">
        <v>13239</v>
      </c>
      <c r="C507" t="s">
        <v>1033</v>
      </c>
      <c r="D507" t="str">
        <f t="shared" si="22"/>
        <v>Quitman</v>
      </c>
      <c r="E507" t="str">
        <f t="shared" si="23"/>
        <v>Georgia</v>
      </c>
      <c r="F507">
        <v>2513</v>
      </c>
      <c r="G507">
        <v>2513</v>
      </c>
      <c r="H507">
        <v>2507</v>
      </c>
      <c r="I507">
        <v>2458</v>
      </c>
      <c r="J507">
        <v>2407</v>
      </c>
      <c r="K507">
        <v>2370</v>
      </c>
      <c r="L507">
        <v>2300</v>
      </c>
      <c r="M507">
        <v>2303</v>
      </c>
      <c r="N507" s="2">
        <v>2335</v>
      </c>
      <c r="O507" s="10" t="s">
        <v>6464</v>
      </c>
      <c r="Q507" s="2"/>
    </row>
    <row r="508" spans="1:17" x14ac:dyDescent="0.25">
      <c r="A508" t="s">
        <v>1034</v>
      </c>
      <c r="B508">
        <v>13241</v>
      </c>
      <c r="C508" t="s">
        <v>1035</v>
      </c>
      <c r="D508" t="str">
        <f t="shared" si="22"/>
        <v>Rabun</v>
      </c>
      <c r="E508" t="str">
        <f t="shared" si="23"/>
        <v>Georgia</v>
      </c>
      <c r="F508">
        <v>16276</v>
      </c>
      <c r="G508">
        <v>16276</v>
      </c>
      <c r="H508">
        <v>16269</v>
      </c>
      <c r="I508">
        <v>16281</v>
      </c>
      <c r="J508">
        <v>16314</v>
      </c>
      <c r="K508">
        <v>16211</v>
      </c>
      <c r="L508">
        <v>16211</v>
      </c>
      <c r="M508">
        <v>16267</v>
      </c>
      <c r="N508" s="2">
        <v>16559</v>
      </c>
      <c r="O508" s="10" t="s">
        <v>6456</v>
      </c>
    </row>
    <row r="509" spans="1:17" x14ac:dyDescent="0.25">
      <c r="A509" t="s">
        <v>1036</v>
      </c>
      <c r="B509">
        <v>13243</v>
      </c>
      <c r="C509" t="s">
        <v>1037</v>
      </c>
      <c r="D509" t="str">
        <f t="shared" si="22"/>
        <v>Randolph</v>
      </c>
      <c r="E509" t="str">
        <f t="shared" si="23"/>
        <v>Georgia</v>
      </c>
      <c r="F509">
        <v>7719</v>
      </c>
      <c r="G509">
        <v>7719</v>
      </c>
      <c r="H509">
        <v>7671</v>
      </c>
      <c r="I509">
        <v>7586</v>
      </c>
      <c r="J509">
        <v>7317</v>
      </c>
      <c r="K509">
        <v>7187</v>
      </c>
      <c r="L509">
        <v>7283</v>
      </c>
      <c r="M509">
        <v>7156</v>
      </c>
      <c r="N509" s="2">
        <v>7177</v>
      </c>
      <c r="O509" s="10" t="s">
        <v>6464</v>
      </c>
    </row>
    <row r="510" spans="1:17" x14ac:dyDescent="0.25">
      <c r="A510" t="s">
        <v>1038</v>
      </c>
      <c r="B510">
        <v>13245</v>
      </c>
      <c r="C510" t="s">
        <v>1039</v>
      </c>
      <c r="D510" t="str">
        <f t="shared" si="22"/>
        <v>Richmond</v>
      </c>
      <c r="E510" t="str">
        <f t="shared" si="23"/>
        <v>Georgia</v>
      </c>
      <c r="F510">
        <v>200549</v>
      </c>
      <c r="G510">
        <v>200549</v>
      </c>
      <c r="H510">
        <v>200935</v>
      </c>
      <c r="I510">
        <v>200509</v>
      </c>
      <c r="J510">
        <v>201856</v>
      </c>
      <c r="K510">
        <v>201069</v>
      </c>
      <c r="L510">
        <v>201117</v>
      </c>
      <c r="M510">
        <v>201401</v>
      </c>
      <c r="N510" s="2">
        <v>201647</v>
      </c>
      <c r="O510" s="10" t="s">
        <v>6462</v>
      </c>
    </row>
    <row r="511" spans="1:17" x14ac:dyDescent="0.25">
      <c r="A511" t="s">
        <v>1040</v>
      </c>
      <c r="B511">
        <v>13247</v>
      </c>
      <c r="C511" t="s">
        <v>1041</v>
      </c>
      <c r="D511" t="str">
        <f t="shared" si="22"/>
        <v>Rockdale</v>
      </c>
      <c r="E511" t="str">
        <f t="shared" si="23"/>
        <v>Georgia</v>
      </c>
      <c r="F511">
        <v>85215</v>
      </c>
      <c r="G511">
        <v>85174</v>
      </c>
      <c r="H511">
        <v>85371</v>
      </c>
      <c r="I511">
        <v>85532</v>
      </c>
      <c r="J511">
        <v>85625</v>
      </c>
      <c r="K511">
        <v>86670</v>
      </c>
      <c r="L511">
        <v>87516</v>
      </c>
      <c r="M511">
        <v>88678</v>
      </c>
      <c r="N511" s="2">
        <v>89355</v>
      </c>
      <c r="O511" s="10" t="s">
        <v>6438</v>
      </c>
    </row>
    <row r="512" spans="1:17" x14ac:dyDescent="0.25">
      <c r="A512" t="s">
        <v>1042</v>
      </c>
      <c r="B512">
        <v>13249</v>
      </c>
      <c r="C512" t="s">
        <v>1043</v>
      </c>
      <c r="D512" t="str">
        <f t="shared" si="22"/>
        <v>Schley</v>
      </c>
      <c r="E512" t="str">
        <f t="shared" si="23"/>
        <v>Georgia</v>
      </c>
      <c r="F512">
        <v>5010</v>
      </c>
      <c r="G512">
        <v>5010</v>
      </c>
      <c r="H512">
        <v>5013</v>
      </c>
      <c r="I512">
        <v>5018</v>
      </c>
      <c r="J512">
        <v>4986</v>
      </c>
      <c r="K512">
        <v>5057</v>
      </c>
      <c r="L512">
        <v>5143</v>
      </c>
      <c r="M512">
        <v>5162</v>
      </c>
      <c r="N512" s="2">
        <v>5098</v>
      </c>
      <c r="O512" s="11" t="s">
        <v>6464</v>
      </c>
    </row>
    <row r="513" spans="1:18" x14ac:dyDescent="0.25">
      <c r="A513" t="s">
        <v>1044</v>
      </c>
      <c r="B513">
        <v>13251</v>
      </c>
      <c r="C513" t="s">
        <v>1045</v>
      </c>
      <c r="D513" t="str">
        <f t="shared" si="22"/>
        <v>Screven</v>
      </c>
      <c r="E513" t="str">
        <f t="shared" si="23"/>
        <v>Georgia</v>
      </c>
      <c r="F513">
        <v>14593</v>
      </c>
      <c r="G513">
        <v>14593</v>
      </c>
      <c r="H513">
        <v>14510</v>
      </c>
      <c r="I513">
        <v>14415</v>
      </c>
      <c r="J513">
        <v>14193</v>
      </c>
      <c r="K513">
        <v>14179</v>
      </c>
      <c r="L513">
        <v>14029</v>
      </c>
      <c r="M513">
        <v>14123</v>
      </c>
      <c r="N513" s="2">
        <v>14044</v>
      </c>
      <c r="O513" s="10" t="s">
        <v>6462</v>
      </c>
    </row>
    <row r="514" spans="1:18" x14ac:dyDescent="0.25">
      <c r="A514" t="s">
        <v>1046</v>
      </c>
      <c r="B514">
        <v>13253</v>
      </c>
      <c r="C514" t="s">
        <v>1047</v>
      </c>
      <c r="D514" t="str">
        <f t="shared" si="22"/>
        <v>Seminole</v>
      </c>
      <c r="E514" t="str">
        <f t="shared" si="23"/>
        <v>Georgia</v>
      </c>
      <c r="F514">
        <v>8729</v>
      </c>
      <c r="G514">
        <v>8729</v>
      </c>
      <c r="H514">
        <v>8724</v>
      </c>
      <c r="I514">
        <v>8774</v>
      </c>
      <c r="J514">
        <v>8908</v>
      </c>
      <c r="K514">
        <v>8871</v>
      </c>
      <c r="L514">
        <v>8628</v>
      </c>
      <c r="M514">
        <v>8606</v>
      </c>
      <c r="N514" s="2">
        <v>8468</v>
      </c>
      <c r="O514" s="10" t="s">
        <v>6464</v>
      </c>
    </row>
    <row r="515" spans="1:18" x14ac:dyDescent="0.25">
      <c r="A515" t="s">
        <v>1048</v>
      </c>
      <c r="B515">
        <v>13255</v>
      </c>
      <c r="C515" t="s">
        <v>1049</v>
      </c>
      <c r="D515" t="str">
        <f t="shared" si="22"/>
        <v>Spalding</v>
      </c>
      <c r="E515" t="str">
        <f t="shared" si="23"/>
        <v>Georgia</v>
      </c>
      <c r="F515">
        <v>64073</v>
      </c>
      <c r="G515">
        <v>64073</v>
      </c>
      <c r="H515">
        <v>64082</v>
      </c>
      <c r="I515">
        <v>64089</v>
      </c>
      <c r="J515">
        <v>63727</v>
      </c>
      <c r="K515">
        <v>63619</v>
      </c>
      <c r="L515">
        <v>63860</v>
      </c>
      <c r="M515">
        <v>64016</v>
      </c>
      <c r="N515" s="2">
        <v>64806</v>
      </c>
      <c r="O515" s="10" t="s">
        <v>6438</v>
      </c>
    </row>
    <row r="516" spans="1:18" x14ac:dyDescent="0.25">
      <c r="A516" t="s">
        <v>1050</v>
      </c>
      <c r="B516">
        <v>13257</v>
      </c>
      <c r="C516" t="s">
        <v>1051</v>
      </c>
      <c r="D516" t="str">
        <f t="shared" ref="D516:D579" si="24">MID(MID(C516,1,FIND(",",C516)-1),1,FIND(" County",MID(C516,1,FIND(",",C516)-1))-1)</f>
        <v>Stephens</v>
      </c>
      <c r="E516" t="str">
        <f t="shared" ref="E516:E579" si="25">MID(C516,FIND(",",C516)+2,9999)</f>
        <v>Georgia</v>
      </c>
      <c r="F516">
        <v>26175</v>
      </c>
      <c r="G516">
        <v>26172</v>
      </c>
      <c r="H516">
        <v>26150</v>
      </c>
      <c r="I516">
        <v>25742</v>
      </c>
      <c r="J516">
        <v>25701</v>
      </c>
      <c r="K516">
        <v>25552</v>
      </c>
      <c r="L516">
        <v>25414</v>
      </c>
      <c r="M516">
        <v>25500</v>
      </c>
      <c r="N516" s="2">
        <v>25751</v>
      </c>
      <c r="O516" s="10" t="s">
        <v>6462</v>
      </c>
    </row>
    <row r="517" spans="1:18" x14ac:dyDescent="0.25">
      <c r="A517" t="s">
        <v>1052</v>
      </c>
      <c r="B517">
        <v>13259</v>
      </c>
      <c r="C517" t="s">
        <v>1053</v>
      </c>
      <c r="D517" t="str">
        <f t="shared" si="24"/>
        <v>Stewart</v>
      </c>
      <c r="E517" t="str">
        <f t="shared" si="25"/>
        <v>Georgia</v>
      </c>
      <c r="F517">
        <v>6058</v>
      </c>
      <c r="G517">
        <v>6058</v>
      </c>
      <c r="H517">
        <v>6099</v>
      </c>
      <c r="I517">
        <v>6079</v>
      </c>
      <c r="J517">
        <v>6127</v>
      </c>
      <c r="K517">
        <v>5541</v>
      </c>
      <c r="L517">
        <v>5819</v>
      </c>
      <c r="M517">
        <v>5765</v>
      </c>
      <c r="N517" s="2">
        <v>5705</v>
      </c>
      <c r="O517" s="11" t="s">
        <v>6464</v>
      </c>
    </row>
    <row r="518" spans="1:18" x14ac:dyDescent="0.25">
      <c r="A518" t="s">
        <v>1054</v>
      </c>
      <c r="B518">
        <v>13261</v>
      </c>
      <c r="C518" t="s">
        <v>1055</v>
      </c>
      <c r="D518" t="str">
        <f t="shared" si="24"/>
        <v>Sumter</v>
      </c>
      <c r="E518" t="str">
        <f t="shared" si="25"/>
        <v>Georgia</v>
      </c>
      <c r="F518">
        <v>32819</v>
      </c>
      <c r="G518">
        <v>32817</v>
      </c>
      <c r="H518">
        <v>32717</v>
      </c>
      <c r="I518">
        <v>32117</v>
      </c>
      <c r="J518">
        <v>31641</v>
      </c>
      <c r="K518">
        <v>31371</v>
      </c>
      <c r="L518">
        <v>31203</v>
      </c>
      <c r="M518">
        <v>30744</v>
      </c>
      <c r="N518" s="2">
        <v>30389</v>
      </c>
      <c r="O518" s="11" t="s">
        <v>6464</v>
      </c>
    </row>
    <row r="519" spans="1:18" x14ac:dyDescent="0.25">
      <c r="A519" t="s">
        <v>1056</v>
      </c>
      <c r="B519">
        <v>13263</v>
      </c>
      <c r="C519" t="s">
        <v>1057</v>
      </c>
      <c r="D519" t="str">
        <f t="shared" si="24"/>
        <v>Talbot</v>
      </c>
      <c r="E519" t="str">
        <f t="shared" si="25"/>
        <v>Georgia</v>
      </c>
      <c r="F519">
        <v>6865</v>
      </c>
      <c r="G519">
        <v>6863</v>
      </c>
      <c r="H519">
        <v>6835</v>
      </c>
      <c r="I519">
        <v>6773</v>
      </c>
      <c r="J519">
        <v>6546</v>
      </c>
      <c r="K519">
        <v>6445</v>
      </c>
      <c r="L519">
        <v>6381</v>
      </c>
      <c r="M519">
        <v>6321</v>
      </c>
      <c r="N519" s="2">
        <v>6171</v>
      </c>
      <c r="O519" s="10" t="s">
        <v>6464</v>
      </c>
    </row>
    <row r="520" spans="1:18" x14ac:dyDescent="0.25">
      <c r="A520" t="s">
        <v>1058</v>
      </c>
      <c r="B520">
        <v>13265</v>
      </c>
      <c r="C520" t="s">
        <v>1059</v>
      </c>
      <c r="D520" t="str">
        <f t="shared" si="24"/>
        <v>Taliaferro</v>
      </c>
      <c r="E520" t="str">
        <f t="shared" si="25"/>
        <v>Georgia</v>
      </c>
      <c r="F520">
        <v>1717</v>
      </c>
      <c r="G520">
        <v>1717</v>
      </c>
      <c r="H520">
        <v>1699</v>
      </c>
      <c r="I520">
        <v>1704</v>
      </c>
      <c r="J520">
        <v>1670</v>
      </c>
      <c r="K520">
        <v>1688</v>
      </c>
      <c r="L520">
        <v>1689</v>
      </c>
      <c r="M520">
        <v>1638</v>
      </c>
      <c r="N520" s="2">
        <v>1593</v>
      </c>
      <c r="O520" s="10" t="s">
        <v>6462</v>
      </c>
    </row>
    <row r="521" spans="1:18" x14ac:dyDescent="0.25">
      <c r="A521" t="s">
        <v>1060</v>
      </c>
      <c r="B521">
        <v>13267</v>
      </c>
      <c r="C521" t="s">
        <v>1061</v>
      </c>
      <c r="D521" t="str">
        <f t="shared" si="24"/>
        <v>Tattnall</v>
      </c>
      <c r="E521" t="str">
        <f t="shared" si="25"/>
        <v>Georgia</v>
      </c>
      <c r="F521">
        <v>25520</v>
      </c>
      <c r="G521">
        <v>25517</v>
      </c>
      <c r="H521">
        <v>25490</v>
      </c>
      <c r="I521">
        <v>25303</v>
      </c>
      <c r="J521">
        <v>25313</v>
      </c>
      <c r="K521">
        <v>25497</v>
      </c>
      <c r="L521">
        <v>25195</v>
      </c>
      <c r="M521">
        <v>25205</v>
      </c>
      <c r="N521" s="2">
        <v>25092</v>
      </c>
      <c r="O521" s="11" t="s">
        <v>6462</v>
      </c>
    </row>
    <row r="522" spans="1:18" x14ac:dyDescent="0.25">
      <c r="A522" t="s">
        <v>1062</v>
      </c>
      <c r="B522">
        <v>13269</v>
      </c>
      <c r="C522" t="s">
        <v>1063</v>
      </c>
      <c r="D522" t="str">
        <f t="shared" si="24"/>
        <v>Taylor</v>
      </c>
      <c r="E522" t="str">
        <f t="shared" si="25"/>
        <v>Georgia</v>
      </c>
      <c r="F522">
        <v>8906</v>
      </c>
      <c r="G522">
        <v>8906</v>
      </c>
      <c r="H522">
        <v>8768</v>
      </c>
      <c r="I522">
        <v>8468</v>
      </c>
      <c r="J522">
        <v>8381</v>
      </c>
      <c r="K522">
        <v>8413</v>
      </c>
      <c r="L522">
        <v>8428</v>
      </c>
      <c r="M522">
        <v>8314</v>
      </c>
      <c r="N522" s="2">
        <v>8232</v>
      </c>
      <c r="O522" s="10" t="s">
        <v>6464</v>
      </c>
    </row>
    <row r="523" spans="1:18" x14ac:dyDescent="0.25">
      <c r="A523" t="s">
        <v>1064</v>
      </c>
      <c r="B523">
        <v>13271</v>
      </c>
      <c r="C523" t="s">
        <v>1065</v>
      </c>
      <c r="D523" t="str">
        <f t="shared" si="24"/>
        <v>Telfair</v>
      </c>
      <c r="E523" t="str">
        <f t="shared" si="25"/>
        <v>Georgia</v>
      </c>
      <c r="F523">
        <v>16500</v>
      </c>
      <c r="G523">
        <v>16500</v>
      </c>
      <c r="H523">
        <v>16489</v>
      </c>
      <c r="I523">
        <v>16308</v>
      </c>
      <c r="J523">
        <v>16418</v>
      </c>
      <c r="K523">
        <v>16663</v>
      </c>
      <c r="L523">
        <v>16497</v>
      </c>
      <c r="M523">
        <v>16480</v>
      </c>
      <c r="N523" s="2">
        <v>15965</v>
      </c>
      <c r="O523" s="11" t="s">
        <v>6462</v>
      </c>
    </row>
    <row r="524" spans="1:18" x14ac:dyDescent="0.25">
      <c r="A524" t="s">
        <v>1066</v>
      </c>
      <c r="B524">
        <v>13273</v>
      </c>
      <c r="C524" t="s">
        <v>1067</v>
      </c>
      <c r="D524" t="str">
        <f t="shared" si="24"/>
        <v>Terrell</v>
      </c>
      <c r="E524" t="str">
        <f t="shared" si="25"/>
        <v>Georgia</v>
      </c>
      <c r="F524">
        <v>9315</v>
      </c>
      <c r="G524">
        <v>9507</v>
      </c>
      <c r="H524">
        <v>9517</v>
      </c>
      <c r="I524">
        <v>9385</v>
      </c>
      <c r="J524">
        <v>9244</v>
      </c>
      <c r="K524">
        <v>9222</v>
      </c>
      <c r="L524">
        <v>9128</v>
      </c>
      <c r="M524">
        <v>9099</v>
      </c>
      <c r="N524" s="2">
        <v>8967</v>
      </c>
      <c r="O524" s="10" t="s">
        <v>6464</v>
      </c>
      <c r="Q524" s="3"/>
      <c r="R524" s="2"/>
    </row>
    <row r="525" spans="1:18" x14ac:dyDescent="0.25">
      <c r="A525" t="s">
        <v>1068</v>
      </c>
      <c r="B525">
        <v>13275</v>
      </c>
      <c r="C525" t="s">
        <v>1069</v>
      </c>
      <c r="D525" t="str">
        <f t="shared" si="24"/>
        <v>Thomas</v>
      </c>
      <c r="E525" t="str">
        <f t="shared" si="25"/>
        <v>Georgia</v>
      </c>
      <c r="F525">
        <v>44720</v>
      </c>
      <c r="G525">
        <v>44719</v>
      </c>
      <c r="H525">
        <v>44758</v>
      </c>
      <c r="I525">
        <v>44614</v>
      </c>
      <c r="J525">
        <v>44615</v>
      </c>
      <c r="K525">
        <v>44932</v>
      </c>
      <c r="L525">
        <v>45052</v>
      </c>
      <c r="M525">
        <v>45038</v>
      </c>
      <c r="N525" s="2">
        <v>45248</v>
      </c>
      <c r="O525" s="10" t="s">
        <v>6464</v>
      </c>
      <c r="Q525" s="3"/>
      <c r="R525" s="2"/>
    </row>
    <row r="526" spans="1:18" x14ac:dyDescent="0.25">
      <c r="A526" t="s">
        <v>1070</v>
      </c>
      <c r="B526">
        <v>13277</v>
      </c>
      <c r="C526" t="s">
        <v>1071</v>
      </c>
      <c r="D526" t="str">
        <f t="shared" si="24"/>
        <v>Tift</v>
      </c>
      <c r="E526" t="str">
        <f t="shared" si="25"/>
        <v>Georgia</v>
      </c>
      <c r="F526">
        <v>40118</v>
      </c>
      <c r="G526">
        <v>40131</v>
      </c>
      <c r="H526">
        <v>40235</v>
      </c>
      <c r="I526">
        <v>41212</v>
      </c>
      <c r="J526">
        <v>40998</v>
      </c>
      <c r="K526">
        <v>40297</v>
      </c>
      <c r="L526">
        <v>40610</v>
      </c>
      <c r="M526">
        <v>40722</v>
      </c>
      <c r="N526" s="2">
        <v>40828</v>
      </c>
      <c r="O526" s="10" t="s">
        <v>6464</v>
      </c>
      <c r="Q526" s="3"/>
      <c r="R526" s="2"/>
    </row>
    <row r="527" spans="1:18" x14ac:dyDescent="0.25">
      <c r="A527" t="s">
        <v>1072</v>
      </c>
      <c r="B527">
        <v>13279</v>
      </c>
      <c r="C527" t="s">
        <v>1073</v>
      </c>
      <c r="D527" t="str">
        <f t="shared" si="24"/>
        <v>Toombs</v>
      </c>
      <c r="E527" t="str">
        <f t="shared" si="25"/>
        <v>Georgia</v>
      </c>
      <c r="F527">
        <v>27223</v>
      </c>
      <c r="G527">
        <v>27174</v>
      </c>
      <c r="H527">
        <v>27254</v>
      </c>
      <c r="I527">
        <v>27159</v>
      </c>
      <c r="J527">
        <v>27136</v>
      </c>
      <c r="K527">
        <v>27182</v>
      </c>
      <c r="L527">
        <v>27121</v>
      </c>
      <c r="M527">
        <v>27166</v>
      </c>
      <c r="N527" s="2">
        <v>27196</v>
      </c>
      <c r="O527" s="11" t="s">
        <v>6462</v>
      </c>
      <c r="Q527" s="3"/>
      <c r="R527" s="2"/>
    </row>
    <row r="528" spans="1:18" x14ac:dyDescent="0.25">
      <c r="A528" t="s">
        <v>1074</v>
      </c>
      <c r="B528">
        <v>13281</v>
      </c>
      <c r="C528" t="s">
        <v>1075</v>
      </c>
      <c r="D528" t="str">
        <f t="shared" si="24"/>
        <v>Towns</v>
      </c>
      <c r="E528" t="str">
        <f t="shared" si="25"/>
        <v>Georgia</v>
      </c>
      <c r="F528">
        <v>10471</v>
      </c>
      <c r="G528">
        <v>10471</v>
      </c>
      <c r="H528">
        <v>10541</v>
      </c>
      <c r="I528">
        <v>10499</v>
      </c>
      <c r="J528">
        <v>10504</v>
      </c>
      <c r="K528">
        <v>10745</v>
      </c>
      <c r="L528">
        <v>11075</v>
      </c>
      <c r="M528">
        <v>11163</v>
      </c>
      <c r="N528" s="2">
        <v>11391</v>
      </c>
      <c r="O528" s="10" t="s">
        <v>6456</v>
      </c>
    </row>
    <row r="529" spans="1:17" x14ac:dyDescent="0.25">
      <c r="A529" t="s">
        <v>1076</v>
      </c>
      <c r="B529">
        <v>13283</v>
      </c>
      <c r="C529" t="s">
        <v>1077</v>
      </c>
      <c r="D529" t="str">
        <f t="shared" si="24"/>
        <v>Treutlen</v>
      </c>
      <c r="E529" t="str">
        <f t="shared" si="25"/>
        <v>Georgia</v>
      </c>
      <c r="F529">
        <v>6885</v>
      </c>
      <c r="G529">
        <v>6881</v>
      </c>
      <c r="H529">
        <v>6884</v>
      </c>
      <c r="I529">
        <v>6818</v>
      </c>
      <c r="J529">
        <v>6753</v>
      </c>
      <c r="K529">
        <v>6641</v>
      </c>
      <c r="L529">
        <v>6769</v>
      </c>
      <c r="M529">
        <v>6755</v>
      </c>
      <c r="N529" s="2">
        <v>6637</v>
      </c>
      <c r="O529" s="10" t="s">
        <v>6462</v>
      </c>
    </row>
    <row r="530" spans="1:17" x14ac:dyDescent="0.25">
      <c r="A530" t="s">
        <v>1078</v>
      </c>
      <c r="B530">
        <v>13285</v>
      </c>
      <c r="C530" t="s">
        <v>1079</v>
      </c>
      <c r="D530" t="str">
        <f t="shared" si="24"/>
        <v>Troup</v>
      </c>
      <c r="E530" t="str">
        <f t="shared" si="25"/>
        <v>Georgia</v>
      </c>
      <c r="F530">
        <v>67044</v>
      </c>
      <c r="G530">
        <v>67044</v>
      </c>
      <c r="H530">
        <v>67091</v>
      </c>
      <c r="I530">
        <v>67719</v>
      </c>
      <c r="J530">
        <v>68432</v>
      </c>
      <c r="K530">
        <v>68936</v>
      </c>
      <c r="L530">
        <v>69451</v>
      </c>
      <c r="M530">
        <v>69747</v>
      </c>
      <c r="N530" s="2">
        <v>70005</v>
      </c>
      <c r="O530" s="11" t="s">
        <v>6464</v>
      </c>
    </row>
    <row r="531" spans="1:17" x14ac:dyDescent="0.25">
      <c r="A531" t="s">
        <v>1080</v>
      </c>
      <c r="B531">
        <v>13287</v>
      </c>
      <c r="C531" t="s">
        <v>1081</v>
      </c>
      <c r="D531" t="str">
        <f t="shared" si="24"/>
        <v>Turner</v>
      </c>
      <c r="E531" t="str">
        <f t="shared" si="25"/>
        <v>Georgia</v>
      </c>
      <c r="F531">
        <v>8930</v>
      </c>
      <c r="G531">
        <v>8930</v>
      </c>
      <c r="H531">
        <v>8919</v>
      </c>
      <c r="I531">
        <v>8929</v>
      </c>
      <c r="J531">
        <v>8435</v>
      </c>
      <c r="K531">
        <v>8194</v>
      </c>
      <c r="L531">
        <v>8061</v>
      </c>
      <c r="M531">
        <v>8036</v>
      </c>
      <c r="N531" s="2">
        <v>8030</v>
      </c>
      <c r="O531" s="10" t="s">
        <v>6464</v>
      </c>
    </row>
    <row r="532" spans="1:17" x14ac:dyDescent="0.25">
      <c r="A532" t="s">
        <v>1082</v>
      </c>
      <c r="B532">
        <v>13289</v>
      </c>
      <c r="C532" t="s">
        <v>1083</v>
      </c>
      <c r="D532" t="str">
        <f t="shared" si="24"/>
        <v>Twiggs</v>
      </c>
      <c r="E532" t="str">
        <f t="shared" si="25"/>
        <v>Georgia</v>
      </c>
      <c r="F532">
        <v>9023</v>
      </c>
      <c r="G532">
        <v>9023</v>
      </c>
      <c r="H532">
        <v>8958</v>
      </c>
      <c r="I532">
        <v>8818</v>
      </c>
      <c r="J532">
        <v>8513</v>
      </c>
      <c r="K532">
        <v>8481</v>
      </c>
      <c r="L532">
        <v>8351</v>
      </c>
      <c r="M532">
        <v>8297</v>
      </c>
      <c r="N532" s="2">
        <v>8171</v>
      </c>
      <c r="O532" s="10" t="s">
        <v>6462</v>
      </c>
    </row>
    <row r="533" spans="1:17" x14ac:dyDescent="0.25">
      <c r="A533" t="s">
        <v>1084</v>
      </c>
      <c r="B533">
        <v>13291</v>
      </c>
      <c r="C533" t="s">
        <v>1085</v>
      </c>
      <c r="D533" t="str">
        <f t="shared" si="24"/>
        <v>Union</v>
      </c>
      <c r="E533" t="str">
        <f t="shared" si="25"/>
        <v>Georgia</v>
      </c>
      <c r="F533">
        <v>21356</v>
      </c>
      <c r="G533">
        <v>21359</v>
      </c>
      <c r="H533">
        <v>21321</v>
      </c>
      <c r="I533">
        <v>21363</v>
      </c>
      <c r="J533">
        <v>21477</v>
      </c>
      <c r="K533">
        <v>21571</v>
      </c>
      <c r="L533">
        <v>21940</v>
      </c>
      <c r="M533">
        <v>22251</v>
      </c>
      <c r="N533" s="2">
        <v>22928</v>
      </c>
      <c r="O533" s="10" t="s">
        <v>6438</v>
      </c>
    </row>
    <row r="534" spans="1:17" x14ac:dyDescent="0.25">
      <c r="A534" t="s">
        <v>1086</v>
      </c>
      <c r="B534">
        <v>13293</v>
      </c>
      <c r="C534" t="s">
        <v>1087</v>
      </c>
      <c r="D534" t="str">
        <f t="shared" si="24"/>
        <v>Upson</v>
      </c>
      <c r="E534" t="str">
        <f t="shared" si="25"/>
        <v>Georgia</v>
      </c>
      <c r="F534">
        <v>27153</v>
      </c>
      <c r="G534">
        <v>27153</v>
      </c>
      <c r="H534">
        <v>27066</v>
      </c>
      <c r="I534">
        <v>26962</v>
      </c>
      <c r="J534">
        <v>26626</v>
      </c>
      <c r="K534">
        <v>26488</v>
      </c>
      <c r="L534">
        <v>26229</v>
      </c>
      <c r="M534">
        <v>26292</v>
      </c>
      <c r="N534" s="2">
        <v>26335</v>
      </c>
      <c r="O534" s="10" t="s">
        <v>6464</v>
      </c>
    </row>
    <row r="535" spans="1:17" x14ac:dyDescent="0.25">
      <c r="A535" t="s">
        <v>1088</v>
      </c>
      <c r="B535">
        <v>13295</v>
      </c>
      <c r="C535" t="s">
        <v>1089</v>
      </c>
      <c r="D535" t="str">
        <f t="shared" si="24"/>
        <v>Walker</v>
      </c>
      <c r="E535" t="str">
        <f t="shared" si="25"/>
        <v>Georgia</v>
      </c>
      <c r="F535">
        <v>68756</v>
      </c>
      <c r="G535">
        <v>68756</v>
      </c>
      <c r="H535">
        <v>68890</v>
      </c>
      <c r="I535">
        <v>68610</v>
      </c>
      <c r="J535">
        <v>68191</v>
      </c>
      <c r="K535">
        <v>68288</v>
      </c>
      <c r="L535">
        <v>68289</v>
      </c>
      <c r="M535">
        <v>68053</v>
      </c>
      <c r="N535" s="2">
        <v>67896</v>
      </c>
      <c r="O535" s="10" t="s">
        <v>6456</v>
      </c>
    </row>
    <row r="536" spans="1:17" x14ac:dyDescent="0.25">
      <c r="A536" t="s">
        <v>1090</v>
      </c>
      <c r="B536">
        <v>13297</v>
      </c>
      <c r="C536" t="s">
        <v>1091</v>
      </c>
      <c r="D536" t="str">
        <f t="shared" si="24"/>
        <v>Walton</v>
      </c>
      <c r="E536" t="str">
        <f t="shared" si="25"/>
        <v>Georgia</v>
      </c>
      <c r="F536">
        <v>83768</v>
      </c>
      <c r="G536">
        <v>83768</v>
      </c>
      <c r="H536">
        <v>83981</v>
      </c>
      <c r="I536">
        <v>84438</v>
      </c>
      <c r="J536">
        <v>84882</v>
      </c>
      <c r="K536">
        <v>86011</v>
      </c>
      <c r="L536">
        <v>87610</v>
      </c>
      <c r="M536">
        <v>88495</v>
      </c>
      <c r="N536" s="2">
        <v>90184</v>
      </c>
      <c r="O536" s="10" t="s">
        <v>6438</v>
      </c>
    </row>
    <row r="537" spans="1:17" x14ac:dyDescent="0.25">
      <c r="A537" t="s">
        <v>1092</v>
      </c>
      <c r="B537">
        <v>13299</v>
      </c>
      <c r="C537" t="s">
        <v>1093</v>
      </c>
      <c r="D537" t="str">
        <f t="shared" si="24"/>
        <v>Ware</v>
      </c>
      <c r="E537" t="str">
        <f t="shared" si="25"/>
        <v>Georgia</v>
      </c>
      <c r="F537">
        <v>36312</v>
      </c>
      <c r="G537">
        <v>36306</v>
      </c>
      <c r="H537">
        <v>36373</v>
      </c>
      <c r="I537">
        <v>36193</v>
      </c>
      <c r="J537">
        <v>35859</v>
      </c>
      <c r="K537">
        <v>35760</v>
      </c>
      <c r="L537">
        <v>35578</v>
      </c>
      <c r="M537">
        <v>35422</v>
      </c>
      <c r="N537" s="2">
        <v>35738</v>
      </c>
      <c r="O537" s="10" t="s">
        <v>6462</v>
      </c>
    </row>
    <row r="538" spans="1:17" x14ac:dyDescent="0.25">
      <c r="A538" t="s">
        <v>1094</v>
      </c>
      <c r="B538">
        <v>13301</v>
      </c>
      <c r="C538" t="s">
        <v>1095</v>
      </c>
      <c r="D538" t="str">
        <f t="shared" si="24"/>
        <v>Warren</v>
      </c>
      <c r="E538" t="str">
        <f t="shared" si="25"/>
        <v>Georgia</v>
      </c>
      <c r="F538">
        <v>5834</v>
      </c>
      <c r="G538">
        <v>5834</v>
      </c>
      <c r="H538">
        <v>5795</v>
      </c>
      <c r="I538">
        <v>5704</v>
      </c>
      <c r="J538">
        <v>5568</v>
      </c>
      <c r="K538">
        <v>5551</v>
      </c>
      <c r="L538">
        <v>5500</v>
      </c>
      <c r="M538">
        <v>5458</v>
      </c>
      <c r="N538" s="2">
        <v>5442</v>
      </c>
      <c r="O538" s="10" t="s">
        <v>6462</v>
      </c>
      <c r="Q538" s="2"/>
    </row>
    <row r="539" spans="1:17" x14ac:dyDescent="0.25">
      <c r="A539" t="s">
        <v>1096</v>
      </c>
      <c r="B539">
        <v>13303</v>
      </c>
      <c r="C539" t="s">
        <v>1097</v>
      </c>
      <c r="D539" t="str">
        <f t="shared" si="24"/>
        <v>Washington</v>
      </c>
      <c r="E539" t="str">
        <f t="shared" si="25"/>
        <v>Georgia</v>
      </c>
      <c r="F539">
        <v>21187</v>
      </c>
      <c r="G539">
        <v>21187</v>
      </c>
      <c r="H539">
        <v>21106</v>
      </c>
      <c r="I539">
        <v>21022</v>
      </c>
      <c r="J539">
        <v>20864</v>
      </c>
      <c r="K539">
        <v>20647</v>
      </c>
      <c r="L539">
        <v>20629</v>
      </c>
      <c r="M539">
        <v>20804</v>
      </c>
      <c r="N539" s="2">
        <v>20457</v>
      </c>
      <c r="O539" s="10" t="s">
        <v>6462</v>
      </c>
      <c r="Q539" s="2"/>
    </row>
    <row r="540" spans="1:17" x14ac:dyDescent="0.25">
      <c r="A540" t="s">
        <v>1098</v>
      </c>
      <c r="B540">
        <v>13305</v>
      </c>
      <c r="C540" t="s">
        <v>1099</v>
      </c>
      <c r="D540" t="str">
        <f t="shared" si="24"/>
        <v>Wayne</v>
      </c>
      <c r="E540" t="str">
        <f t="shared" si="25"/>
        <v>Georgia</v>
      </c>
      <c r="F540">
        <v>30099</v>
      </c>
      <c r="G540">
        <v>30099</v>
      </c>
      <c r="H540">
        <v>30094</v>
      </c>
      <c r="I540">
        <v>30346</v>
      </c>
      <c r="J540">
        <v>30362</v>
      </c>
      <c r="K540">
        <v>30055</v>
      </c>
      <c r="L540">
        <v>29972</v>
      </c>
      <c r="M540">
        <v>29539</v>
      </c>
      <c r="N540" s="2">
        <v>30104</v>
      </c>
      <c r="O540" s="10" t="s">
        <v>6462</v>
      </c>
    </row>
    <row r="541" spans="1:17" x14ac:dyDescent="0.25">
      <c r="A541" t="s">
        <v>1100</v>
      </c>
      <c r="B541">
        <v>13307</v>
      </c>
      <c r="C541" t="s">
        <v>1101</v>
      </c>
      <c r="D541" t="str">
        <f t="shared" si="24"/>
        <v>Webster</v>
      </c>
      <c r="E541" t="str">
        <f t="shared" si="25"/>
        <v>Georgia</v>
      </c>
      <c r="F541">
        <v>2799</v>
      </c>
      <c r="G541">
        <v>2801</v>
      </c>
      <c r="H541">
        <v>2777</v>
      </c>
      <c r="I541">
        <v>2796</v>
      </c>
      <c r="J541">
        <v>2792</v>
      </c>
      <c r="K541">
        <v>2702</v>
      </c>
      <c r="L541">
        <v>2630</v>
      </c>
      <c r="M541">
        <v>2635</v>
      </c>
      <c r="N541" s="2">
        <v>2599</v>
      </c>
      <c r="O541" s="11" t="s">
        <v>6464</v>
      </c>
    </row>
    <row r="542" spans="1:17" x14ac:dyDescent="0.25">
      <c r="A542" t="s">
        <v>1102</v>
      </c>
      <c r="B542">
        <v>13309</v>
      </c>
      <c r="C542" t="s">
        <v>1103</v>
      </c>
      <c r="D542" t="str">
        <f t="shared" si="24"/>
        <v>Wheeler</v>
      </c>
      <c r="E542" t="str">
        <f t="shared" si="25"/>
        <v>Georgia</v>
      </c>
      <c r="F542">
        <v>7421</v>
      </c>
      <c r="G542">
        <v>7421</v>
      </c>
      <c r="H542">
        <v>7754</v>
      </c>
      <c r="I542">
        <v>8065</v>
      </c>
      <c r="J542">
        <v>7911</v>
      </c>
      <c r="K542">
        <v>7915</v>
      </c>
      <c r="L542">
        <v>7960</v>
      </c>
      <c r="M542">
        <v>7897</v>
      </c>
      <c r="N542" s="2">
        <v>7978</v>
      </c>
      <c r="O542" s="10" t="s">
        <v>6462</v>
      </c>
    </row>
    <row r="543" spans="1:17" x14ac:dyDescent="0.25">
      <c r="A543" t="s">
        <v>1104</v>
      </c>
      <c r="B543">
        <v>13311</v>
      </c>
      <c r="C543" t="s">
        <v>1105</v>
      </c>
      <c r="D543" t="str">
        <f t="shared" si="24"/>
        <v>White</v>
      </c>
      <c r="E543" t="str">
        <f t="shared" si="25"/>
        <v>Georgia</v>
      </c>
      <c r="F543">
        <v>27144</v>
      </c>
      <c r="G543">
        <v>27144</v>
      </c>
      <c r="H543">
        <v>27209</v>
      </c>
      <c r="I543">
        <v>27390</v>
      </c>
      <c r="J543">
        <v>27591</v>
      </c>
      <c r="K543">
        <v>27796</v>
      </c>
      <c r="L543">
        <v>28029</v>
      </c>
      <c r="M543">
        <v>28402</v>
      </c>
      <c r="N543" s="2">
        <v>28884</v>
      </c>
      <c r="O543" s="10" t="s">
        <v>6438</v>
      </c>
    </row>
    <row r="544" spans="1:17" x14ac:dyDescent="0.25">
      <c r="A544" t="s">
        <v>1106</v>
      </c>
      <c r="B544">
        <v>13313</v>
      </c>
      <c r="C544" t="s">
        <v>1107</v>
      </c>
      <c r="D544" t="str">
        <f t="shared" si="24"/>
        <v>Whitfield</v>
      </c>
      <c r="E544" t="str">
        <f t="shared" si="25"/>
        <v>Georgia</v>
      </c>
      <c r="F544">
        <v>102599</v>
      </c>
      <c r="G544">
        <v>102599</v>
      </c>
      <c r="H544">
        <v>102777</v>
      </c>
      <c r="I544">
        <v>103075</v>
      </c>
      <c r="J544">
        <v>103193</v>
      </c>
      <c r="K544">
        <v>103008</v>
      </c>
      <c r="L544">
        <v>103498</v>
      </c>
      <c r="M544">
        <v>103976</v>
      </c>
      <c r="N544" s="2">
        <v>104589</v>
      </c>
      <c r="O544" s="10" t="s">
        <v>6438</v>
      </c>
    </row>
    <row r="545" spans="1:18" x14ac:dyDescent="0.25">
      <c r="A545" t="s">
        <v>1108</v>
      </c>
      <c r="B545">
        <v>13315</v>
      </c>
      <c r="C545" t="s">
        <v>1109</v>
      </c>
      <c r="D545" t="str">
        <f t="shared" si="24"/>
        <v>Wilcox</v>
      </c>
      <c r="E545" t="str">
        <f t="shared" si="25"/>
        <v>Georgia</v>
      </c>
      <c r="F545">
        <v>9255</v>
      </c>
      <c r="G545">
        <v>9255</v>
      </c>
      <c r="H545">
        <v>9276</v>
      </c>
      <c r="I545">
        <v>9174</v>
      </c>
      <c r="J545">
        <v>8977</v>
      </c>
      <c r="K545">
        <v>8970</v>
      </c>
      <c r="L545">
        <v>8850</v>
      </c>
      <c r="M545">
        <v>8864</v>
      </c>
      <c r="N545" s="2">
        <v>8761</v>
      </c>
      <c r="O545" s="10" t="s">
        <v>6462</v>
      </c>
    </row>
    <row r="546" spans="1:18" x14ac:dyDescent="0.25">
      <c r="A546" t="s">
        <v>1110</v>
      </c>
      <c r="B546">
        <v>13317</v>
      </c>
      <c r="C546" t="s">
        <v>1111</v>
      </c>
      <c r="D546" t="str">
        <f t="shared" si="24"/>
        <v>Wilkes</v>
      </c>
      <c r="E546" t="str">
        <f t="shared" si="25"/>
        <v>Georgia</v>
      </c>
      <c r="F546">
        <v>10593</v>
      </c>
      <c r="G546">
        <v>10593</v>
      </c>
      <c r="H546">
        <v>10483</v>
      </c>
      <c r="I546">
        <v>10199</v>
      </c>
      <c r="J546">
        <v>10058</v>
      </c>
      <c r="K546">
        <v>9935</v>
      </c>
      <c r="L546">
        <v>9930</v>
      </c>
      <c r="M546">
        <v>9890</v>
      </c>
      <c r="N546" s="2">
        <v>9805</v>
      </c>
      <c r="O546" s="10" t="s">
        <v>6462</v>
      </c>
    </row>
    <row r="547" spans="1:18" x14ac:dyDescent="0.25">
      <c r="A547" t="s">
        <v>1112</v>
      </c>
      <c r="B547">
        <v>13319</v>
      </c>
      <c r="C547" t="s">
        <v>1113</v>
      </c>
      <c r="D547" t="str">
        <f t="shared" si="24"/>
        <v>Wilkinson</v>
      </c>
      <c r="E547" t="str">
        <f t="shared" si="25"/>
        <v>Georgia</v>
      </c>
      <c r="F547">
        <v>9563</v>
      </c>
      <c r="G547">
        <v>9563</v>
      </c>
      <c r="H547">
        <v>9519</v>
      </c>
      <c r="I547">
        <v>9463</v>
      </c>
      <c r="J547">
        <v>9548</v>
      </c>
      <c r="K547">
        <v>9416</v>
      </c>
      <c r="L547">
        <v>9343</v>
      </c>
      <c r="M547">
        <v>9148</v>
      </c>
      <c r="N547" s="2">
        <v>9104</v>
      </c>
      <c r="O547" s="11" t="s">
        <v>6462</v>
      </c>
      <c r="Q547" s="3"/>
      <c r="R547" s="2"/>
    </row>
    <row r="548" spans="1:18" x14ac:dyDescent="0.25">
      <c r="A548" t="s">
        <v>1114</v>
      </c>
      <c r="B548">
        <v>13321</v>
      </c>
      <c r="C548" t="s">
        <v>1115</v>
      </c>
      <c r="D548" t="str">
        <f t="shared" si="24"/>
        <v>Worth</v>
      </c>
      <c r="E548" t="str">
        <f t="shared" si="25"/>
        <v>Georgia</v>
      </c>
      <c r="F548">
        <v>21679</v>
      </c>
      <c r="G548">
        <v>21679</v>
      </c>
      <c r="H548">
        <v>21723</v>
      </c>
      <c r="I548">
        <v>21551</v>
      </c>
      <c r="J548">
        <v>21375</v>
      </c>
      <c r="K548">
        <v>21085</v>
      </c>
      <c r="L548">
        <v>21025</v>
      </c>
      <c r="M548">
        <v>20708</v>
      </c>
      <c r="N548" s="2">
        <v>20748</v>
      </c>
      <c r="O548" s="10" t="s">
        <v>6464</v>
      </c>
    </row>
    <row r="549" spans="1:18" x14ac:dyDescent="0.25">
      <c r="A549" t="s">
        <v>1116</v>
      </c>
      <c r="B549">
        <v>15001</v>
      </c>
      <c r="C549" t="s">
        <v>1117</v>
      </c>
      <c r="D549" t="str">
        <f t="shared" si="24"/>
        <v>Hawaii</v>
      </c>
      <c r="E549" t="str">
        <f t="shared" si="25"/>
        <v>Hawaii</v>
      </c>
      <c r="F549">
        <v>185079</v>
      </c>
      <c r="G549">
        <v>185079</v>
      </c>
      <c r="H549">
        <v>185339</v>
      </c>
      <c r="I549">
        <v>186933</v>
      </c>
      <c r="J549">
        <v>188765</v>
      </c>
      <c r="K549">
        <v>191147</v>
      </c>
      <c r="L549">
        <v>193885</v>
      </c>
      <c r="M549">
        <v>196156</v>
      </c>
      <c r="N549" s="2">
        <v>198449</v>
      </c>
      <c r="O549" s="10" t="s">
        <v>6395</v>
      </c>
      <c r="Q549" s="3"/>
      <c r="R549" s="2"/>
    </row>
    <row r="550" spans="1:18" x14ac:dyDescent="0.25">
      <c r="A550" t="s">
        <v>1118</v>
      </c>
      <c r="B550">
        <v>15003</v>
      </c>
      <c r="C550" t="s">
        <v>1119</v>
      </c>
      <c r="D550" t="str">
        <f t="shared" si="24"/>
        <v>Honolulu</v>
      </c>
      <c r="E550" t="str">
        <f t="shared" si="25"/>
        <v>Hawaii</v>
      </c>
      <c r="F550">
        <v>953207</v>
      </c>
      <c r="G550">
        <v>953207</v>
      </c>
      <c r="H550">
        <v>956325</v>
      </c>
      <c r="I550">
        <v>966279</v>
      </c>
      <c r="J550">
        <v>975909</v>
      </c>
      <c r="K550">
        <v>984730</v>
      </c>
      <c r="L550">
        <v>988586</v>
      </c>
      <c r="M550">
        <v>993166</v>
      </c>
      <c r="N550" s="2">
        <v>992605</v>
      </c>
      <c r="O550" s="10" t="s">
        <v>6395</v>
      </c>
    </row>
    <row r="551" spans="1:18" x14ac:dyDescent="0.25">
      <c r="A551" t="s">
        <v>1120</v>
      </c>
      <c r="B551">
        <v>15005</v>
      </c>
      <c r="C551" t="s">
        <v>1121</v>
      </c>
      <c r="D551" t="str">
        <f t="shared" si="24"/>
        <v>Kalawao</v>
      </c>
      <c r="E551" t="str">
        <f t="shared" si="25"/>
        <v>Hawaii</v>
      </c>
      <c r="F551">
        <v>90</v>
      </c>
      <c r="G551">
        <v>90</v>
      </c>
      <c r="H551">
        <v>90</v>
      </c>
      <c r="I551">
        <v>90</v>
      </c>
      <c r="J551">
        <v>89</v>
      </c>
      <c r="K551">
        <v>89</v>
      </c>
      <c r="L551">
        <v>89</v>
      </c>
      <c r="M551">
        <v>88</v>
      </c>
      <c r="N551" s="2">
        <v>88</v>
      </c>
      <c r="O551" s="10" t="s">
        <v>6395</v>
      </c>
    </row>
    <row r="552" spans="1:18" x14ac:dyDescent="0.25">
      <c r="A552" t="s">
        <v>1122</v>
      </c>
      <c r="B552">
        <v>15007</v>
      </c>
      <c r="C552" t="s">
        <v>1123</v>
      </c>
      <c r="D552" t="str">
        <f t="shared" si="24"/>
        <v>Kauai</v>
      </c>
      <c r="E552" t="str">
        <f t="shared" si="25"/>
        <v>Hawaii</v>
      </c>
      <c r="F552">
        <v>67091</v>
      </c>
      <c r="G552">
        <v>67090</v>
      </c>
      <c r="H552">
        <v>67209</v>
      </c>
      <c r="I552">
        <v>67803</v>
      </c>
      <c r="J552">
        <v>68558</v>
      </c>
      <c r="K552">
        <v>69628</v>
      </c>
      <c r="L552">
        <v>70540</v>
      </c>
      <c r="M552">
        <v>71478</v>
      </c>
      <c r="N552" s="2">
        <v>72029</v>
      </c>
      <c r="O552" s="10" t="s">
        <v>6395</v>
      </c>
    </row>
    <row r="553" spans="1:18" x14ac:dyDescent="0.25">
      <c r="A553" t="s">
        <v>1124</v>
      </c>
      <c r="B553">
        <v>15009</v>
      </c>
      <c r="C553" t="s">
        <v>1125</v>
      </c>
      <c r="D553" t="str">
        <f t="shared" si="24"/>
        <v>Maui</v>
      </c>
      <c r="E553" t="str">
        <f t="shared" si="25"/>
        <v>Hawaii</v>
      </c>
      <c r="F553">
        <v>154834</v>
      </c>
      <c r="G553">
        <v>154835</v>
      </c>
      <c r="H553">
        <v>154982</v>
      </c>
      <c r="I553">
        <v>156759</v>
      </c>
      <c r="J553">
        <v>158499</v>
      </c>
      <c r="K553">
        <v>160887</v>
      </c>
      <c r="L553">
        <v>163249</v>
      </c>
      <c r="M553">
        <v>164269</v>
      </c>
      <c r="N553" s="2">
        <v>165386</v>
      </c>
      <c r="O553" s="10" t="s">
        <v>6395</v>
      </c>
    </row>
    <row r="554" spans="1:18" x14ac:dyDescent="0.25">
      <c r="A554" t="s">
        <v>1126</v>
      </c>
      <c r="B554">
        <v>16001</v>
      </c>
      <c r="C554" t="s">
        <v>1127</v>
      </c>
      <c r="D554" t="str">
        <f t="shared" si="24"/>
        <v>Ada</v>
      </c>
      <c r="E554" t="str">
        <f t="shared" si="25"/>
        <v>Idaho</v>
      </c>
      <c r="F554">
        <v>392365</v>
      </c>
      <c r="G554">
        <v>392377</v>
      </c>
      <c r="H554">
        <v>393483</v>
      </c>
      <c r="I554">
        <v>401118</v>
      </c>
      <c r="J554">
        <v>408899</v>
      </c>
      <c r="K554">
        <v>416177</v>
      </c>
      <c r="L554">
        <v>426420</v>
      </c>
      <c r="M554">
        <v>433467</v>
      </c>
      <c r="N554" s="2">
        <v>444028</v>
      </c>
      <c r="O554" s="10" t="s">
        <v>6421</v>
      </c>
      <c r="Q554" s="2"/>
    </row>
    <row r="555" spans="1:18" x14ac:dyDescent="0.25">
      <c r="A555" t="s">
        <v>1128</v>
      </c>
      <c r="B555">
        <v>16003</v>
      </c>
      <c r="C555" t="s">
        <v>1129</v>
      </c>
      <c r="D555" t="str">
        <f t="shared" si="24"/>
        <v>Adams</v>
      </c>
      <c r="E555" t="str">
        <f t="shared" si="25"/>
        <v>Idaho</v>
      </c>
      <c r="F555">
        <v>3976</v>
      </c>
      <c r="G555">
        <v>3978</v>
      </c>
      <c r="H555">
        <v>3955</v>
      </c>
      <c r="I555">
        <v>3982</v>
      </c>
      <c r="J555">
        <v>3909</v>
      </c>
      <c r="K555">
        <v>3827</v>
      </c>
      <c r="L555">
        <v>3850</v>
      </c>
      <c r="M555">
        <v>3839</v>
      </c>
      <c r="N555" s="2">
        <v>3900</v>
      </c>
      <c r="O555" s="10" t="s">
        <v>6421</v>
      </c>
      <c r="Q555" s="2"/>
      <c r="R555" s="2"/>
    </row>
    <row r="556" spans="1:18" x14ac:dyDescent="0.25">
      <c r="A556" t="s">
        <v>1130</v>
      </c>
      <c r="B556">
        <v>16005</v>
      </c>
      <c r="C556" t="s">
        <v>1131</v>
      </c>
      <c r="D556" t="str">
        <f t="shared" si="24"/>
        <v>Bannock</v>
      </c>
      <c r="E556" t="str">
        <f t="shared" si="25"/>
        <v>Idaho</v>
      </c>
      <c r="F556">
        <v>82839</v>
      </c>
      <c r="G556">
        <v>82839</v>
      </c>
      <c r="H556">
        <v>83034</v>
      </c>
      <c r="I556">
        <v>83584</v>
      </c>
      <c r="J556">
        <v>83806</v>
      </c>
      <c r="K556">
        <v>83467</v>
      </c>
      <c r="L556">
        <v>83516</v>
      </c>
      <c r="M556">
        <v>83911</v>
      </c>
      <c r="N556" s="2">
        <v>84377</v>
      </c>
      <c r="O556" s="10" t="s">
        <v>6428</v>
      </c>
      <c r="Q556" s="3"/>
      <c r="R556" s="2"/>
    </row>
    <row r="557" spans="1:18" x14ac:dyDescent="0.25">
      <c r="A557" t="s">
        <v>1132</v>
      </c>
      <c r="B557">
        <v>16007</v>
      </c>
      <c r="C557" t="s">
        <v>1133</v>
      </c>
      <c r="D557" t="str">
        <f t="shared" si="24"/>
        <v>Bear Lake</v>
      </c>
      <c r="E557" t="str">
        <f t="shared" si="25"/>
        <v>Idaho</v>
      </c>
      <c r="F557">
        <v>5986</v>
      </c>
      <c r="G557">
        <v>5986</v>
      </c>
      <c r="H557">
        <v>5975</v>
      </c>
      <c r="I557">
        <v>5962</v>
      </c>
      <c r="J557">
        <v>5901</v>
      </c>
      <c r="K557">
        <v>5955</v>
      </c>
      <c r="L557">
        <v>5940</v>
      </c>
      <c r="M557">
        <v>5901</v>
      </c>
      <c r="N557" s="2">
        <v>5945</v>
      </c>
      <c r="O557" s="10" t="s">
        <v>6428</v>
      </c>
    </row>
    <row r="558" spans="1:18" x14ac:dyDescent="0.25">
      <c r="A558" t="s">
        <v>1134</v>
      </c>
      <c r="B558">
        <v>16009</v>
      </c>
      <c r="C558" t="s">
        <v>1135</v>
      </c>
      <c r="D558" t="str">
        <f t="shared" si="24"/>
        <v>Benewah</v>
      </c>
      <c r="E558" t="str">
        <f t="shared" si="25"/>
        <v>Idaho</v>
      </c>
      <c r="F558">
        <v>9285</v>
      </c>
      <c r="G558">
        <v>9283</v>
      </c>
      <c r="H558">
        <v>9284</v>
      </c>
      <c r="I558">
        <v>9168</v>
      </c>
      <c r="J558">
        <v>9125</v>
      </c>
      <c r="K558">
        <v>9022</v>
      </c>
      <c r="L558">
        <v>9067</v>
      </c>
      <c r="M558">
        <v>9035</v>
      </c>
      <c r="N558" s="2">
        <v>9092</v>
      </c>
      <c r="O558" s="10" t="s">
        <v>6421</v>
      </c>
    </row>
    <row r="559" spans="1:18" x14ac:dyDescent="0.25">
      <c r="A559" t="s">
        <v>1136</v>
      </c>
      <c r="B559">
        <v>16011</v>
      </c>
      <c r="C559" t="s">
        <v>1137</v>
      </c>
      <c r="D559" t="str">
        <f t="shared" si="24"/>
        <v>Bingham</v>
      </c>
      <c r="E559" t="str">
        <f t="shared" si="25"/>
        <v>Idaho</v>
      </c>
      <c r="F559">
        <v>45607</v>
      </c>
      <c r="G559">
        <v>45607</v>
      </c>
      <c r="H559">
        <v>45767</v>
      </c>
      <c r="I559">
        <v>45911</v>
      </c>
      <c r="J559">
        <v>45526</v>
      </c>
      <c r="K559">
        <v>45412</v>
      </c>
      <c r="L559">
        <v>45191</v>
      </c>
      <c r="M559">
        <v>44976</v>
      </c>
      <c r="N559" s="2">
        <v>45201</v>
      </c>
      <c r="O559" s="10" t="s">
        <v>6421</v>
      </c>
    </row>
    <row r="560" spans="1:18" x14ac:dyDescent="0.25">
      <c r="A560" t="s">
        <v>1138</v>
      </c>
      <c r="B560">
        <v>16013</v>
      </c>
      <c r="C560" t="s">
        <v>1139</v>
      </c>
      <c r="D560" t="str">
        <f t="shared" si="24"/>
        <v>Blaine</v>
      </c>
      <c r="E560" t="str">
        <f t="shared" si="25"/>
        <v>Idaho</v>
      </c>
      <c r="F560">
        <v>21376</v>
      </c>
      <c r="G560">
        <v>21378</v>
      </c>
      <c r="H560">
        <v>21303</v>
      </c>
      <c r="I560">
        <v>21085</v>
      </c>
      <c r="J560">
        <v>21107</v>
      </c>
      <c r="K560">
        <v>21278</v>
      </c>
      <c r="L560">
        <v>21410</v>
      </c>
      <c r="M560">
        <v>21548</v>
      </c>
      <c r="N560" s="2">
        <v>21791</v>
      </c>
      <c r="O560" s="10" t="s">
        <v>6421</v>
      </c>
    </row>
    <row r="561" spans="1:15" x14ac:dyDescent="0.25">
      <c r="A561" t="s">
        <v>1140</v>
      </c>
      <c r="B561">
        <v>16015</v>
      </c>
      <c r="C561" t="s">
        <v>1141</v>
      </c>
      <c r="D561" t="str">
        <f t="shared" si="24"/>
        <v>Boise</v>
      </c>
      <c r="E561" t="str">
        <f t="shared" si="25"/>
        <v>Idaho</v>
      </c>
      <c r="F561">
        <v>7028</v>
      </c>
      <c r="G561">
        <v>7028</v>
      </c>
      <c r="H561">
        <v>7008</v>
      </c>
      <c r="I561">
        <v>7000</v>
      </c>
      <c r="J561">
        <v>6800</v>
      </c>
      <c r="K561">
        <v>6727</v>
      </c>
      <c r="L561">
        <v>6793</v>
      </c>
      <c r="M561">
        <v>7012</v>
      </c>
      <c r="N561" s="2">
        <v>7124</v>
      </c>
      <c r="O561" s="10" t="s">
        <v>6421</v>
      </c>
    </row>
    <row r="562" spans="1:15" x14ac:dyDescent="0.25">
      <c r="A562" t="s">
        <v>1142</v>
      </c>
      <c r="B562">
        <v>16017</v>
      </c>
      <c r="C562" t="s">
        <v>1143</v>
      </c>
      <c r="D562" t="str">
        <f t="shared" si="24"/>
        <v>Bonner</v>
      </c>
      <c r="E562" t="str">
        <f t="shared" si="25"/>
        <v>Idaho</v>
      </c>
      <c r="F562">
        <v>40877</v>
      </c>
      <c r="G562">
        <v>40877</v>
      </c>
      <c r="H562">
        <v>40918</v>
      </c>
      <c r="I562">
        <v>40824</v>
      </c>
      <c r="J562">
        <v>40436</v>
      </c>
      <c r="K562">
        <v>40668</v>
      </c>
      <c r="L562">
        <v>41511</v>
      </c>
      <c r="M562">
        <v>41796</v>
      </c>
      <c r="N562" s="2">
        <v>42536</v>
      </c>
      <c r="O562" s="10" t="s">
        <v>6421</v>
      </c>
    </row>
    <row r="563" spans="1:15" x14ac:dyDescent="0.25">
      <c r="A563" t="s">
        <v>1144</v>
      </c>
      <c r="B563">
        <v>16019</v>
      </c>
      <c r="C563" t="s">
        <v>1145</v>
      </c>
      <c r="D563" t="str">
        <f t="shared" si="24"/>
        <v>Bonneville</v>
      </c>
      <c r="E563" t="str">
        <f t="shared" si="25"/>
        <v>Idaho</v>
      </c>
      <c r="F563">
        <v>104234</v>
      </c>
      <c r="G563">
        <v>104298</v>
      </c>
      <c r="H563">
        <v>104687</v>
      </c>
      <c r="I563">
        <v>105832</v>
      </c>
      <c r="J563">
        <v>106874</v>
      </c>
      <c r="K563">
        <v>107460</v>
      </c>
      <c r="L563">
        <v>108381</v>
      </c>
      <c r="M563">
        <v>109997</v>
      </c>
      <c r="N563" s="2">
        <v>112232</v>
      </c>
      <c r="O563" s="10" t="s">
        <v>6421</v>
      </c>
    </row>
    <row r="564" spans="1:15" x14ac:dyDescent="0.25">
      <c r="A564" t="s">
        <v>1146</v>
      </c>
      <c r="B564">
        <v>16021</v>
      </c>
      <c r="C564" t="s">
        <v>1147</v>
      </c>
      <c r="D564" t="str">
        <f t="shared" si="24"/>
        <v>Boundary</v>
      </c>
      <c r="E564" t="str">
        <f t="shared" si="25"/>
        <v>Idaho</v>
      </c>
      <c r="F564">
        <v>10972</v>
      </c>
      <c r="G564">
        <v>10972</v>
      </c>
      <c r="H564">
        <v>11013</v>
      </c>
      <c r="I564">
        <v>10830</v>
      </c>
      <c r="J564">
        <v>10838</v>
      </c>
      <c r="K564">
        <v>10869</v>
      </c>
      <c r="L564">
        <v>10984</v>
      </c>
      <c r="M564">
        <v>11334</v>
      </c>
      <c r="N564" s="2">
        <v>11681</v>
      </c>
      <c r="O564" s="10" t="s">
        <v>6421</v>
      </c>
    </row>
    <row r="565" spans="1:15" x14ac:dyDescent="0.25">
      <c r="A565" t="s">
        <v>1148</v>
      </c>
      <c r="B565">
        <v>16023</v>
      </c>
      <c r="C565" t="s">
        <v>1149</v>
      </c>
      <c r="D565" t="str">
        <f t="shared" si="24"/>
        <v>Butte</v>
      </c>
      <c r="E565" t="str">
        <f t="shared" si="25"/>
        <v>Idaho</v>
      </c>
      <c r="F565">
        <v>2891</v>
      </c>
      <c r="G565">
        <v>2893</v>
      </c>
      <c r="H565">
        <v>2907</v>
      </c>
      <c r="I565">
        <v>2805</v>
      </c>
      <c r="J565">
        <v>2722</v>
      </c>
      <c r="K565">
        <v>2626</v>
      </c>
      <c r="L565">
        <v>2609</v>
      </c>
      <c r="M565">
        <v>2501</v>
      </c>
      <c r="N565" s="2">
        <v>2501</v>
      </c>
      <c r="O565" s="10" t="s">
        <v>6421</v>
      </c>
    </row>
    <row r="566" spans="1:15" x14ac:dyDescent="0.25">
      <c r="A566" t="s">
        <v>1150</v>
      </c>
      <c r="B566">
        <v>16025</v>
      </c>
      <c r="C566" t="s">
        <v>1151</v>
      </c>
      <c r="D566" t="str">
        <f t="shared" si="24"/>
        <v>Camas</v>
      </c>
      <c r="E566" t="str">
        <f t="shared" si="25"/>
        <v>Idaho</v>
      </c>
      <c r="F566">
        <v>1117</v>
      </c>
      <c r="G566">
        <v>1117</v>
      </c>
      <c r="H566">
        <v>1112</v>
      </c>
      <c r="I566">
        <v>1104</v>
      </c>
      <c r="J566">
        <v>1080</v>
      </c>
      <c r="K566">
        <v>1044</v>
      </c>
      <c r="L566">
        <v>1037</v>
      </c>
      <c r="M566">
        <v>1065</v>
      </c>
      <c r="N566" s="2">
        <v>1072</v>
      </c>
      <c r="O566" s="10" t="s">
        <v>6421</v>
      </c>
    </row>
    <row r="567" spans="1:15" x14ac:dyDescent="0.25">
      <c r="A567" t="s">
        <v>1152</v>
      </c>
      <c r="B567">
        <v>16027</v>
      </c>
      <c r="C567" t="s">
        <v>1153</v>
      </c>
      <c r="D567" t="str">
        <f t="shared" si="24"/>
        <v>Canyon</v>
      </c>
      <c r="E567" t="str">
        <f t="shared" si="25"/>
        <v>Idaho</v>
      </c>
      <c r="F567">
        <v>188923</v>
      </c>
      <c r="G567">
        <v>188911</v>
      </c>
      <c r="H567">
        <v>189386</v>
      </c>
      <c r="I567">
        <v>191376</v>
      </c>
      <c r="J567">
        <v>193742</v>
      </c>
      <c r="K567">
        <v>198673</v>
      </c>
      <c r="L567">
        <v>202710</v>
      </c>
      <c r="M567">
        <v>207086</v>
      </c>
      <c r="N567" s="2">
        <v>211698</v>
      </c>
      <c r="O567" s="10" t="s">
        <v>6421</v>
      </c>
    </row>
    <row r="568" spans="1:15" x14ac:dyDescent="0.25">
      <c r="A568" t="s">
        <v>1154</v>
      </c>
      <c r="B568">
        <v>16029</v>
      </c>
      <c r="C568" t="s">
        <v>1155</v>
      </c>
      <c r="D568" t="str">
        <f t="shared" si="24"/>
        <v>Caribou</v>
      </c>
      <c r="E568" t="str">
        <f t="shared" si="25"/>
        <v>Idaho</v>
      </c>
      <c r="F568">
        <v>6963</v>
      </c>
      <c r="G568">
        <v>6963</v>
      </c>
      <c r="H568">
        <v>6976</v>
      </c>
      <c r="I568">
        <v>6853</v>
      </c>
      <c r="J568">
        <v>6773</v>
      </c>
      <c r="K568">
        <v>6819</v>
      </c>
      <c r="L568">
        <v>6819</v>
      </c>
      <c r="M568">
        <v>6765</v>
      </c>
      <c r="N568" s="2">
        <v>6887</v>
      </c>
      <c r="O568" s="10" t="s">
        <v>6428</v>
      </c>
    </row>
    <row r="569" spans="1:15" x14ac:dyDescent="0.25">
      <c r="A569" t="s">
        <v>1156</v>
      </c>
      <c r="B569">
        <v>16031</v>
      </c>
      <c r="C569" t="s">
        <v>1157</v>
      </c>
      <c r="D569" t="str">
        <f t="shared" si="24"/>
        <v>Cassia</v>
      </c>
      <c r="E569" t="str">
        <f t="shared" si="25"/>
        <v>Idaho</v>
      </c>
      <c r="F569">
        <v>22952</v>
      </c>
      <c r="G569">
        <v>22958</v>
      </c>
      <c r="H569">
        <v>23092</v>
      </c>
      <c r="I569">
        <v>23160</v>
      </c>
      <c r="J569">
        <v>23291</v>
      </c>
      <c r="K569">
        <v>23365</v>
      </c>
      <c r="L569">
        <v>23547</v>
      </c>
      <c r="M569">
        <v>23497</v>
      </c>
      <c r="N569" s="2">
        <v>23504</v>
      </c>
      <c r="O569" s="10" t="s">
        <v>6428</v>
      </c>
    </row>
    <row r="570" spans="1:15" x14ac:dyDescent="0.25">
      <c r="A570" t="s">
        <v>1158</v>
      </c>
      <c r="B570">
        <v>16033</v>
      </c>
      <c r="C570" t="s">
        <v>1159</v>
      </c>
      <c r="D570" t="str">
        <f t="shared" si="24"/>
        <v>Clark</v>
      </c>
      <c r="E570" t="str">
        <f t="shared" si="25"/>
        <v>Idaho</v>
      </c>
      <c r="F570">
        <v>982</v>
      </c>
      <c r="G570">
        <v>982</v>
      </c>
      <c r="H570">
        <v>979</v>
      </c>
      <c r="I570">
        <v>951</v>
      </c>
      <c r="J570">
        <v>874</v>
      </c>
      <c r="K570">
        <v>862</v>
      </c>
      <c r="L570">
        <v>874</v>
      </c>
      <c r="M570">
        <v>872</v>
      </c>
      <c r="N570" s="2">
        <v>860</v>
      </c>
      <c r="O570" s="10" t="s">
        <v>6421</v>
      </c>
    </row>
    <row r="571" spans="1:15" x14ac:dyDescent="0.25">
      <c r="A571" t="s">
        <v>1160</v>
      </c>
      <c r="B571">
        <v>16035</v>
      </c>
      <c r="C571" t="s">
        <v>1161</v>
      </c>
      <c r="D571" t="str">
        <f t="shared" si="24"/>
        <v>Clearwater</v>
      </c>
      <c r="E571" t="str">
        <f t="shared" si="25"/>
        <v>Idaho</v>
      </c>
      <c r="F571">
        <v>8761</v>
      </c>
      <c r="G571">
        <v>8761</v>
      </c>
      <c r="H571">
        <v>8631</v>
      </c>
      <c r="I571">
        <v>8620</v>
      </c>
      <c r="J571">
        <v>8579</v>
      </c>
      <c r="K571">
        <v>8582</v>
      </c>
      <c r="L571">
        <v>8503</v>
      </c>
      <c r="M571">
        <v>8479</v>
      </c>
      <c r="N571" s="2">
        <v>8497</v>
      </c>
      <c r="O571" s="10" t="s">
        <v>6421</v>
      </c>
    </row>
    <row r="572" spans="1:15" x14ac:dyDescent="0.25">
      <c r="A572" t="s">
        <v>1162</v>
      </c>
      <c r="B572">
        <v>16037</v>
      </c>
      <c r="C572" t="s">
        <v>1163</v>
      </c>
      <c r="D572" t="str">
        <f t="shared" si="24"/>
        <v>Custer</v>
      </c>
      <c r="E572" t="str">
        <f t="shared" si="25"/>
        <v>Idaho</v>
      </c>
      <c r="F572">
        <v>4368</v>
      </c>
      <c r="G572">
        <v>4366</v>
      </c>
      <c r="H572">
        <v>4360</v>
      </c>
      <c r="I572">
        <v>4353</v>
      </c>
      <c r="J572">
        <v>4349</v>
      </c>
      <c r="K572">
        <v>4242</v>
      </c>
      <c r="L572">
        <v>4150</v>
      </c>
      <c r="M572">
        <v>4087</v>
      </c>
      <c r="N572" s="2">
        <v>4096</v>
      </c>
      <c r="O572" s="10" t="s">
        <v>6421</v>
      </c>
    </row>
    <row r="573" spans="1:15" x14ac:dyDescent="0.25">
      <c r="A573" t="s">
        <v>1164</v>
      </c>
      <c r="B573">
        <v>16039</v>
      </c>
      <c r="C573" t="s">
        <v>1165</v>
      </c>
      <c r="D573" t="str">
        <f t="shared" si="24"/>
        <v>Elmore</v>
      </c>
      <c r="E573" t="str">
        <f t="shared" si="25"/>
        <v>Idaho</v>
      </c>
      <c r="F573">
        <v>27038</v>
      </c>
      <c r="G573">
        <v>27038</v>
      </c>
      <c r="H573">
        <v>27117</v>
      </c>
      <c r="I573">
        <v>26215</v>
      </c>
      <c r="J573">
        <v>26265</v>
      </c>
      <c r="K573">
        <v>26236</v>
      </c>
      <c r="L573">
        <v>26208</v>
      </c>
      <c r="M573">
        <v>25790</v>
      </c>
      <c r="N573" s="2">
        <v>26018</v>
      </c>
      <c r="O573" s="10" t="s">
        <v>6421</v>
      </c>
    </row>
    <row r="574" spans="1:15" x14ac:dyDescent="0.25">
      <c r="A574" t="s">
        <v>1166</v>
      </c>
      <c r="B574">
        <v>16041</v>
      </c>
      <c r="C574" t="s">
        <v>1167</v>
      </c>
      <c r="D574" t="str">
        <f t="shared" si="24"/>
        <v>Franklin</v>
      </c>
      <c r="E574" t="str">
        <f t="shared" si="25"/>
        <v>Idaho</v>
      </c>
      <c r="F574">
        <v>12786</v>
      </c>
      <c r="G574">
        <v>12786</v>
      </c>
      <c r="H574">
        <v>12795</v>
      </c>
      <c r="I574">
        <v>12820</v>
      </c>
      <c r="J574">
        <v>12826</v>
      </c>
      <c r="K574">
        <v>12842</v>
      </c>
      <c r="L574">
        <v>12956</v>
      </c>
      <c r="M574">
        <v>13033</v>
      </c>
      <c r="N574" s="2">
        <v>13406</v>
      </c>
      <c r="O574" s="10" t="s">
        <v>6428</v>
      </c>
    </row>
    <row r="575" spans="1:15" x14ac:dyDescent="0.25">
      <c r="A575" t="s">
        <v>1168</v>
      </c>
      <c r="B575">
        <v>16043</v>
      </c>
      <c r="C575" t="s">
        <v>1169</v>
      </c>
      <c r="D575" t="str">
        <f t="shared" si="24"/>
        <v>Fremont</v>
      </c>
      <c r="E575" t="str">
        <f t="shared" si="25"/>
        <v>Idaho</v>
      </c>
      <c r="F575">
        <v>13242</v>
      </c>
      <c r="G575">
        <v>13238</v>
      </c>
      <c r="H575">
        <v>13237</v>
      </c>
      <c r="I575">
        <v>13132</v>
      </c>
      <c r="J575">
        <v>12986</v>
      </c>
      <c r="K575">
        <v>12903</v>
      </c>
      <c r="L575">
        <v>12836</v>
      </c>
      <c r="M575">
        <v>12813</v>
      </c>
      <c r="N575" s="2">
        <v>12943</v>
      </c>
      <c r="O575" s="10" t="s">
        <v>6421</v>
      </c>
    </row>
    <row r="576" spans="1:15" x14ac:dyDescent="0.25">
      <c r="A576" t="s">
        <v>1170</v>
      </c>
      <c r="B576">
        <v>16045</v>
      </c>
      <c r="C576" t="s">
        <v>1171</v>
      </c>
      <c r="D576" t="str">
        <f t="shared" si="24"/>
        <v>Gem</v>
      </c>
      <c r="E576" t="str">
        <f t="shared" si="25"/>
        <v>Idaho</v>
      </c>
      <c r="F576">
        <v>16719</v>
      </c>
      <c r="G576">
        <v>16719</v>
      </c>
      <c r="H576">
        <v>16675</v>
      </c>
      <c r="I576">
        <v>16720</v>
      </c>
      <c r="J576">
        <v>16688</v>
      </c>
      <c r="K576">
        <v>16681</v>
      </c>
      <c r="L576">
        <v>16807</v>
      </c>
      <c r="M576">
        <v>16907</v>
      </c>
      <c r="N576" s="2">
        <v>17184</v>
      </c>
      <c r="O576" s="10" t="s">
        <v>6421</v>
      </c>
    </row>
    <row r="577" spans="1:17" x14ac:dyDescent="0.25">
      <c r="A577" t="s">
        <v>1172</v>
      </c>
      <c r="B577">
        <v>16047</v>
      </c>
      <c r="C577" t="s">
        <v>1173</v>
      </c>
      <c r="D577" t="str">
        <f t="shared" si="24"/>
        <v>Gooding</v>
      </c>
      <c r="E577" t="str">
        <f t="shared" si="25"/>
        <v>Idaho</v>
      </c>
      <c r="F577">
        <v>15464</v>
      </c>
      <c r="G577">
        <v>15464</v>
      </c>
      <c r="H577">
        <v>15479</v>
      </c>
      <c r="I577">
        <v>15372</v>
      </c>
      <c r="J577">
        <v>15238</v>
      </c>
      <c r="K577">
        <v>15109</v>
      </c>
      <c r="L577">
        <v>15060</v>
      </c>
      <c r="M577">
        <v>15193</v>
      </c>
      <c r="N577" s="2">
        <v>15185</v>
      </c>
      <c r="O577" s="10" t="s">
        <v>6421</v>
      </c>
    </row>
    <row r="578" spans="1:17" x14ac:dyDescent="0.25">
      <c r="A578" t="s">
        <v>1174</v>
      </c>
      <c r="B578">
        <v>16049</v>
      </c>
      <c r="C578" t="s">
        <v>1175</v>
      </c>
      <c r="D578" t="str">
        <f t="shared" si="24"/>
        <v>Idaho</v>
      </c>
      <c r="E578" t="str">
        <f t="shared" si="25"/>
        <v>Idaho</v>
      </c>
      <c r="F578">
        <v>16267</v>
      </c>
      <c r="G578">
        <v>16267</v>
      </c>
      <c r="H578">
        <v>16299</v>
      </c>
      <c r="I578">
        <v>16468</v>
      </c>
      <c r="J578">
        <v>16407</v>
      </c>
      <c r="K578">
        <v>16211</v>
      </c>
      <c r="L578">
        <v>16221</v>
      </c>
      <c r="M578">
        <v>16260</v>
      </c>
      <c r="N578" s="2">
        <v>16156</v>
      </c>
      <c r="O578" s="10" t="s">
        <v>6421</v>
      </c>
    </row>
    <row r="579" spans="1:17" x14ac:dyDescent="0.25">
      <c r="A579" t="s">
        <v>1176</v>
      </c>
      <c r="B579">
        <v>16051</v>
      </c>
      <c r="C579" t="s">
        <v>1177</v>
      </c>
      <c r="D579" t="str">
        <f t="shared" si="24"/>
        <v>Jefferson</v>
      </c>
      <c r="E579" t="str">
        <f t="shared" si="25"/>
        <v>Idaho</v>
      </c>
      <c r="F579">
        <v>26140</v>
      </c>
      <c r="G579">
        <v>26142</v>
      </c>
      <c r="H579">
        <v>26221</v>
      </c>
      <c r="I579">
        <v>26335</v>
      </c>
      <c r="J579">
        <v>26658</v>
      </c>
      <c r="K579">
        <v>26842</v>
      </c>
      <c r="L579">
        <v>26988</v>
      </c>
      <c r="M579">
        <v>27153</v>
      </c>
      <c r="N579" s="2">
        <v>27839</v>
      </c>
      <c r="O579" s="10" t="s">
        <v>6421</v>
      </c>
    </row>
    <row r="580" spans="1:17" x14ac:dyDescent="0.25">
      <c r="A580" t="s">
        <v>1178</v>
      </c>
      <c r="B580">
        <v>16053</v>
      </c>
      <c r="C580" t="s">
        <v>1179</v>
      </c>
      <c r="D580" t="str">
        <f t="shared" ref="D580:D643" si="26">MID(MID(C580,1,FIND(",",C580)-1),1,FIND(" County",MID(C580,1,FIND(",",C580)-1))-1)</f>
        <v>Jerome</v>
      </c>
      <c r="E580" t="str">
        <f t="shared" ref="E580:E643" si="27">MID(C580,FIND(",",C580)+2,9999)</f>
        <v>Idaho</v>
      </c>
      <c r="F580">
        <v>22374</v>
      </c>
      <c r="G580">
        <v>22374</v>
      </c>
      <c r="H580">
        <v>22463</v>
      </c>
      <c r="I580">
        <v>22522</v>
      </c>
      <c r="J580">
        <v>22491</v>
      </c>
      <c r="K580">
        <v>22552</v>
      </c>
      <c r="L580">
        <v>22719</v>
      </c>
      <c r="M580">
        <v>22716</v>
      </c>
      <c r="N580" s="2">
        <v>22994</v>
      </c>
      <c r="O580" s="10" t="s">
        <v>6428</v>
      </c>
    </row>
    <row r="581" spans="1:17" x14ac:dyDescent="0.25">
      <c r="A581" t="s">
        <v>1180</v>
      </c>
      <c r="B581">
        <v>16055</v>
      </c>
      <c r="C581" t="s">
        <v>1181</v>
      </c>
      <c r="D581" t="str">
        <f t="shared" si="26"/>
        <v>Kootenai</v>
      </c>
      <c r="E581" t="str">
        <f t="shared" si="27"/>
        <v>Idaho</v>
      </c>
      <c r="F581">
        <v>138494</v>
      </c>
      <c r="G581">
        <v>138464</v>
      </c>
      <c r="H581">
        <v>138887</v>
      </c>
      <c r="I581">
        <v>141025</v>
      </c>
      <c r="J581">
        <v>142311</v>
      </c>
      <c r="K581">
        <v>144299</v>
      </c>
      <c r="L581">
        <v>147294</v>
      </c>
      <c r="M581">
        <v>150364</v>
      </c>
      <c r="N581" s="2">
        <v>154311</v>
      </c>
      <c r="O581" s="10" t="s">
        <v>6421</v>
      </c>
    </row>
    <row r="582" spans="1:17" x14ac:dyDescent="0.25">
      <c r="A582" t="s">
        <v>1182</v>
      </c>
      <c r="B582">
        <v>16057</v>
      </c>
      <c r="C582" t="s">
        <v>1183</v>
      </c>
      <c r="D582" t="str">
        <f t="shared" si="26"/>
        <v>Latah</v>
      </c>
      <c r="E582" t="str">
        <f t="shared" si="27"/>
        <v>Idaho</v>
      </c>
      <c r="F582">
        <v>37244</v>
      </c>
      <c r="G582">
        <v>37242</v>
      </c>
      <c r="H582">
        <v>37276</v>
      </c>
      <c r="I582">
        <v>37884</v>
      </c>
      <c r="J582">
        <v>38187</v>
      </c>
      <c r="K582">
        <v>38274</v>
      </c>
      <c r="L582">
        <v>38583</v>
      </c>
      <c r="M582">
        <v>38723</v>
      </c>
      <c r="N582" s="2">
        <v>39196</v>
      </c>
      <c r="O582" s="10" t="s">
        <v>6421</v>
      </c>
    </row>
    <row r="583" spans="1:17" x14ac:dyDescent="0.25">
      <c r="A583" t="s">
        <v>1184</v>
      </c>
      <c r="B583">
        <v>16059</v>
      </c>
      <c r="C583" t="s">
        <v>1185</v>
      </c>
      <c r="D583" t="str">
        <f t="shared" si="26"/>
        <v>Lemhi</v>
      </c>
      <c r="E583" t="str">
        <f t="shared" si="27"/>
        <v>Idaho</v>
      </c>
      <c r="F583">
        <v>7936</v>
      </c>
      <c r="G583">
        <v>7936</v>
      </c>
      <c r="H583">
        <v>7962</v>
      </c>
      <c r="I583">
        <v>7998</v>
      </c>
      <c r="J583">
        <v>7778</v>
      </c>
      <c r="K583">
        <v>7730</v>
      </c>
      <c r="L583">
        <v>7732</v>
      </c>
      <c r="M583">
        <v>7752</v>
      </c>
      <c r="N583" s="2">
        <v>7723</v>
      </c>
      <c r="O583" s="10" t="s">
        <v>6421</v>
      </c>
    </row>
    <row r="584" spans="1:17" x14ac:dyDescent="0.25">
      <c r="A584" t="s">
        <v>1186</v>
      </c>
      <c r="B584">
        <v>16061</v>
      </c>
      <c r="C584" t="s">
        <v>1187</v>
      </c>
      <c r="D584" t="str">
        <f t="shared" si="26"/>
        <v>Lewis</v>
      </c>
      <c r="E584" t="str">
        <f t="shared" si="27"/>
        <v>Idaho</v>
      </c>
      <c r="F584">
        <v>3821</v>
      </c>
      <c r="G584">
        <v>3821</v>
      </c>
      <c r="H584">
        <v>3817</v>
      </c>
      <c r="I584">
        <v>3797</v>
      </c>
      <c r="J584">
        <v>3839</v>
      </c>
      <c r="K584">
        <v>3819</v>
      </c>
      <c r="L584">
        <v>3826</v>
      </c>
      <c r="M584">
        <v>3791</v>
      </c>
      <c r="N584" s="2">
        <v>3853</v>
      </c>
      <c r="O584" s="10" t="s">
        <v>6421</v>
      </c>
    </row>
    <row r="585" spans="1:17" x14ac:dyDescent="0.25">
      <c r="A585" t="s">
        <v>1188</v>
      </c>
      <c r="B585">
        <v>16063</v>
      </c>
      <c r="C585" t="s">
        <v>1189</v>
      </c>
      <c r="D585" t="str">
        <f t="shared" si="26"/>
        <v>Lincoln</v>
      </c>
      <c r="E585" t="str">
        <f t="shared" si="27"/>
        <v>Idaho</v>
      </c>
      <c r="F585">
        <v>5208</v>
      </c>
      <c r="G585">
        <v>5206</v>
      </c>
      <c r="H585">
        <v>5215</v>
      </c>
      <c r="I585">
        <v>5141</v>
      </c>
      <c r="J585">
        <v>5260</v>
      </c>
      <c r="K585">
        <v>5309</v>
      </c>
      <c r="L585">
        <v>5313</v>
      </c>
      <c r="M585">
        <v>5309</v>
      </c>
      <c r="N585" s="2">
        <v>5271</v>
      </c>
      <c r="O585" s="10" t="s">
        <v>6428</v>
      </c>
    </row>
    <row r="586" spans="1:17" x14ac:dyDescent="0.25">
      <c r="A586" t="s">
        <v>1190</v>
      </c>
      <c r="B586">
        <v>16065</v>
      </c>
      <c r="C586" t="s">
        <v>1191</v>
      </c>
      <c r="D586" t="str">
        <f t="shared" si="26"/>
        <v>Madison</v>
      </c>
      <c r="E586" t="str">
        <f t="shared" si="27"/>
        <v>Idaho</v>
      </c>
      <c r="F586">
        <v>37536</v>
      </c>
      <c r="G586">
        <v>37549</v>
      </c>
      <c r="H586">
        <v>37605</v>
      </c>
      <c r="I586">
        <v>37915</v>
      </c>
      <c r="J586">
        <v>37728</v>
      </c>
      <c r="K586">
        <v>37642</v>
      </c>
      <c r="L586">
        <v>38060</v>
      </c>
      <c r="M586">
        <v>38092</v>
      </c>
      <c r="N586" s="2">
        <v>39048</v>
      </c>
      <c r="O586" s="10" t="s">
        <v>6421</v>
      </c>
    </row>
    <row r="587" spans="1:17" x14ac:dyDescent="0.25">
      <c r="A587" t="s">
        <v>1192</v>
      </c>
      <c r="B587">
        <v>16067</v>
      </c>
      <c r="C587" t="s">
        <v>1193</v>
      </c>
      <c r="D587" t="str">
        <f t="shared" si="26"/>
        <v>Minidoka</v>
      </c>
      <c r="E587" t="str">
        <f t="shared" si="27"/>
        <v>Idaho</v>
      </c>
      <c r="F587">
        <v>20069</v>
      </c>
      <c r="G587">
        <v>20063</v>
      </c>
      <c r="H587">
        <v>20083</v>
      </c>
      <c r="I587">
        <v>20204</v>
      </c>
      <c r="J587">
        <v>20113</v>
      </c>
      <c r="K587">
        <v>20295</v>
      </c>
      <c r="L587">
        <v>20244</v>
      </c>
      <c r="M587">
        <v>20387</v>
      </c>
      <c r="N587" s="2">
        <v>20616</v>
      </c>
      <c r="O587" s="10" t="s">
        <v>6421</v>
      </c>
    </row>
    <row r="588" spans="1:17" x14ac:dyDescent="0.25">
      <c r="A588" t="s">
        <v>1194</v>
      </c>
      <c r="B588">
        <v>16069</v>
      </c>
      <c r="C588" t="s">
        <v>1195</v>
      </c>
      <c r="D588" t="str">
        <f t="shared" si="26"/>
        <v>Nez Perce</v>
      </c>
      <c r="E588" t="str">
        <f t="shared" si="27"/>
        <v>Idaho</v>
      </c>
      <c r="F588">
        <v>39265</v>
      </c>
      <c r="G588">
        <v>39267</v>
      </c>
      <c r="H588">
        <v>39337</v>
      </c>
      <c r="I588">
        <v>39437</v>
      </c>
      <c r="J588">
        <v>39562</v>
      </c>
      <c r="K588">
        <v>39916</v>
      </c>
      <c r="L588">
        <v>39983</v>
      </c>
      <c r="M588">
        <v>40146</v>
      </c>
      <c r="N588" s="2">
        <v>40369</v>
      </c>
      <c r="O588" s="10" t="s">
        <v>6421</v>
      </c>
      <c r="Q588" s="2"/>
    </row>
    <row r="589" spans="1:17" x14ac:dyDescent="0.25">
      <c r="A589" t="s">
        <v>1196</v>
      </c>
      <c r="B589">
        <v>16071</v>
      </c>
      <c r="C589" t="s">
        <v>1197</v>
      </c>
      <c r="D589" t="str">
        <f t="shared" si="26"/>
        <v>Oneida</v>
      </c>
      <c r="E589" t="str">
        <f t="shared" si="27"/>
        <v>Idaho</v>
      </c>
      <c r="F589">
        <v>4286</v>
      </c>
      <c r="G589">
        <v>4286</v>
      </c>
      <c r="H589">
        <v>4293</v>
      </c>
      <c r="I589">
        <v>4234</v>
      </c>
      <c r="J589">
        <v>4233</v>
      </c>
      <c r="K589">
        <v>4278</v>
      </c>
      <c r="L589">
        <v>4200</v>
      </c>
      <c r="M589">
        <v>4289</v>
      </c>
      <c r="N589" s="2">
        <v>4343</v>
      </c>
      <c r="O589" s="10" t="s">
        <v>6428</v>
      </c>
      <c r="Q589" s="2"/>
    </row>
    <row r="590" spans="1:17" x14ac:dyDescent="0.25">
      <c r="A590" t="s">
        <v>1198</v>
      </c>
      <c r="B590">
        <v>16073</v>
      </c>
      <c r="C590" t="s">
        <v>1199</v>
      </c>
      <c r="D590" t="str">
        <f t="shared" si="26"/>
        <v>Owyhee</v>
      </c>
      <c r="E590" t="str">
        <f t="shared" si="27"/>
        <v>Idaho</v>
      </c>
      <c r="F590">
        <v>11526</v>
      </c>
      <c r="G590">
        <v>11526</v>
      </c>
      <c r="H590">
        <v>11473</v>
      </c>
      <c r="I590">
        <v>11396</v>
      </c>
      <c r="J590">
        <v>11398</v>
      </c>
      <c r="K590">
        <v>11395</v>
      </c>
      <c r="L590">
        <v>11294</v>
      </c>
      <c r="M590">
        <v>11305</v>
      </c>
      <c r="N590" s="2">
        <v>11389</v>
      </c>
      <c r="O590" s="10" t="s">
        <v>6428</v>
      </c>
    </row>
    <row r="591" spans="1:17" x14ac:dyDescent="0.25">
      <c r="A591" t="s">
        <v>1200</v>
      </c>
      <c r="B591">
        <v>16075</v>
      </c>
      <c r="C591" t="s">
        <v>1201</v>
      </c>
      <c r="D591" t="str">
        <f t="shared" si="26"/>
        <v>Payette</v>
      </c>
      <c r="E591" t="str">
        <f t="shared" si="27"/>
        <v>Idaho</v>
      </c>
      <c r="F591">
        <v>22623</v>
      </c>
      <c r="G591">
        <v>22623</v>
      </c>
      <c r="H591">
        <v>22638</v>
      </c>
      <c r="I591">
        <v>22559</v>
      </c>
      <c r="J591">
        <v>22672</v>
      </c>
      <c r="K591">
        <v>22553</v>
      </c>
      <c r="L591">
        <v>22775</v>
      </c>
      <c r="M591">
        <v>22837</v>
      </c>
      <c r="N591" s="2">
        <v>23026</v>
      </c>
      <c r="O591" s="10" t="s">
        <v>6421</v>
      </c>
    </row>
    <row r="592" spans="1:17" x14ac:dyDescent="0.25">
      <c r="A592" t="s">
        <v>1202</v>
      </c>
      <c r="B592">
        <v>16077</v>
      </c>
      <c r="C592" t="s">
        <v>1203</v>
      </c>
      <c r="D592" t="str">
        <f t="shared" si="26"/>
        <v>Power</v>
      </c>
      <c r="E592" t="str">
        <f t="shared" si="27"/>
        <v>Idaho</v>
      </c>
      <c r="F592">
        <v>7817</v>
      </c>
      <c r="G592">
        <v>7817</v>
      </c>
      <c r="H592">
        <v>7852</v>
      </c>
      <c r="I592">
        <v>7786</v>
      </c>
      <c r="J592">
        <v>7809</v>
      </c>
      <c r="K592">
        <v>7732</v>
      </c>
      <c r="L592">
        <v>7663</v>
      </c>
      <c r="M592">
        <v>7620</v>
      </c>
      <c r="N592" s="2">
        <v>7654</v>
      </c>
      <c r="O592" s="10" t="s">
        <v>6428</v>
      </c>
    </row>
    <row r="593" spans="1:18" x14ac:dyDescent="0.25">
      <c r="A593" t="s">
        <v>1204</v>
      </c>
      <c r="B593">
        <v>16079</v>
      </c>
      <c r="C593" t="s">
        <v>1205</v>
      </c>
      <c r="D593" t="str">
        <f t="shared" si="26"/>
        <v>Shoshone</v>
      </c>
      <c r="E593" t="str">
        <f t="shared" si="27"/>
        <v>Idaho</v>
      </c>
      <c r="F593">
        <v>12765</v>
      </c>
      <c r="G593">
        <v>12795</v>
      </c>
      <c r="H593">
        <v>12750</v>
      </c>
      <c r="I593">
        <v>12689</v>
      </c>
      <c r="J593">
        <v>12739</v>
      </c>
      <c r="K593">
        <v>12707</v>
      </c>
      <c r="L593">
        <v>12404</v>
      </c>
      <c r="M593">
        <v>12455</v>
      </c>
      <c r="N593" s="2">
        <v>12452</v>
      </c>
      <c r="O593" s="10" t="s">
        <v>6421</v>
      </c>
    </row>
    <row r="594" spans="1:18" x14ac:dyDescent="0.25">
      <c r="A594" t="s">
        <v>1206</v>
      </c>
      <c r="B594">
        <v>16081</v>
      </c>
      <c r="C594" t="s">
        <v>1207</v>
      </c>
      <c r="D594" t="str">
        <f t="shared" si="26"/>
        <v>Teton</v>
      </c>
      <c r="E594" t="str">
        <f t="shared" si="27"/>
        <v>Idaho</v>
      </c>
      <c r="F594">
        <v>10170</v>
      </c>
      <c r="G594">
        <v>10165</v>
      </c>
      <c r="H594">
        <v>10153</v>
      </c>
      <c r="I594">
        <v>10174</v>
      </c>
      <c r="J594">
        <v>10083</v>
      </c>
      <c r="K594">
        <v>10276</v>
      </c>
      <c r="L594">
        <v>10300</v>
      </c>
      <c r="M594">
        <v>10568</v>
      </c>
      <c r="N594" s="2">
        <v>10960</v>
      </c>
      <c r="O594" s="10" t="s">
        <v>6421</v>
      </c>
    </row>
    <row r="595" spans="1:18" x14ac:dyDescent="0.25">
      <c r="A595" t="s">
        <v>1208</v>
      </c>
      <c r="B595">
        <v>16083</v>
      </c>
      <c r="C595" t="s">
        <v>1209</v>
      </c>
      <c r="D595" t="str">
        <f t="shared" si="26"/>
        <v>Twin Falls</v>
      </c>
      <c r="E595" t="str">
        <f t="shared" si="27"/>
        <v>Idaho</v>
      </c>
      <c r="F595">
        <v>77230</v>
      </c>
      <c r="G595">
        <v>77230</v>
      </c>
      <c r="H595">
        <v>77539</v>
      </c>
      <c r="I595">
        <v>78050</v>
      </c>
      <c r="J595">
        <v>78440</v>
      </c>
      <c r="K595">
        <v>79788</v>
      </c>
      <c r="L595">
        <v>80927</v>
      </c>
      <c r="M595">
        <v>82107</v>
      </c>
      <c r="N595" s="2">
        <v>83514</v>
      </c>
      <c r="O595" s="10" t="s">
        <v>6428</v>
      </c>
    </row>
    <row r="596" spans="1:18" x14ac:dyDescent="0.25">
      <c r="A596" t="s">
        <v>1210</v>
      </c>
      <c r="B596">
        <v>16085</v>
      </c>
      <c r="C596" t="s">
        <v>1211</v>
      </c>
      <c r="D596" t="str">
        <f t="shared" si="26"/>
        <v>Valley</v>
      </c>
      <c r="E596" t="str">
        <f t="shared" si="27"/>
        <v>Idaho</v>
      </c>
      <c r="F596">
        <v>9862</v>
      </c>
      <c r="G596">
        <v>9860</v>
      </c>
      <c r="H596">
        <v>9779</v>
      </c>
      <c r="I596">
        <v>9610</v>
      </c>
      <c r="J596">
        <v>9515</v>
      </c>
      <c r="K596">
        <v>9585</v>
      </c>
      <c r="L596">
        <v>9808</v>
      </c>
      <c r="M596">
        <v>10083</v>
      </c>
      <c r="N596" s="2">
        <v>10496</v>
      </c>
      <c r="O596" s="10" t="s">
        <v>6421</v>
      </c>
    </row>
    <row r="597" spans="1:18" x14ac:dyDescent="0.25">
      <c r="A597" t="s">
        <v>1212</v>
      </c>
      <c r="B597">
        <v>16087</v>
      </c>
      <c r="C597" t="s">
        <v>1213</v>
      </c>
      <c r="D597" t="str">
        <f t="shared" si="26"/>
        <v>Washington</v>
      </c>
      <c r="E597" t="str">
        <f t="shared" si="27"/>
        <v>Idaho</v>
      </c>
      <c r="F597">
        <v>10198</v>
      </c>
      <c r="G597">
        <v>10198</v>
      </c>
      <c r="H597">
        <v>10195</v>
      </c>
      <c r="I597">
        <v>10142</v>
      </c>
      <c r="J597">
        <v>10054</v>
      </c>
      <c r="K597">
        <v>9962</v>
      </c>
      <c r="L597">
        <v>10019</v>
      </c>
      <c r="M597">
        <v>9967</v>
      </c>
      <c r="N597" s="2">
        <v>10172</v>
      </c>
      <c r="O597" s="10" t="s">
        <v>6421</v>
      </c>
    </row>
    <row r="598" spans="1:18" x14ac:dyDescent="0.25">
      <c r="A598" t="s">
        <v>1214</v>
      </c>
      <c r="B598">
        <v>17001</v>
      </c>
      <c r="C598" t="s">
        <v>1215</v>
      </c>
      <c r="D598" t="str">
        <f t="shared" si="26"/>
        <v>Adams</v>
      </c>
      <c r="E598" t="str">
        <f t="shared" si="27"/>
        <v>Illinois</v>
      </c>
      <c r="F598">
        <v>67103</v>
      </c>
      <c r="G598">
        <v>67103</v>
      </c>
      <c r="H598">
        <v>67155</v>
      </c>
      <c r="I598">
        <v>67207</v>
      </c>
      <c r="J598">
        <v>67164</v>
      </c>
      <c r="K598">
        <v>66997</v>
      </c>
      <c r="L598">
        <v>67031</v>
      </c>
      <c r="M598">
        <v>66974</v>
      </c>
      <c r="N598" s="2">
        <v>66578</v>
      </c>
      <c r="O598" s="10" t="s">
        <v>6453</v>
      </c>
      <c r="P598"/>
      <c r="Q598" s="2"/>
      <c r="R598" s="2"/>
    </row>
    <row r="599" spans="1:18" x14ac:dyDescent="0.25">
      <c r="A599" t="s">
        <v>1216</v>
      </c>
      <c r="B599">
        <v>17003</v>
      </c>
      <c r="C599" t="s">
        <v>1217</v>
      </c>
      <c r="D599" t="str">
        <f t="shared" si="26"/>
        <v>Alexander</v>
      </c>
      <c r="E599" t="str">
        <f t="shared" si="27"/>
        <v>Illinois</v>
      </c>
      <c r="F599">
        <v>8238</v>
      </c>
      <c r="G599">
        <v>8238</v>
      </c>
      <c r="H599">
        <v>8214</v>
      </c>
      <c r="I599">
        <v>8018</v>
      </c>
      <c r="J599">
        <v>7712</v>
      </c>
      <c r="K599">
        <v>7215</v>
      </c>
      <c r="L599">
        <v>7074</v>
      </c>
      <c r="M599">
        <v>6776</v>
      </c>
      <c r="N599" s="2">
        <v>6478</v>
      </c>
      <c r="O599" s="10" t="s">
        <v>6455</v>
      </c>
      <c r="P599"/>
      <c r="Q599" s="2"/>
      <c r="R599" s="2"/>
    </row>
    <row r="600" spans="1:18" x14ac:dyDescent="0.25">
      <c r="A600" t="s">
        <v>1218</v>
      </c>
      <c r="B600">
        <v>17005</v>
      </c>
      <c r="C600" t="s">
        <v>1219</v>
      </c>
      <c r="D600" t="str">
        <f t="shared" si="26"/>
        <v>Bond</v>
      </c>
      <c r="E600" t="str">
        <f t="shared" si="27"/>
        <v>Illinois</v>
      </c>
      <c r="F600">
        <v>17768</v>
      </c>
      <c r="G600">
        <v>17768</v>
      </c>
      <c r="H600">
        <v>17771</v>
      </c>
      <c r="I600">
        <v>17675</v>
      </c>
      <c r="J600">
        <v>17508</v>
      </c>
      <c r="K600">
        <v>17320</v>
      </c>
      <c r="L600">
        <v>17111</v>
      </c>
      <c r="M600">
        <v>16924</v>
      </c>
      <c r="N600" s="2">
        <v>16824</v>
      </c>
      <c r="O600" s="10" t="s">
        <v>6453</v>
      </c>
      <c r="P600"/>
      <c r="Q600" s="2"/>
      <c r="R600" s="2"/>
    </row>
    <row r="601" spans="1:18" x14ac:dyDescent="0.25">
      <c r="A601" t="s">
        <v>1220</v>
      </c>
      <c r="B601">
        <v>17007</v>
      </c>
      <c r="C601" t="s">
        <v>1221</v>
      </c>
      <c r="D601" t="str">
        <f t="shared" si="26"/>
        <v>Boone</v>
      </c>
      <c r="E601" t="str">
        <f t="shared" si="27"/>
        <v>Illinois</v>
      </c>
      <c r="F601">
        <v>54165</v>
      </c>
      <c r="G601">
        <v>54167</v>
      </c>
      <c r="H601">
        <v>54127</v>
      </c>
      <c r="I601">
        <v>54168</v>
      </c>
      <c r="J601">
        <v>53802</v>
      </c>
      <c r="K601">
        <v>53779</v>
      </c>
      <c r="L601">
        <v>53706</v>
      </c>
      <c r="M601">
        <v>53490</v>
      </c>
      <c r="N601" s="2">
        <v>53503</v>
      </c>
      <c r="O601" s="10" t="s">
        <v>6416</v>
      </c>
      <c r="P601"/>
      <c r="Q601" s="2"/>
      <c r="R601" s="2"/>
    </row>
    <row r="602" spans="1:18" x14ac:dyDescent="0.25">
      <c r="A602" t="s">
        <v>1222</v>
      </c>
      <c r="B602">
        <v>17009</v>
      </c>
      <c r="C602" t="s">
        <v>1223</v>
      </c>
      <c r="D602" t="str">
        <f t="shared" si="26"/>
        <v>Brown</v>
      </c>
      <c r="E602" t="str">
        <f t="shared" si="27"/>
        <v>Illinois</v>
      </c>
      <c r="F602">
        <v>6937</v>
      </c>
      <c r="G602">
        <v>6937</v>
      </c>
      <c r="H602">
        <v>6913</v>
      </c>
      <c r="I602">
        <v>6871</v>
      </c>
      <c r="J602">
        <v>6894</v>
      </c>
      <c r="K602">
        <v>6863</v>
      </c>
      <c r="L602">
        <v>6838</v>
      </c>
      <c r="M602">
        <v>6821</v>
      </c>
      <c r="N602" s="2">
        <v>6762</v>
      </c>
      <c r="O602" s="1" t="s">
        <v>6453</v>
      </c>
      <c r="P602"/>
      <c r="Q602" s="2"/>
      <c r="R602" s="2"/>
    </row>
    <row r="603" spans="1:18" x14ac:dyDescent="0.25">
      <c r="A603" t="s">
        <v>1224</v>
      </c>
      <c r="B603">
        <v>17011</v>
      </c>
      <c r="C603" t="s">
        <v>1225</v>
      </c>
      <c r="D603" t="str">
        <f t="shared" si="26"/>
        <v>Bureau</v>
      </c>
      <c r="E603" t="str">
        <f t="shared" si="27"/>
        <v>Illinois</v>
      </c>
      <c r="F603">
        <v>34978</v>
      </c>
      <c r="G603">
        <v>34978</v>
      </c>
      <c r="H603">
        <v>34922</v>
      </c>
      <c r="I603">
        <v>34660</v>
      </c>
      <c r="J603">
        <v>34350</v>
      </c>
      <c r="K603">
        <v>34096</v>
      </c>
      <c r="L603">
        <v>33836</v>
      </c>
      <c r="M603">
        <v>33471</v>
      </c>
      <c r="N603" s="2">
        <v>33359</v>
      </c>
      <c r="O603" s="1" t="s">
        <v>6453</v>
      </c>
      <c r="P603"/>
      <c r="Q603" s="2"/>
      <c r="R603" s="2"/>
    </row>
    <row r="604" spans="1:18" x14ac:dyDescent="0.25">
      <c r="A604" t="s">
        <v>1226</v>
      </c>
      <c r="B604">
        <v>17013</v>
      </c>
      <c r="C604" t="s">
        <v>1227</v>
      </c>
      <c r="D604" t="str">
        <f t="shared" si="26"/>
        <v>Calhoun</v>
      </c>
      <c r="E604" t="str">
        <f t="shared" si="27"/>
        <v>Illinois</v>
      </c>
      <c r="F604">
        <v>5089</v>
      </c>
      <c r="G604">
        <v>5089</v>
      </c>
      <c r="H604">
        <v>5081</v>
      </c>
      <c r="I604">
        <v>5067</v>
      </c>
      <c r="J604">
        <v>5021</v>
      </c>
      <c r="K604">
        <v>5036</v>
      </c>
      <c r="L604">
        <v>4963</v>
      </c>
      <c r="M604">
        <v>4898</v>
      </c>
      <c r="N604" s="2">
        <v>4894</v>
      </c>
      <c r="O604" s="1" t="s">
        <v>6453</v>
      </c>
      <c r="P604"/>
      <c r="Q604" s="2"/>
    </row>
    <row r="605" spans="1:18" x14ac:dyDescent="0.25">
      <c r="A605" t="s">
        <v>1228</v>
      </c>
      <c r="B605">
        <v>17015</v>
      </c>
      <c r="C605" t="s">
        <v>1229</v>
      </c>
      <c r="D605" t="str">
        <f t="shared" si="26"/>
        <v>Carroll</v>
      </c>
      <c r="E605" t="str">
        <f t="shared" si="27"/>
        <v>Illinois</v>
      </c>
      <c r="F605">
        <v>15387</v>
      </c>
      <c r="G605">
        <v>15388</v>
      </c>
      <c r="H605">
        <v>15382</v>
      </c>
      <c r="I605">
        <v>15221</v>
      </c>
      <c r="J605">
        <v>15075</v>
      </c>
      <c r="K605">
        <v>14939</v>
      </c>
      <c r="L605">
        <v>14786</v>
      </c>
      <c r="M605">
        <v>14628</v>
      </c>
      <c r="N605" s="2">
        <v>14539</v>
      </c>
      <c r="O605" s="1" t="s">
        <v>6453</v>
      </c>
      <c r="P605"/>
      <c r="Q605" s="2"/>
    </row>
    <row r="606" spans="1:18" x14ac:dyDescent="0.25">
      <c r="A606" t="s">
        <v>1230</v>
      </c>
      <c r="B606">
        <v>17017</v>
      </c>
      <c r="C606" t="s">
        <v>1231</v>
      </c>
      <c r="D606" t="str">
        <f t="shared" si="26"/>
        <v>Cass</v>
      </c>
      <c r="E606" t="str">
        <f t="shared" si="27"/>
        <v>Illinois</v>
      </c>
      <c r="F606">
        <v>13642</v>
      </c>
      <c r="G606">
        <v>13638</v>
      </c>
      <c r="H606">
        <v>13632</v>
      </c>
      <c r="I606">
        <v>13634</v>
      </c>
      <c r="J606">
        <v>13411</v>
      </c>
      <c r="K606">
        <v>13292</v>
      </c>
      <c r="L606">
        <v>13091</v>
      </c>
      <c r="M606">
        <v>12869</v>
      </c>
      <c r="N606" s="2">
        <v>12676</v>
      </c>
      <c r="O606" s="1" t="s">
        <v>6453</v>
      </c>
      <c r="P606"/>
      <c r="Q606" s="2"/>
    </row>
    <row r="607" spans="1:18" x14ac:dyDescent="0.25">
      <c r="A607" t="s">
        <v>1232</v>
      </c>
      <c r="B607">
        <v>17019</v>
      </c>
      <c r="C607" t="s">
        <v>1233</v>
      </c>
      <c r="D607" t="str">
        <f t="shared" si="26"/>
        <v>Champaign</v>
      </c>
      <c r="E607" t="str">
        <f t="shared" si="27"/>
        <v>Illinois</v>
      </c>
      <c r="F607">
        <v>201081</v>
      </c>
      <c r="G607">
        <v>201081</v>
      </c>
      <c r="H607">
        <v>201497</v>
      </c>
      <c r="I607">
        <v>202688</v>
      </c>
      <c r="J607">
        <v>203937</v>
      </c>
      <c r="K607">
        <v>205365</v>
      </c>
      <c r="L607">
        <v>206646</v>
      </c>
      <c r="M607">
        <v>207734</v>
      </c>
      <c r="N607" s="2">
        <v>208419</v>
      </c>
      <c r="O607" s="1" t="s">
        <v>6453</v>
      </c>
      <c r="P607"/>
      <c r="Q607" s="2"/>
    </row>
    <row r="608" spans="1:18" x14ac:dyDescent="0.25">
      <c r="A608" t="s">
        <v>1234</v>
      </c>
      <c r="B608">
        <v>17021</v>
      </c>
      <c r="C608" t="s">
        <v>1235</v>
      </c>
      <c r="D608" t="str">
        <f t="shared" si="26"/>
        <v>Christian</v>
      </c>
      <c r="E608" t="str">
        <f t="shared" si="27"/>
        <v>Illinois</v>
      </c>
      <c r="F608">
        <v>34800</v>
      </c>
      <c r="G608">
        <v>34800</v>
      </c>
      <c r="H608">
        <v>34785</v>
      </c>
      <c r="I608">
        <v>34724</v>
      </c>
      <c r="J608">
        <v>34520</v>
      </c>
      <c r="K608">
        <v>34183</v>
      </c>
      <c r="L608">
        <v>33882</v>
      </c>
      <c r="M608">
        <v>33546</v>
      </c>
      <c r="N608" s="2">
        <v>33309</v>
      </c>
      <c r="O608" s="1" t="s">
        <v>6453</v>
      </c>
      <c r="P608"/>
      <c r="Q608" s="2"/>
    </row>
    <row r="609" spans="1:18" x14ac:dyDescent="0.25">
      <c r="A609" t="s">
        <v>1236</v>
      </c>
      <c r="B609">
        <v>17023</v>
      </c>
      <c r="C609" t="s">
        <v>1237</v>
      </c>
      <c r="D609" t="str">
        <f t="shared" si="26"/>
        <v>Clark</v>
      </c>
      <c r="E609" t="str">
        <f t="shared" si="27"/>
        <v>Illinois</v>
      </c>
      <c r="F609">
        <v>16335</v>
      </c>
      <c r="G609">
        <v>16335</v>
      </c>
      <c r="H609">
        <v>16299</v>
      </c>
      <c r="I609">
        <v>16219</v>
      </c>
      <c r="J609">
        <v>16301</v>
      </c>
      <c r="K609">
        <v>16145</v>
      </c>
      <c r="L609">
        <v>16119</v>
      </c>
      <c r="M609">
        <v>15943</v>
      </c>
      <c r="N609" s="2">
        <v>15938</v>
      </c>
      <c r="O609" s="1" t="s">
        <v>6453</v>
      </c>
      <c r="P609"/>
      <c r="Q609" s="2"/>
    </row>
    <row r="610" spans="1:18" x14ac:dyDescent="0.25">
      <c r="A610" t="s">
        <v>1238</v>
      </c>
      <c r="B610">
        <v>17025</v>
      </c>
      <c r="C610" t="s">
        <v>1239</v>
      </c>
      <c r="D610" t="str">
        <f t="shared" si="26"/>
        <v>Clay</v>
      </c>
      <c r="E610" t="str">
        <f t="shared" si="27"/>
        <v>Illinois</v>
      </c>
      <c r="F610">
        <v>13815</v>
      </c>
      <c r="G610">
        <v>13815</v>
      </c>
      <c r="H610">
        <v>13811</v>
      </c>
      <c r="I610">
        <v>13725</v>
      </c>
      <c r="J610">
        <v>13717</v>
      </c>
      <c r="K610">
        <v>13522</v>
      </c>
      <c r="L610">
        <v>13413</v>
      </c>
      <c r="M610">
        <v>13378</v>
      </c>
      <c r="N610" s="2">
        <v>13300</v>
      </c>
      <c r="O610" s="1" t="s">
        <v>6453</v>
      </c>
      <c r="P610"/>
      <c r="Q610" s="2"/>
    </row>
    <row r="611" spans="1:18" x14ac:dyDescent="0.25">
      <c r="A611" t="s">
        <v>1240</v>
      </c>
      <c r="B611">
        <v>17027</v>
      </c>
      <c r="C611" t="s">
        <v>1241</v>
      </c>
      <c r="D611" t="str">
        <f t="shared" si="26"/>
        <v>Clinton</v>
      </c>
      <c r="E611" t="str">
        <f t="shared" si="27"/>
        <v>Illinois</v>
      </c>
      <c r="F611">
        <v>37762</v>
      </c>
      <c r="G611">
        <v>37762</v>
      </c>
      <c r="H611">
        <v>37827</v>
      </c>
      <c r="I611">
        <v>38148</v>
      </c>
      <c r="J611">
        <v>38071</v>
      </c>
      <c r="K611">
        <v>37879</v>
      </c>
      <c r="L611">
        <v>37801</v>
      </c>
      <c r="M611">
        <v>37809</v>
      </c>
      <c r="N611" s="2">
        <v>37729</v>
      </c>
      <c r="O611" s="1" t="s">
        <v>6453</v>
      </c>
      <c r="P611"/>
      <c r="Q611" s="2"/>
    </row>
    <row r="612" spans="1:18" x14ac:dyDescent="0.25">
      <c r="A612" t="s">
        <v>1242</v>
      </c>
      <c r="B612">
        <v>17029</v>
      </c>
      <c r="C612" t="s">
        <v>1243</v>
      </c>
      <c r="D612" t="str">
        <f t="shared" si="26"/>
        <v>Coles</v>
      </c>
      <c r="E612" t="str">
        <f t="shared" si="27"/>
        <v>Illinois</v>
      </c>
      <c r="F612">
        <v>53873</v>
      </c>
      <c r="G612">
        <v>53873</v>
      </c>
      <c r="H612">
        <v>53895</v>
      </c>
      <c r="I612">
        <v>53601</v>
      </c>
      <c r="J612">
        <v>53344</v>
      </c>
      <c r="K612">
        <v>53046</v>
      </c>
      <c r="L612">
        <v>52712</v>
      </c>
      <c r="M612">
        <v>52563</v>
      </c>
      <c r="N612" s="2">
        <v>52343</v>
      </c>
      <c r="O612" s="1" t="s">
        <v>6453</v>
      </c>
      <c r="P612"/>
      <c r="Q612" s="2"/>
    </row>
    <row r="613" spans="1:18" x14ac:dyDescent="0.25">
      <c r="A613" t="s">
        <v>1244</v>
      </c>
      <c r="B613">
        <v>17031</v>
      </c>
      <c r="C613" t="s">
        <v>1245</v>
      </c>
      <c r="D613" t="str">
        <f t="shared" si="26"/>
        <v>Cook</v>
      </c>
      <c r="E613" t="str">
        <f t="shared" si="27"/>
        <v>Illinois</v>
      </c>
      <c r="F613">
        <v>5194675</v>
      </c>
      <c r="G613">
        <v>5195075</v>
      </c>
      <c r="H613">
        <v>5199500</v>
      </c>
      <c r="I613">
        <v>5214682</v>
      </c>
      <c r="J613">
        <v>5230016</v>
      </c>
      <c r="K613">
        <v>5240283</v>
      </c>
      <c r="L613">
        <v>5239254</v>
      </c>
      <c r="M613">
        <v>5224823</v>
      </c>
      <c r="N613" s="2">
        <v>5203499</v>
      </c>
      <c r="O613" s="11" t="s">
        <v>6388</v>
      </c>
      <c r="P613"/>
      <c r="Q613" s="2"/>
      <c r="R613" s="2"/>
    </row>
    <row r="614" spans="1:18" x14ac:dyDescent="0.25">
      <c r="A614" t="s">
        <v>1246</v>
      </c>
      <c r="B614">
        <v>17033</v>
      </c>
      <c r="C614" t="s">
        <v>1247</v>
      </c>
      <c r="D614" t="str">
        <f t="shared" si="26"/>
        <v>Crawford</v>
      </c>
      <c r="E614" t="str">
        <f t="shared" si="27"/>
        <v>Illinois</v>
      </c>
      <c r="F614">
        <v>19817</v>
      </c>
      <c r="G614">
        <v>19817</v>
      </c>
      <c r="H614">
        <v>19810</v>
      </c>
      <c r="I614">
        <v>19784</v>
      </c>
      <c r="J614">
        <v>19621</v>
      </c>
      <c r="K614">
        <v>19495</v>
      </c>
      <c r="L614">
        <v>19368</v>
      </c>
      <c r="M614">
        <v>19413</v>
      </c>
      <c r="N614" s="2">
        <v>19308</v>
      </c>
      <c r="O614" s="1" t="s">
        <v>6453</v>
      </c>
      <c r="P614"/>
      <c r="Q614" s="2"/>
    </row>
    <row r="615" spans="1:18" x14ac:dyDescent="0.25">
      <c r="A615" t="s">
        <v>1248</v>
      </c>
      <c r="B615">
        <v>17035</v>
      </c>
      <c r="C615" t="s">
        <v>1249</v>
      </c>
      <c r="D615" t="str">
        <f t="shared" si="26"/>
        <v>Cumberland</v>
      </c>
      <c r="E615" t="str">
        <f t="shared" si="27"/>
        <v>Illinois</v>
      </c>
      <c r="F615">
        <v>11048</v>
      </c>
      <c r="G615">
        <v>11048</v>
      </c>
      <c r="H615">
        <v>11047</v>
      </c>
      <c r="I615">
        <v>11080</v>
      </c>
      <c r="J615">
        <v>10942</v>
      </c>
      <c r="K615">
        <v>10901</v>
      </c>
      <c r="L615">
        <v>10894</v>
      </c>
      <c r="M615">
        <v>10857</v>
      </c>
      <c r="N615" s="2">
        <v>10858</v>
      </c>
      <c r="O615" s="1" t="s">
        <v>6453</v>
      </c>
      <c r="P615"/>
      <c r="Q615" s="2"/>
    </row>
    <row r="616" spans="1:18" x14ac:dyDescent="0.25">
      <c r="A616" t="s">
        <v>1250</v>
      </c>
      <c r="B616">
        <v>17037</v>
      </c>
      <c r="C616" t="s">
        <v>1251</v>
      </c>
      <c r="D616" t="str">
        <f t="shared" si="26"/>
        <v>DeKalb</v>
      </c>
      <c r="E616" t="str">
        <f t="shared" si="27"/>
        <v>Illinois</v>
      </c>
      <c r="F616">
        <v>105160</v>
      </c>
      <c r="G616">
        <v>105160</v>
      </c>
      <c r="H616">
        <v>105176</v>
      </c>
      <c r="I616">
        <v>104364</v>
      </c>
      <c r="J616">
        <v>104276</v>
      </c>
      <c r="K616">
        <v>104148</v>
      </c>
      <c r="L616">
        <v>104798</v>
      </c>
      <c r="M616">
        <v>104541</v>
      </c>
      <c r="N616" s="2">
        <v>104528</v>
      </c>
      <c r="O616" s="10" t="s">
        <v>6416</v>
      </c>
      <c r="P616"/>
      <c r="Q616" s="2"/>
    </row>
    <row r="617" spans="1:18" x14ac:dyDescent="0.25">
      <c r="A617" t="s">
        <v>1252</v>
      </c>
      <c r="B617">
        <v>17039</v>
      </c>
      <c r="C617" t="s">
        <v>1253</v>
      </c>
      <c r="D617" t="str">
        <f t="shared" si="26"/>
        <v>De Witt</v>
      </c>
      <c r="E617" t="str">
        <f t="shared" si="27"/>
        <v>Illinois</v>
      </c>
      <c r="F617">
        <v>16561</v>
      </c>
      <c r="G617">
        <v>16561</v>
      </c>
      <c r="H617">
        <v>16588</v>
      </c>
      <c r="I617">
        <v>16547</v>
      </c>
      <c r="J617">
        <v>16497</v>
      </c>
      <c r="K617">
        <v>16385</v>
      </c>
      <c r="L617">
        <v>16243</v>
      </c>
      <c r="M617">
        <v>16260</v>
      </c>
      <c r="N617" s="2">
        <v>16226</v>
      </c>
      <c r="O617" s="1" t="s">
        <v>6453</v>
      </c>
      <c r="P617"/>
      <c r="Q617" s="2"/>
    </row>
    <row r="618" spans="1:18" x14ac:dyDescent="0.25">
      <c r="A618" t="s">
        <v>1254</v>
      </c>
      <c r="B618">
        <v>17041</v>
      </c>
      <c r="C618" t="s">
        <v>1255</v>
      </c>
      <c r="D618" t="str">
        <f t="shared" si="26"/>
        <v>Douglas</v>
      </c>
      <c r="E618" t="str">
        <f t="shared" si="27"/>
        <v>Illinois</v>
      </c>
      <c r="F618">
        <v>19980</v>
      </c>
      <c r="G618">
        <v>19982</v>
      </c>
      <c r="H618">
        <v>19956</v>
      </c>
      <c r="I618">
        <v>19828</v>
      </c>
      <c r="J618">
        <v>19822</v>
      </c>
      <c r="K618">
        <v>19800</v>
      </c>
      <c r="L618">
        <v>19845</v>
      </c>
      <c r="M618">
        <v>19753</v>
      </c>
      <c r="N618" s="2">
        <v>19630</v>
      </c>
      <c r="O618" s="1" t="s">
        <v>6453</v>
      </c>
      <c r="P618"/>
      <c r="Q618" s="2"/>
    </row>
    <row r="619" spans="1:18" x14ac:dyDescent="0.25">
      <c r="A619" t="s">
        <v>1256</v>
      </c>
      <c r="B619">
        <v>17043</v>
      </c>
      <c r="C619" t="s">
        <v>1257</v>
      </c>
      <c r="D619" t="str">
        <f t="shared" si="26"/>
        <v>DuPage</v>
      </c>
      <c r="E619" t="str">
        <f t="shared" si="27"/>
        <v>Illinois</v>
      </c>
      <c r="F619">
        <v>916924</v>
      </c>
      <c r="G619">
        <v>916889</v>
      </c>
      <c r="H619">
        <v>918144</v>
      </c>
      <c r="I619">
        <v>924245</v>
      </c>
      <c r="J619">
        <v>927668</v>
      </c>
      <c r="K619">
        <v>931296</v>
      </c>
      <c r="L619">
        <v>932419</v>
      </c>
      <c r="M619">
        <v>931819</v>
      </c>
      <c r="N619" s="11">
        <v>929368</v>
      </c>
      <c r="O619" s="10" t="s">
        <v>6721</v>
      </c>
    </row>
    <row r="620" spans="1:18" x14ac:dyDescent="0.25">
      <c r="A620" t="s">
        <v>1258</v>
      </c>
      <c r="B620">
        <v>17045</v>
      </c>
      <c r="C620" t="s">
        <v>1259</v>
      </c>
      <c r="D620" t="str">
        <f t="shared" si="26"/>
        <v>Edgar</v>
      </c>
      <c r="E620" t="str">
        <f t="shared" si="27"/>
        <v>Illinois</v>
      </c>
      <c r="F620">
        <v>18576</v>
      </c>
      <c r="G620">
        <v>18576</v>
      </c>
      <c r="H620">
        <v>18510</v>
      </c>
      <c r="I620">
        <v>18412</v>
      </c>
      <c r="J620">
        <v>18174</v>
      </c>
      <c r="K620">
        <v>17943</v>
      </c>
      <c r="L620">
        <v>17812</v>
      </c>
      <c r="M620">
        <v>17644</v>
      </c>
      <c r="N620" s="2">
        <v>17566</v>
      </c>
      <c r="O620" s="1" t="s">
        <v>6453</v>
      </c>
      <c r="P620"/>
      <c r="Q620" s="2"/>
    </row>
    <row r="621" spans="1:18" x14ac:dyDescent="0.25">
      <c r="A621" t="s">
        <v>1260</v>
      </c>
      <c r="B621">
        <v>17047</v>
      </c>
      <c r="C621" t="s">
        <v>1261</v>
      </c>
      <c r="D621" t="str">
        <f t="shared" si="26"/>
        <v>Edwards</v>
      </c>
      <c r="E621" t="str">
        <f t="shared" si="27"/>
        <v>Illinois</v>
      </c>
      <c r="F621">
        <v>6721</v>
      </c>
      <c r="G621">
        <v>6721</v>
      </c>
      <c r="H621">
        <v>6728</v>
      </c>
      <c r="I621">
        <v>6682</v>
      </c>
      <c r="J621">
        <v>6726</v>
      </c>
      <c r="K621">
        <v>6671</v>
      </c>
      <c r="L621">
        <v>6622</v>
      </c>
      <c r="M621">
        <v>6520</v>
      </c>
      <c r="N621" s="2">
        <v>6523</v>
      </c>
      <c r="O621" s="10" t="s">
        <v>6449</v>
      </c>
      <c r="P621"/>
      <c r="Q621" s="2"/>
    </row>
    <row r="622" spans="1:18" x14ac:dyDescent="0.25">
      <c r="A622" t="s">
        <v>1262</v>
      </c>
      <c r="B622">
        <v>17049</v>
      </c>
      <c r="C622" t="s">
        <v>1263</v>
      </c>
      <c r="D622" t="str">
        <f t="shared" si="26"/>
        <v>Effingham</v>
      </c>
      <c r="E622" t="str">
        <f t="shared" si="27"/>
        <v>Illinois</v>
      </c>
      <c r="F622">
        <v>34242</v>
      </c>
      <c r="G622">
        <v>34242</v>
      </c>
      <c r="H622">
        <v>34225</v>
      </c>
      <c r="I622">
        <v>34284</v>
      </c>
      <c r="J622">
        <v>34351</v>
      </c>
      <c r="K622">
        <v>34312</v>
      </c>
      <c r="L622">
        <v>34337</v>
      </c>
      <c r="M622">
        <v>34396</v>
      </c>
      <c r="N622" s="2">
        <v>34386</v>
      </c>
      <c r="O622" s="1" t="s">
        <v>6453</v>
      </c>
      <c r="P622"/>
      <c r="Q622" s="2"/>
    </row>
    <row r="623" spans="1:18" x14ac:dyDescent="0.25">
      <c r="A623" t="s">
        <v>1264</v>
      </c>
      <c r="B623">
        <v>17051</v>
      </c>
      <c r="C623" t="s">
        <v>1265</v>
      </c>
      <c r="D623" t="str">
        <f t="shared" si="26"/>
        <v>Fayette</v>
      </c>
      <c r="E623" t="str">
        <f t="shared" si="27"/>
        <v>Illinois</v>
      </c>
      <c r="F623">
        <v>22140</v>
      </c>
      <c r="G623">
        <v>22142</v>
      </c>
      <c r="H623">
        <v>22131</v>
      </c>
      <c r="I623">
        <v>22373</v>
      </c>
      <c r="J623">
        <v>22130</v>
      </c>
      <c r="K623">
        <v>22145</v>
      </c>
      <c r="L623">
        <v>22002</v>
      </c>
      <c r="M623">
        <v>22059</v>
      </c>
      <c r="N623" s="2">
        <v>21789</v>
      </c>
      <c r="O623" s="1" t="s">
        <v>6453</v>
      </c>
      <c r="P623"/>
      <c r="Q623" s="2"/>
    </row>
    <row r="624" spans="1:18" x14ac:dyDescent="0.25">
      <c r="A624" t="s">
        <v>1266</v>
      </c>
      <c r="B624">
        <v>17053</v>
      </c>
      <c r="C624" t="s">
        <v>1267</v>
      </c>
      <c r="D624" t="str">
        <f t="shared" si="26"/>
        <v>Ford</v>
      </c>
      <c r="E624" t="str">
        <f t="shared" si="27"/>
        <v>Illinois</v>
      </c>
      <c r="F624">
        <v>14081</v>
      </c>
      <c r="G624">
        <v>14081</v>
      </c>
      <c r="H624">
        <v>14077</v>
      </c>
      <c r="I624">
        <v>13945</v>
      </c>
      <c r="J624">
        <v>13982</v>
      </c>
      <c r="K624">
        <v>13803</v>
      </c>
      <c r="L624">
        <v>13704</v>
      </c>
      <c r="M624">
        <v>13726</v>
      </c>
      <c r="N624" s="2">
        <v>13575</v>
      </c>
      <c r="O624" s="11" t="s">
        <v>6416</v>
      </c>
      <c r="P624"/>
      <c r="Q624" s="2"/>
    </row>
    <row r="625" spans="1:17" x14ac:dyDescent="0.25">
      <c r="A625" t="s">
        <v>1268</v>
      </c>
      <c r="B625">
        <v>17055</v>
      </c>
      <c r="C625" t="s">
        <v>1269</v>
      </c>
      <c r="D625" t="str">
        <f t="shared" si="26"/>
        <v>Franklin</v>
      </c>
      <c r="E625" t="str">
        <f t="shared" si="27"/>
        <v>Illinois</v>
      </c>
      <c r="F625">
        <v>39561</v>
      </c>
      <c r="G625">
        <v>39989</v>
      </c>
      <c r="H625">
        <v>40031</v>
      </c>
      <c r="I625">
        <v>40012</v>
      </c>
      <c r="J625">
        <v>39874</v>
      </c>
      <c r="K625">
        <v>39574</v>
      </c>
      <c r="L625">
        <v>39485</v>
      </c>
      <c r="M625">
        <v>39427</v>
      </c>
      <c r="N625" s="2">
        <v>39156</v>
      </c>
      <c r="O625" s="1" t="s">
        <v>6453</v>
      </c>
      <c r="P625"/>
      <c r="Q625" s="2"/>
    </row>
    <row r="626" spans="1:17" x14ac:dyDescent="0.25">
      <c r="A626" t="s">
        <v>1270</v>
      </c>
      <c r="B626">
        <v>17057</v>
      </c>
      <c r="C626" t="s">
        <v>1271</v>
      </c>
      <c r="D626" t="str">
        <f t="shared" si="26"/>
        <v>Fulton</v>
      </c>
      <c r="E626" t="str">
        <f t="shared" si="27"/>
        <v>Illinois</v>
      </c>
      <c r="F626">
        <v>37069</v>
      </c>
      <c r="G626">
        <v>37069</v>
      </c>
      <c r="H626">
        <v>37054</v>
      </c>
      <c r="I626">
        <v>36950</v>
      </c>
      <c r="J626">
        <v>36624</v>
      </c>
      <c r="K626">
        <v>36375</v>
      </c>
      <c r="L626">
        <v>35951</v>
      </c>
      <c r="M626">
        <v>35750</v>
      </c>
      <c r="N626" s="2">
        <v>35536</v>
      </c>
      <c r="O626" s="1" t="s">
        <v>6453</v>
      </c>
      <c r="P626"/>
      <c r="Q626" s="2"/>
    </row>
    <row r="627" spans="1:17" x14ac:dyDescent="0.25">
      <c r="A627" t="s">
        <v>1272</v>
      </c>
      <c r="B627">
        <v>17059</v>
      </c>
      <c r="C627" t="s">
        <v>1273</v>
      </c>
      <c r="D627" t="str">
        <f t="shared" si="26"/>
        <v>Gallatin</v>
      </c>
      <c r="E627" t="str">
        <f t="shared" si="27"/>
        <v>Illinois</v>
      </c>
      <c r="F627">
        <v>5589</v>
      </c>
      <c r="G627">
        <v>5589</v>
      </c>
      <c r="H627">
        <v>5586</v>
      </c>
      <c r="I627">
        <v>5516</v>
      </c>
      <c r="J627">
        <v>5419</v>
      </c>
      <c r="K627">
        <v>5408</v>
      </c>
      <c r="L627">
        <v>5308</v>
      </c>
      <c r="M627">
        <v>5278</v>
      </c>
      <c r="N627" s="2">
        <v>5212</v>
      </c>
      <c r="O627" s="10" t="s">
        <v>6449</v>
      </c>
      <c r="P627"/>
      <c r="Q627" s="2"/>
    </row>
    <row r="628" spans="1:17" x14ac:dyDescent="0.25">
      <c r="A628" t="s">
        <v>1274</v>
      </c>
      <c r="B628">
        <v>17061</v>
      </c>
      <c r="C628" t="s">
        <v>1275</v>
      </c>
      <c r="D628" t="str">
        <f t="shared" si="26"/>
        <v>Greene</v>
      </c>
      <c r="E628" t="str">
        <f t="shared" si="27"/>
        <v>Illinois</v>
      </c>
      <c r="F628">
        <v>13886</v>
      </c>
      <c r="G628">
        <v>13886</v>
      </c>
      <c r="H628">
        <v>13882</v>
      </c>
      <c r="I628">
        <v>13851</v>
      </c>
      <c r="J628">
        <v>13631</v>
      </c>
      <c r="K628">
        <v>13511</v>
      </c>
      <c r="L628">
        <v>13402</v>
      </c>
      <c r="M628">
        <v>13313</v>
      </c>
      <c r="N628" s="2">
        <v>13093</v>
      </c>
      <c r="O628" s="1" t="s">
        <v>6453</v>
      </c>
      <c r="P628"/>
      <c r="Q628" s="2"/>
    </row>
    <row r="629" spans="1:17" x14ac:dyDescent="0.25">
      <c r="A629" t="s">
        <v>1276</v>
      </c>
      <c r="B629">
        <v>17063</v>
      </c>
      <c r="C629" t="s">
        <v>1277</v>
      </c>
      <c r="D629" t="str">
        <f t="shared" si="26"/>
        <v>Grundy</v>
      </c>
      <c r="E629" t="str">
        <f t="shared" si="27"/>
        <v>Illinois</v>
      </c>
      <c r="F629">
        <v>50063</v>
      </c>
      <c r="G629">
        <v>50063</v>
      </c>
      <c r="H629">
        <v>50119</v>
      </c>
      <c r="I629">
        <v>50073</v>
      </c>
      <c r="J629">
        <v>50168</v>
      </c>
      <c r="K629">
        <v>50177</v>
      </c>
      <c r="L629">
        <v>50409</v>
      </c>
      <c r="M629">
        <v>50499</v>
      </c>
      <c r="N629" s="2">
        <v>50437</v>
      </c>
      <c r="O629" s="10" t="s">
        <v>6416</v>
      </c>
      <c r="P629"/>
      <c r="Q629" s="2"/>
    </row>
    <row r="630" spans="1:17" x14ac:dyDescent="0.25">
      <c r="A630" t="s">
        <v>1278</v>
      </c>
      <c r="B630">
        <v>17065</v>
      </c>
      <c r="C630" t="s">
        <v>1279</v>
      </c>
      <c r="D630" t="str">
        <f t="shared" si="26"/>
        <v>Hamilton</v>
      </c>
      <c r="E630" t="str">
        <f t="shared" si="27"/>
        <v>Illinois</v>
      </c>
      <c r="F630">
        <v>8457</v>
      </c>
      <c r="G630">
        <v>8457</v>
      </c>
      <c r="H630">
        <v>8452</v>
      </c>
      <c r="I630">
        <v>8422</v>
      </c>
      <c r="J630">
        <v>8372</v>
      </c>
      <c r="K630">
        <v>8329</v>
      </c>
      <c r="L630">
        <v>8295</v>
      </c>
      <c r="M630">
        <v>8198</v>
      </c>
      <c r="N630" s="2">
        <v>8061</v>
      </c>
      <c r="O630" s="10" t="s">
        <v>6449</v>
      </c>
      <c r="P630"/>
      <c r="Q630" s="2"/>
    </row>
    <row r="631" spans="1:17" x14ac:dyDescent="0.25">
      <c r="A631" t="s">
        <v>1280</v>
      </c>
      <c r="B631">
        <v>17067</v>
      </c>
      <c r="C631" t="s">
        <v>1281</v>
      </c>
      <c r="D631" t="str">
        <f t="shared" si="26"/>
        <v>Hancock</v>
      </c>
      <c r="E631" t="str">
        <f t="shared" si="27"/>
        <v>Illinois</v>
      </c>
      <c r="F631">
        <v>19104</v>
      </c>
      <c r="G631">
        <v>19104</v>
      </c>
      <c r="H631">
        <v>19085</v>
      </c>
      <c r="I631">
        <v>19034</v>
      </c>
      <c r="J631">
        <v>18893</v>
      </c>
      <c r="K631">
        <v>18603</v>
      </c>
      <c r="L631">
        <v>18621</v>
      </c>
      <c r="M631">
        <v>18539</v>
      </c>
      <c r="N631" s="2">
        <v>18508</v>
      </c>
      <c r="O631" s="1" t="s">
        <v>6453</v>
      </c>
      <c r="P631"/>
      <c r="Q631" s="2"/>
    </row>
    <row r="632" spans="1:17" x14ac:dyDescent="0.25">
      <c r="A632" t="s">
        <v>1282</v>
      </c>
      <c r="B632">
        <v>17069</v>
      </c>
      <c r="C632" t="s">
        <v>1283</v>
      </c>
      <c r="D632" t="str">
        <f t="shared" si="26"/>
        <v>Hardin</v>
      </c>
      <c r="E632" t="str">
        <f t="shared" si="27"/>
        <v>Illinois</v>
      </c>
      <c r="F632">
        <v>4320</v>
      </c>
      <c r="G632">
        <v>4320</v>
      </c>
      <c r="H632">
        <v>4305</v>
      </c>
      <c r="I632">
        <v>4285</v>
      </c>
      <c r="J632">
        <v>4263</v>
      </c>
      <c r="K632">
        <v>4249</v>
      </c>
      <c r="L632">
        <v>4217</v>
      </c>
      <c r="M632">
        <v>4113</v>
      </c>
      <c r="N632" s="2">
        <v>4024</v>
      </c>
      <c r="O632" s="10" t="s">
        <v>6449</v>
      </c>
      <c r="P632"/>
      <c r="Q632" s="2"/>
    </row>
    <row r="633" spans="1:17" x14ac:dyDescent="0.25">
      <c r="A633" t="s">
        <v>1284</v>
      </c>
      <c r="B633">
        <v>17071</v>
      </c>
      <c r="C633" t="s">
        <v>1285</v>
      </c>
      <c r="D633" t="str">
        <f t="shared" si="26"/>
        <v>Henderson</v>
      </c>
      <c r="E633" t="str">
        <f t="shared" si="27"/>
        <v>Illinois</v>
      </c>
      <c r="F633">
        <v>7331</v>
      </c>
      <c r="G633">
        <v>7328</v>
      </c>
      <c r="H633">
        <v>7332</v>
      </c>
      <c r="I633">
        <v>7217</v>
      </c>
      <c r="J633">
        <v>7049</v>
      </c>
      <c r="K633">
        <v>6957</v>
      </c>
      <c r="L633">
        <v>6985</v>
      </c>
      <c r="M633">
        <v>6971</v>
      </c>
      <c r="N633" s="2">
        <v>6869</v>
      </c>
      <c r="O633" s="1" t="s">
        <v>6453</v>
      </c>
      <c r="P633"/>
      <c r="Q633" s="2"/>
    </row>
    <row r="634" spans="1:17" x14ac:dyDescent="0.25">
      <c r="A634" t="s">
        <v>1286</v>
      </c>
      <c r="B634">
        <v>17073</v>
      </c>
      <c r="C634" t="s">
        <v>1287</v>
      </c>
      <c r="D634" t="str">
        <f t="shared" si="26"/>
        <v>Henry</v>
      </c>
      <c r="E634" t="str">
        <f t="shared" si="27"/>
        <v>Illinois</v>
      </c>
      <c r="F634">
        <v>50486</v>
      </c>
      <c r="G634">
        <v>50485</v>
      </c>
      <c r="H634">
        <v>50448</v>
      </c>
      <c r="I634">
        <v>50316</v>
      </c>
      <c r="J634">
        <v>50160</v>
      </c>
      <c r="K634">
        <v>49831</v>
      </c>
      <c r="L634">
        <v>49673</v>
      </c>
      <c r="M634">
        <v>49459</v>
      </c>
      <c r="N634" s="2">
        <v>49280</v>
      </c>
      <c r="O634" s="1" t="s">
        <v>6453</v>
      </c>
      <c r="P634"/>
      <c r="Q634" s="2"/>
    </row>
    <row r="635" spans="1:17" x14ac:dyDescent="0.25">
      <c r="A635" t="s">
        <v>1288</v>
      </c>
      <c r="B635">
        <v>17075</v>
      </c>
      <c r="C635" t="s">
        <v>1289</v>
      </c>
      <c r="D635" t="str">
        <f t="shared" si="26"/>
        <v>Iroquois</v>
      </c>
      <c r="E635" t="str">
        <f t="shared" si="27"/>
        <v>Illinois</v>
      </c>
      <c r="F635">
        <v>29718</v>
      </c>
      <c r="G635">
        <v>29718</v>
      </c>
      <c r="H635">
        <v>29677</v>
      </c>
      <c r="I635">
        <v>29518</v>
      </c>
      <c r="J635">
        <v>29300</v>
      </c>
      <c r="K635">
        <v>28982</v>
      </c>
      <c r="L635">
        <v>28804</v>
      </c>
      <c r="M635">
        <v>28651</v>
      </c>
      <c r="N635" s="2">
        <v>28334</v>
      </c>
      <c r="O635" s="11" t="s">
        <v>6416</v>
      </c>
      <c r="P635"/>
      <c r="Q635" s="2"/>
    </row>
    <row r="636" spans="1:17" x14ac:dyDescent="0.25">
      <c r="A636" t="s">
        <v>1290</v>
      </c>
      <c r="B636">
        <v>17077</v>
      </c>
      <c r="C636" t="s">
        <v>1291</v>
      </c>
      <c r="D636" t="str">
        <f t="shared" si="26"/>
        <v>Jackson</v>
      </c>
      <c r="E636" t="str">
        <f t="shared" si="27"/>
        <v>Illinois</v>
      </c>
      <c r="F636">
        <v>60218</v>
      </c>
      <c r="G636">
        <v>60218</v>
      </c>
      <c r="H636">
        <v>60381</v>
      </c>
      <c r="I636">
        <v>60290</v>
      </c>
      <c r="J636">
        <v>58962</v>
      </c>
      <c r="K636">
        <v>59593</v>
      </c>
      <c r="L636">
        <v>59293</v>
      </c>
      <c r="M636">
        <v>59220</v>
      </c>
      <c r="N636" s="2">
        <v>58870</v>
      </c>
      <c r="O636" s="1" t="s">
        <v>6453</v>
      </c>
      <c r="P636"/>
      <c r="Q636" s="2"/>
    </row>
    <row r="637" spans="1:17" x14ac:dyDescent="0.25">
      <c r="A637" t="s">
        <v>1292</v>
      </c>
      <c r="B637">
        <v>17079</v>
      </c>
      <c r="C637" t="s">
        <v>1293</v>
      </c>
      <c r="D637" t="str">
        <f t="shared" si="26"/>
        <v>Jasper</v>
      </c>
      <c r="E637" t="str">
        <f t="shared" si="27"/>
        <v>Illinois</v>
      </c>
      <c r="F637">
        <v>9698</v>
      </c>
      <c r="G637">
        <v>9698</v>
      </c>
      <c r="H637">
        <v>9708</v>
      </c>
      <c r="I637">
        <v>9741</v>
      </c>
      <c r="J637">
        <v>9646</v>
      </c>
      <c r="K637">
        <v>9574</v>
      </c>
      <c r="L637">
        <v>9615</v>
      </c>
      <c r="M637">
        <v>9591</v>
      </c>
      <c r="N637" s="2">
        <v>9536</v>
      </c>
      <c r="O637" s="1" t="s">
        <v>6453</v>
      </c>
      <c r="P637"/>
      <c r="Q637" s="2"/>
    </row>
    <row r="638" spans="1:17" x14ac:dyDescent="0.25">
      <c r="A638" t="s">
        <v>1294</v>
      </c>
      <c r="B638">
        <v>17081</v>
      </c>
      <c r="C638" t="s">
        <v>1295</v>
      </c>
      <c r="D638" t="str">
        <f t="shared" si="26"/>
        <v>Jefferson</v>
      </c>
      <c r="E638" t="str">
        <f t="shared" si="27"/>
        <v>Illinois</v>
      </c>
      <c r="F638">
        <v>38827</v>
      </c>
      <c r="G638">
        <v>38825</v>
      </c>
      <c r="H638">
        <v>38762</v>
      </c>
      <c r="I638">
        <v>38759</v>
      </c>
      <c r="J638">
        <v>38666</v>
      </c>
      <c r="K638">
        <v>38657</v>
      </c>
      <c r="L638">
        <v>38442</v>
      </c>
      <c r="M638">
        <v>38390</v>
      </c>
      <c r="N638" s="2">
        <v>38460</v>
      </c>
      <c r="O638" s="1" t="s">
        <v>6453</v>
      </c>
      <c r="P638"/>
      <c r="Q638" s="2"/>
    </row>
    <row r="639" spans="1:17" x14ac:dyDescent="0.25">
      <c r="A639" t="s">
        <v>1296</v>
      </c>
      <c r="B639">
        <v>17083</v>
      </c>
      <c r="C639" t="s">
        <v>1297</v>
      </c>
      <c r="D639" t="str">
        <f t="shared" si="26"/>
        <v>Jersey</v>
      </c>
      <c r="E639" t="str">
        <f t="shared" si="27"/>
        <v>Illinois</v>
      </c>
      <c r="F639">
        <v>22985</v>
      </c>
      <c r="G639">
        <v>22985</v>
      </c>
      <c r="H639">
        <v>22966</v>
      </c>
      <c r="I639">
        <v>22872</v>
      </c>
      <c r="J639">
        <v>22732</v>
      </c>
      <c r="K639">
        <v>22620</v>
      </c>
      <c r="L639">
        <v>22523</v>
      </c>
      <c r="M639">
        <v>22306</v>
      </c>
      <c r="N639" s="2">
        <v>22025</v>
      </c>
      <c r="O639" s="1" t="s">
        <v>6453</v>
      </c>
      <c r="P639"/>
      <c r="Q639" s="2"/>
    </row>
    <row r="640" spans="1:17" x14ac:dyDescent="0.25">
      <c r="A640" t="s">
        <v>1298</v>
      </c>
      <c r="B640">
        <v>17085</v>
      </c>
      <c r="C640" t="s">
        <v>1299</v>
      </c>
      <c r="D640" t="str">
        <f t="shared" si="26"/>
        <v>Jo Daviess</v>
      </c>
      <c r="E640" t="str">
        <f t="shared" si="27"/>
        <v>Illinois</v>
      </c>
      <c r="F640">
        <v>22678</v>
      </c>
      <c r="G640">
        <v>22677</v>
      </c>
      <c r="H640">
        <v>22648</v>
      </c>
      <c r="I640">
        <v>22640</v>
      </c>
      <c r="J640">
        <v>22496</v>
      </c>
      <c r="K640">
        <v>22332</v>
      </c>
      <c r="L640">
        <v>22298</v>
      </c>
      <c r="M640">
        <v>22034</v>
      </c>
      <c r="N640" s="2">
        <v>21770</v>
      </c>
      <c r="O640" s="1" t="s">
        <v>6453</v>
      </c>
      <c r="P640"/>
      <c r="Q640" s="2"/>
    </row>
    <row r="641" spans="1:18" x14ac:dyDescent="0.25">
      <c r="A641" t="s">
        <v>1300</v>
      </c>
      <c r="B641">
        <v>17087</v>
      </c>
      <c r="C641" t="s">
        <v>1301</v>
      </c>
      <c r="D641" t="str">
        <f t="shared" si="26"/>
        <v>Johnson</v>
      </c>
      <c r="E641" t="str">
        <f t="shared" si="27"/>
        <v>Illinois</v>
      </c>
      <c r="F641">
        <v>12582</v>
      </c>
      <c r="G641">
        <v>12582</v>
      </c>
      <c r="H641">
        <v>12609</v>
      </c>
      <c r="I641">
        <v>12852</v>
      </c>
      <c r="J641">
        <v>12912</v>
      </c>
      <c r="K641">
        <v>12845</v>
      </c>
      <c r="L641">
        <v>12834</v>
      </c>
      <c r="M641">
        <v>12837</v>
      </c>
      <c r="N641" s="2">
        <v>12902</v>
      </c>
      <c r="O641" s="1" t="s">
        <v>6453</v>
      </c>
      <c r="P641"/>
      <c r="Q641" s="2"/>
    </row>
    <row r="642" spans="1:18" x14ac:dyDescent="0.25">
      <c r="A642" t="s">
        <v>1302</v>
      </c>
      <c r="B642">
        <v>17089</v>
      </c>
      <c r="C642" t="s">
        <v>1303</v>
      </c>
      <c r="D642" t="str">
        <f t="shared" si="26"/>
        <v>Kane</v>
      </c>
      <c r="E642" t="str">
        <f t="shared" si="27"/>
        <v>Illinois</v>
      </c>
      <c r="F642">
        <v>515269</v>
      </c>
      <c r="G642">
        <v>515258</v>
      </c>
      <c r="H642">
        <v>516030</v>
      </c>
      <c r="I642">
        <v>519723</v>
      </c>
      <c r="J642">
        <v>521431</v>
      </c>
      <c r="K642">
        <v>523590</v>
      </c>
      <c r="L642">
        <v>526636</v>
      </c>
      <c r="M642">
        <v>529702</v>
      </c>
      <c r="N642" s="2">
        <v>531715</v>
      </c>
      <c r="O642" s="10" t="s">
        <v>6416</v>
      </c>
      <c r="P642"/>
      <c r="Q642" s="2"/>
    </row>
    <row r="643" spans="1:18" x14ac:dyDescent="0.25">
      <c r="A643" t="s">
        <v>1304</v>
      </c>
      <c r="B643">
        <v>17091</v>
      </c>
      <c r="C643" t="s">
        <v>1305</v>
      </c>
      <c r="D643" t="str">
        <f t="shared" si="26"/>
        <v>Kankakee</v>
      </c>
      <c r="E643" t="str">
        <f t="shared" si="27"/>
        <v>Illinois</v>
      </c>
      <c r="F643">
        <v>113449</v>
      </c>
      <c r="G643">
        <v>113449</v>
      </c>
      <c r="H643">
        <v>113447</v>
      </c>
      <c r="I643">
        <v>113518</v>
      </c>
      <c r="J643">
        <v>112976</v>
      </c>
      <c r="K643">
        <v>112227</v>
      </c>
      <c r="L643">
        <v>111461</v>
      </c>
      <c r="M643">
        <v>110795</v>
      </c>
      <c r="N643" s="2">
        <v>110008</v>
      </c>
      <c r="O643" s="10" t="s">
        <v>6416</v>
      </c>
      <c r="P643"/>
      <c r="Q643" s="2"/>
    </row>
    <row r="644" spans="1:18" x14ac:dyDescent="0.25">
      <c r="A644" t="s">
        <v>1306</v>
      </c>
      <c r="B644">
        <v>17093</v>
      </c>
      <c r="C644" t="s">
        <v>1307</v>
      </c>
      <c r="D644" t="str">
        <f t="shared" ref="D644:D707" si="28">MID(MID(C644,1,FIND(",",C644)-1),1,FIND(" County",MID(C644,1,FIND(",",C644)-1))-1)</f>
        <v>Kendall</v>
      </c>
      <c r="E644" t="str">
        <f t="shared" ref="E644:E707" si="29">MID(C644,FIND(",",C644)+2,9999)</f>
        <v>Illinois</v>
      </c>
      <c r="F644">
        <v>114736</v>
      </c>
      <c r="G644">
        <v>114792</v>
      </c>
      <c r="H644">
        <v>115383</v>
      </c>
      <c r="I644">
        <v>116856</v>
      </c>
      <c r="J644">
        <v>118344</v>
      </c>
      <c r="K644">
        <v>119709</v>
      </c>
      <c r="L644">
        <v>121565</v>
      </c>
      <c r="M644">
        <v>122946</v>
      </c>
      <c r="N644" s="2">
        <v>124695</v>
      </c>
      <c r="O644" s="10" t="s">
        <v>6416</v>
      </c>
      <c r="P644"/>
      <c r="Q644" s="2"/>
    </row>
    <row r="645" spans="1:18" x14ac:dyDescent="0.25">
      <c r="A645" t="s">
        <v>1308</v>
      </c>
      <c r="B645">
        <v>17095</v>
      </c>
      <c r="C645" t="s">
        <v>1309</v>
      </c>
      <c r="D645" t="str">
        <f t="shared" si="28"/>
        <v>Knox</v>
      </c>
      <c r="E645" t="str">
        <f t="shared" si="29"/>
        <v>Illinois</v>
      </c>
      <c r="F645">
        <v>52919</v>
      </c>
      <c r="G645">
        <v>52919</v>
      </c>
      <c r="H645">
        <v>52932</v>
      </c>
      <c r="I645">
        <v>52693</v>
      </c>
      <c r="J645">
        <v>52302</v>
      </c>
      <c r="K645">
        <v>52149</v>
      </c>
      <c r="L645">
        <v>51953</v>
      </c>
      <c r="M645">
        <v>51416</v>
      </c>
      <c r="N645" s="2">
        <v>50938</v>
      </c>
      <c r="O645" s="1" t="s">
        <v>6453</v>
      </c>
      <c r="P645"/>
      <c r="Q645" s="2"/>
    </row>
    <row r="646" spans="1:18" x14ac:dyDescent="0.25">
      <c r="A646" t="s">
        <v>1310</v>
      </c>
      <c r="B646">
        <v>17097</v>
      </c>
      <c r="C646" t="s">
        <v>1311</v>
      </c>
      <c r="D646" t="str">
        <f t="shared" si="28"/>
        <v>Lake</v>
      </c>
      <c r="E646" t="str">
        <f t="shared" si="29"/>
        <v>Illinois</v>
      </c>
      <c r="F646">
        <v>703462</v>
      </c>
      <c r="G646">
        <v>703404</v>
      </c>
      <c r="H646">
        <v>704348</v>
      </c>
      <c r="I646">
        <v>700893</v>
      </c>
      <c r="J646">
        <v>701220</v>
      </c>
      <c r="K646">
        <v>703411</v>
      </c>
      <c r="L646">
        <v>703357</v>
      </c>
      <c r="M646">
        <v>703413</v>
      </c>
      <c r="N646" s="2">
        <v>703047</v>
      </c>
      <c r="O646" s="11" t="s">
        <v>6388</v>
      </c>
      <c r="P646"/>
      <c r="Q646" s="2"/>
    </row>
    <row r="647" spans="1:18" x14ac:dyDescent="0.25">
      <c r="A647" t="s">
        <v>1312</v>
      </c>
      <c r="B647">
        <v>17099</v>
      </c>
      <c r="C647" t="s">
        <v>1313</v>
      </c>
      <c r="D647" t="str">
        <f t="shared" si="28"/>
        <v>LaSalle</v>
      </c>
      <c r="E647" t="str">
        <f t="shared" si="29"/>
        <v>Illinois</v>
      </c>
      <c r="F647">
        <v>113924</v>
      </c>
      <c r="G647">
        <v>113915</v>
      </c>
      <c r="H647">
        <v>113828</v>
      </c>
      <c r="I647">
        <v>113671</v>
      </c>
      <c r="J647">
        <v>113109</v>
      </c>
      <c r="K647">
        <v>112687</v>
      </c>
      <c r="L647">
        <v>111933</v>
      </c>
      <c r="M647">
        <v>111304</v>
      </c>
      <c r="N647" s="2">
        <v>110642</v>
      </c>
      <c r="O647" s="10" t="s">
        <v>6416</v>
      </c>
      <c r="P647"/>
      <c r="Q647" s="2"/>
    </row>
    <row r="648" spans="1:18" x14ac:dyDescent="0.25">
      <c r="A648" t="s">
        <v>1314</v>
      </c>
      <c r="B648">
        <v>17101</v>
      </c>
      <c r="C648" t="s">
        <v>1315</v>
      </c>
      <c r="D648" t="str">
        <f t="shared" si="28"/>
        <v>Lawrence</v>
      </c>
      <c r="E648" t="str">
        <f t="shared" si="29"/>
        <v>Illinois</v>
      </c>
      <c r="F648">
        <v>16833</v>
      </c>
      <c r="G648">
        <v>16903</v>
      </c>
      <c r="H648">
        <v>16927</v>
      </c>
      <c r="I648">
        <v>16833</v>
      </c>
      <c r="J648">
        <v>16682</v>
      </c>
      <c r="K648">
        <v>16745</v>
      </c>
      <c r="L648">
        <v>16595</v>
      </c>
      <c r="M648">
        <v>16513</v>
      </c>
      <c r="N648" s="2">
        <v>16377</v>
      </c>
      <c r="O648" s="10" t="s">
        <v>6449</v>
      </c>
      <c r="P648"/>
      <c r="Q648" s="2"/>
    </row>
    <row r="649" spans="1:18" x14ac:dyDescent="0.25">
      <c r="A649" t="s">
        <v>1316</v>
      </c>
      <c r="B649">
        <v>17103</v>
      </c>
      <c r="C649" t="s">
        <v>1317</v>
      </c>
      <c r="D649" t="str">
        <f t="shared" si="28"/>
        <v>Lee</v>
      </c>
      <c r="E649" t="str">
        <f t="shared" si="29"/>
        <v>Illinois</v>
      </c>
      <c r="F649">
        <v>36031</v>
      </c>
      <c r="G649">
        <v>36031</v>
      </c>
      <c r="H649">
        <v>35931</v>
      </c>
      <c r="I649">
        <v>35518</v>
      </c>
      <c r="J649">
        <v>35114</v>
      </c>
      <c r="K649">
        <v>35008</v>
      </c>
      <c r="L649">
        <v>34789</v>
      </c>
      <c r="M649">
        <v>34427</v>
      </c>
      <c r="N649" s="2">
        <v>34251</v>
      </c>
      <c r="O649" s="1" t="s">
        <v>6453</v>
      </c>
      <c r="P649"/>
      <c r="Q649" s="2"/>
    </row>
    <row r="650" spans="1:18" x14ac:dyDescent="0.25">
      <c r="A650" t="s">
        <v>1318</v>
      </c>
      <c r="B650">
        <v>17105</v>
      </c>
      <c r="C650" t="s">
        <v>1319</v>
      </c>
      <c r="D650" t="str">
        <f t="shared" si="28"/>
        <v>Livingston</v>
      </c>
      <c r="E650" t="str">
        <f t="shared" si="29"/>
        <v>Illinois</v>
      </c>
      <c r="F650">
        <v>38950</v>
      </c>
      <c r="G650">
        <v>38950</v>
      </c>
      <c r="H650">
        <v>38872</v>
      </c>
      <c r="I650">
        <v>38840</v>
      </c>
      <c r="J650">
        <v>38553</v>
      </c>
      <c r="K650">
        <v>37444</v>
      </c>
      <c r="L650">
        <v>37116</v>
      </c>
      <c r="M650">
        <v>36749</v>
      </c>
      <c r="N650" s="2">
        <v>36526</v>
      </c>
      <c r="O650" s="11" t="s">
        <v>6416</v>
      </c>
      <c r="P650"/>
      <c r="Q650" s="2"/>
    </row>
    <row r="651" spans="1:18" x14ac:dyDescent="0.25">
      <c r="A651" t="s">
        <v>1320</v>
      </c>
      <c r="B651">
        <v>17107</v>
      </c>
      <c r="C651" t="s">
        <v>1321</v>
      </c>
      <c r="D651" t="str">
        <f t="shared" si="28"/>
        <v>Logan</v>
      </c>
      <c r="E651" t="str">
        <f t="shared" si="29"/>
        <v>Illinois</v>
      </c>
      <c r="F651">
        <v>30305</v>
      </c>
      <c r="G651">
        <v>30305</v>
      </c>
      <c r="H651">
        <v>30274</v>
      </c>
      <c r="I651">
        <v>30308</v>
      </c>
      <c r="J651">
        <v>30388</v>
      </c>
      <c r="K651">
        <v>29890</v>
      </c>
      <c r="L651">
        <v>29755</v>
      </c>
      <c r="M651">
        <v>29540</v>
      </c>
      <c r="N651" s="2">
        <v>29527</v>
      </c>
      <c r="O651" s="1" t="s">
        <v>6453</v>
      </c>
      <c r="P651"/>
      <c r="Q651" s="2"/>
    </row>
    <row r="652" spans="1:18" x14ac:dyDescent="0.25">
      <c r="A652" t="s">
        <v>1322</v>
      </c>
      <c r="B652">
        <v>17109</v>
      </c>
      <c r="C652" t="s">
        <v>1323</v>
      </c>
      <c r="D652" t="str">
        <f t="shared" si="28"/>
        <v>McDonough</v>
      </c>
      <c r="E652" t="str">
        <f t="shared" si="29"/>
        <v>Illinois</v>
      </c>
      <c r="F652">
        <v>32612</v>
      </c>
      <c r="G652">
        <v>32612</v>
      </c>
      <c r="H652">
        <v>32607</v>
      </c>
      <c r="I652">
        <v>32485</v>
      </c>
      <c r="J652">
        <v>32516</v>
      </c>
      <c r="K652">
        <v>32167</v>
      </c>
      <c r="L652">
        <v>31615</v>
      </c>
      <c r="M652">
        <v>31342</v>
      </c>
      <c r="N652" s="2">
        <v>30996</v>
      </c>
      <c r="O652" s="1" t="s">
        <v>6453</v>
      </c>
      <c r="P652"/>
      <c r="Q652" s="2"/>
    </row>
    <row r="653" spans="1:18" x14ac:dyDescent="0.25">
      <c r="A653" t="s">
        <v>1324</v>
      </c>
      <c r="B653">
        <v>17111</v>
      </c>
      <c r="C653" t="s">
        <v>1325</v>
      </c>
      <c r="D653" t="str">
        <f t="shared" si="28"/>
        <v>McHenry</v>
      </c>
      <c r="E653" t="str">
        <f t="shared" si="29"/>
        <v>Illinois</v>
      </c>
      <c r="F653">
        <v>308760</v>
      </c>
      <c r="G653">
        <v>308820</v>
      </c>
      <c r="H653">
        <v>309119</v>
      </c>
      <c r="I653">
        <v>307820</v>
      </c>
      <c r="J653">
        <v>307529</v>
      </c>
      <c r="K653">
        <v>306944</v>
      </c>
      <c r="L653">
        <v>306749</v>
      </c>
      <c r="M653">
        <v>307188</v>
      </c>
      <c r="N653" s="2">
        <v>307004</v>
      </c>
      <c r="O653" s="10" t="s">
        <v>6416</v>
      </c>
      <c r="P653"/>
      <c r="Q653" s="2"/>
      <c r="R653" s="2"/>
    </row>
    <row r="654" spans="1:18" x14ac:dyDescent="0.25">
      <c r="A654" t="s">
        <v>1326</v>
      </c>
      <c r="B654">
        <v>17113</v>
      </c>
      <c r="C654" t="s">
        <v>1327</v>
      </c>
      <c r="D654" t="str">
        <f t="shared" si="28"/>
        <v>McLean</v>
      </c>
      <c r="E654" t="str">
        <f t="shared" si="29"/>
        <v>Illinois</v>
      </c>
      <c r="F654">
        <v>169572</v>
      </c>
      <c r="G654">
        <v>169572</v>
      </c>
      <c r="H654">
        <v>169857</v>
      </c>
      <c r="I654">
        <v>170789</v>
      </c>
      <c r="J654">
        <v>172560</v>
      </c>
      <c r="K654">
        <v>174777</v>
      </c>
      <c r="L654">
        <v>173843</v>
      </c>
      <c r="M654">
        <v>172673</v>
      </c>
      <c r="N654" s="2">
        <v>172418</v>
      </c>
      <c r="O654" s="1" t="s">
        <v>6453</v>
      </c>
      <c r="P654"/>
      <c r="Q654" s="2"/>
    </row>
    <row r="655" spans="1:18" x14ac:dyDescent="0.25">
      <c r="A655" t="s">
        <v>1328</v>
      </c>
      <c r="B655">
        <v>17115</v>
      </c>
      <c r="C655" t="s">
        <v>1329</v>
      </c>
      <c r="D655" t="str">
        <f t="shared" si="28"/>
        <v>Macon</v>
      </c>
      <c r="E655" t="str">
        <f t="shared" si="29"/>
        <v>Illinois</v>
      </c>
      <c r="F655">
        <v>110768</v>
      </c>
      <c r="G655">
        <v>110768</v>
      </c>
      <c r="H655">
        <v>110779</v>
      </c>
      <c r="I655">
        <v>110624</v>
      </c>
      <c r="J655">
        <v>110083</v>
      </c>
      <c r="K655">
        <v>109533</v>
      </c>
      <c r="L655">
        <v>108479</v>
      </c>
      <c r="M655">
        <v>107377</v>
      </c>
      <c r="N655" s="2">
        <v>106550</v>
      </c>
      <c r="O655" s="1" t="s">
        <v>6453</v>
      </c>
      <c r="P655"/>
      <c r="Q655" s="2"/>
    </row>
    <row r="656" spans="1:18" x14ac:dyDescent="0.25">
      <c r="A656" t="s">
        <v>1330</v>
      </c>
      <c r="B656">
        <v>17117</v>
      </c>
      <c r="C656" t="s">
        <v>1331</v>
      </c>
      <c r="D656" t="str">
        <f t="shared" si="28"/>
        <v>Macoupin</v>
      </c>
      <c r="E656" t="str">
        <f t="shared" si="29"/>
        <v>Illinois</v>
      </c>
      <c r="F656">
        <v>47765</v>
      </c>
      <c r="G656">
        <v>47765</v>
      </c>
      <c r="H656">
        <v>47791</v>
      </c>
      <c r="I656">
        <v>47797</v>
      </c>
      <c r="J656">
        <v>47179</v>
      </c>
      <c r="K656">
        <v>46851</v>
      </c>
      <c r="L656">
        <v>46381</v>
      </c>
      <c r="M656">
        <v>46089</v>
      </c>
      <c r="N656" s="2">
        <v>45908</v>
      </c>
      <c r="O656" s="1" t="s">
        <v>6453</v>
      </c>
      <c r="P656"/>
      <c r="Q656" s="2"/>
    </row>
    <row r="657" spans="1:17" x14ac:dyDescent="0.25">
      <c r="A657" t="s">
        <v>1332</v>
      </c>
      <c r="B657">
        <v>17119</v>
      </c>
      <c r="C657" t="s">
        <v>1333</v>
      </c>
      <c r="D657" t="str">
        <f t="shared" si="28"/>
        <v>Madison</v>
      </c>
      <c r="E657" t="str">
        <f t="shared" si="29"/>
        <v>Illinois</v>
      </c>
      <c r="F657">
        <v>269282</v>
      </c>
      <c r="G657">
        <v>269328</v>
      </c>
      <c r="H657">
        <v>269384</v>
      </c>
      <c r="I657">
        <v>268552</v>
      </c>
      <c r="J657">
        <v>268083</v>
      </c>
      <c r="K657">
        <v>267246</v>
      </c>
      <c r="L657">
        <v>266637</v>
      </c>
      <c r="M657">
        <v>266071</v>
      </c>
      <c r="N657" s="2">
        <v>265759</v>
      </c>
      <c r="O657" s="1" t="s">
        <v>6453</v>
      </c>
      <c r="P657"/>
      <c r="Q657" s="2"/>
    </row>
    <row r="658" spans="1:17" x14ac:dyDescent="0.25">
      <c r="A658" t="s">
        <v>1334</v>
      </c>
      <c r="B658">
        <v>17121</v>
      </c>
      <c r="C658" t="s">
        <v>1335</v>
      </c>
      <c r="D658" t="str">
        <f t="shared" si="28"/>
        <v>Marion</v>
      </c>
      <c r="E658" t="str">
        <f t="shared" si="29"/>
        <v>Illinois</v>
      </c>
      <c r="F658">
        <v>39437</v>
      </c>
      <c r="G658">
        <v>39437</v>
      </c>
      <c r="H658">
        <v>39449</v>
      </c>
      <c r="I658">
        <v>39004</v>
      </c>
      <c r="J658">
        <v>38919</v>
      </c>
      <c r="K658">
        <v>38594</v>
      </c>
      <c r="L658">
        <v>38486</v>
      </c>
      <c r="M658">
        <v>38378</v>
      </c>
      <c r="N658" s="2">
        <v>38140</v>
      </c>
      <c r="O658" s="1" t="s">
        <v>6453</v>
      </c>
      <c r="P658"/>
      <c r="Q658" s="2"/>
    </row>
    <row r="659" spans="1:17" x14ac:dyDescent="0.25">
      <c r="A659" t="s">
        <v>1336</v>
      </c>
      <c r="B659">
        <v>17123</v>
      </c>
      <c r="C659" t="s">
        <v>1337</v>
      </c>
      <c r="D659" t="str">
        <f t="shared" si="28"/>
        <v>Marshall</v>
      </c>
      <c r="E659" t="str">
        <f t="shared" si="29"/>
        <v>Illinois</v>
      </c>
      <c r="F659">
        <v>12640</v>
      </c>
      <c r="G659">
        <v>12640</v>
      </c>
      <c r="H659">
        <v>12625</v>
      </c>
      <c r="I659">
        <v>12492</v>
      </c>
      <c r="J659">
        <v>12274</v>
      </c>
      <c r="K659">
        <v>12115</v>
      </c>
      <c r="L659">
        <v>11990</v>
      </c>
      <c r="M659">
        <v>11980</v>
      </c>
      <c r="N659" s="2">
        <v>11939</v>
      </c>
      <c r="O659" s="1" t="s">
        <v>6453</v>
      </c>
      <c r="P659"/>
      <c r="Q659" s="2"/>
    </row>
    <row r="660" spans="1:17" x14ac:dyDescent="0.25">
      <c r="A660" t="s">
        <v>1338</v>
      </c>
      <c r="B660">
        <v>17125</v>
      </c>
      <c r="C660" t="s">
        <v>1339</v>
      </c>
      <c r="D660" t="str">
        <f t="shared" si="28"/>
        <v>Mason</v>
      </c>
      <c r="E660" t="str">
        <f t="shared" si="29"/>
        <v>Illinois</v>
      </c>
      <c r="F660">
        <v>14666</v>
      </c>
      <c r="G660">
        <v>14666</v>
      </c>
      <c r="H660">
        <v>14651</v>
      </c>
      <c r="I660">
        <v>14479</v>
      </c>
      <c r="J660">
        <v>14346</v>
      </c>
      <c r="K660">
        <v>14194</v>
      </c>
      <c r="L660">
        <v>13920</v>
      </c>
      <c r="M660">
        <v>13689</v>
      </c>
      <c r="N660" s="2">
        <v>13507</v>
      </c>
      <c r="O660" s="1" t="s">
        <v>6453</v>
      </c>
      <c r="P660"/>
      <c r="Q660" s="2"/>
    </row>
    <row r="661" spans="1:17" x14ac:dyDescent="0.25">
      <c r="A661" t="s">
        <v>1340</v>
      </c>
      <c r="B661">
        <v>17127</v>
      </c>
      <c r="C661" t="s">
        <v>1341</v>
      </c>
      <c r="D661" t="str">
        <f t="shared" si="28"/>
        <v>Massac</v>
      </c>
      <c r="E661" t="str">
        <f t="shared" si="29"/>
        <v>Illinois</v>
      </c>
      <c r="F661">
        <v>15429</v>
      </c>
      <c r="G661">
        <v>15429</v>
      </c>
      <c r="H661">
        <v>15409</v>
      </c>
      <c r="I661">
        <v>15325</v>
      </c>
      <c r="J661">
        <v>15149</v>
      </c>
      <c r="K661">
        <v>14974</v>
      </c>
      <c r="L661">
        <v>14881</v>
      </c>
      <c r="M661">
        <v>14752</v>
      </c>
      <c r="N661" s="2">
        <v>14658</v>
      </c>
      <c r="O661" s="10" t="s">
        <v>6449</v>
      </c>
      <c r="P661"/>
      <c r="Q661" s="2"/>
    </row>
    <row r="662" spans="1:17" x14ac:dyDescent="0.25">
      <c r="A662" t="s">
        <v>1342</v>
      </c>
      <c r="B662">
        <v>17129</v>
      </c>
      <c r="C662" t="s">
        <v>1343</v>
      </c>
      <c r="D662" t="str">
        <f t="shared" si="28"/>
        <v>Menard</v>
      </c>
      <c r="E662" t="str">
        <f t="shared" si="29"/>
        <v>Illinois</v>
      </c>
      <c r="F662">
        <v>12705</v>
      </c>
      <c r="G662">
        <v>12705</v>
      </c>
      <c r="H662">
        <v>12706</v>
      </c>
      <c r="I662">
        <v>12729</v>
      </c>
      <c r="J662">
        <v>12726</v>
      </c>
      <c r="K662">
        <v>12605</v>
      </c>
      <c r="L662">
        <v>12578</v>
      </c>
      <c r="M662">
        <v>12454</v>
      </c>
      <c r="N662" s="2">
        <v>12516</v>
      </c>
      <c r="O662" s="1" t="s">
        <v>6453</v>
      </c>
      <c r="P662"/>
      <c r="Q662" s="2"/>
    </row>
    <row r="663" spans="1:17" x14ac:dyDescent="0.25">
      <c r="A663" t="s">
        <v>1344</v>
      </c>
      <c r="B663">
        <v>17131</v>
      </c>
      <c r="C663" t="s">
        <v>1345</v>
      </c>
      <c r="D663" t="str">
        <f t="shared" si="28"/>
        <v>Mercer</v>
      </c>
      <c r="E663" t="str">
        <f t="shared" si="29"/>
        <v>Illinois</v>
      </c>
      <c r="F663">
        <v>16434</v>
      </c>
      <c r="G663">
        <v>16434</v>
      </c>
      <c r="H663">
        <v>16415</v>
      </c>
      <c r="I663">
        <v>16346</v>
      </c>
      <c r="J663">
        <v>16190</v>
      </c>
      <c r="K663">
        <v>16133</v>
      </c>
      <c r="L663">
        <v>15964</v>
      </c>
      <c r="M663">
        <v>15839</v>
      </c>
      <c r="N663" s="2">
        <v>15730</v>
      </c>
      <c r="O663" s="1" t="s">
        <v>6453</v>
      </c>
      <c r="P663"/>
      <c r="Q663" s="2"/>
    </row>
    <row r="664" spans="1:17" x14ac:dyDescent="0.25">
      <c r="A664" t="s">
        <v>1346</v>
      </c>
      <c r="B664">
        <v>17133</v>
      </c>
      <c r="C664" t="s">
        <v>1347</v>
      </c>
      <c r="D664" t="str">
        <f t="shared" si="28"/>
        <v>Monroe</v>
      </c>
      <c r="E664" t="str">
        <f t="shared" si="29"/>
        <v>Illinois</v>
      </c>
      <c r="F664">
        <v>32957</v>
      </c>
      <c r="G664">
        <v>32957</v>
      </c>
      <c r="H664">
        <v>33010</v>
      </c>
      <c r="I664">
        <v>33229</v>
      </c>
      <c r="J664">
        <v>33321</v>
      </c>
      <c r="K664">
        <v>33547</v>
      </c>
      <c r="L664">
        <v>33684</v>
      </c>
      <c r="M664">
        <v>33893</v>
      </c>
      <c r="N664" s="2">
        <v>34068</v>
      </c>
      <c r="O664" s="1" t="s">
        <v>6453</v>
      </c>
      <c r="P664"/>
      <c r="Q664" s="2"/>
    </row>
    <row r="665" spans="1:17" x14ac:dyDescent="0.25">
      <c r="A665" t="s">
        <v>1348</v>
      </c>
      <c r="B665">
        <v>17135</v>
      </c>
      <c r="C665" t="s">
        <v>1349</v>
      </c>
      <c r="D665" t="str">
        <f t="shared" si="28"/>
        <v>Montgomery</v>
      </c>
      <c r="E665" t="str">
        <f t="shared" si="29"/>
        <v>Illinois</v>
      </c>
      <c r="F665">
        <v>30104</v>
      </c>
      <c r="G665">
        <v>30104</v>
      </c>
      <c r="H665">
        <v>30089</v>
      </c>
      <c r="I665">
        <v>29841</v>
      </c>
      <c r="J665">
        <v>29605</v>
      </c>
      <c r="K665">
        <v>29329</v>
      </c>
      <c r="L665">
        <v>29424</v>
      </c>
      <c r="M665">
        <v>29196</v>
      </c>
      <c r="N665" s="2">
        <v>28952</v>
      </c>
      <c r="O665" s="1" t="s">
        <v>6453</v>
      </c>
      <c r="P665"/>
      <c r="Q665" s="2"/>
    </row>
    <row r="666" spans="1:17" x14ac:dyDescent="0.25">
      <c r="A666" t="s">
        <v>1350</v>
      </c>
      <c r="B666">
        <v>17137</v>
      </c>
      <c r="C666" t="s">
        <v>1351</v>
      </c>
      <c r="D666" t="str">
        <f t="shared" si="28"/>
        <v>Morgan</v>
      </c>
      <c r="E666" t="str">
        <f t="shared" si="29"/>
        <v>Illinois</v>
      </c>
      <c r="F666">
        <v>35547</v>
      </c>
      <c r="G666">
        <v>35551</v>
      </c>
      <c r="H666">
        <v>35519</v>
      </c>
      <c r="I666">
        <v>35526</v>
      </c>
      <c r="J666">
        <v>35365</v>
      </c>
      <c r="K666">
        <v>35027</v>
      </c>
      <c r="L666">
        <v>34729</v>
      </c>
      <c r="M666">
        <v>34605</v>
      </c>
      <c r="N666" s="2">
        <v>34277</v>
      </c>
      <c r="O666" s="1" t="s">
        <v>6453</v>
      </c>
      <c r="P666"/>
      <c r="Q666" s="2"/>
    </row>
    <row r="667" spans="1:17" x14ac:dyDescent="0.25">
      <c r="A667" t="s">
        <v>1352</v>
      </c>
      <c r="B667">
        <v>17139</v>
      </c>
      <c r="C667" t="s">
        <v>1353</v>
      </c>
      <c r="D667" t="str">
        <f t="shared" si="28"/>
        <v>Moultrie</v>
      </c>
      <c r="E667" t="str">
        <f t="shared" si="29"/>
        <v>Illinois</v>
      </c>
      <c r="F667">
        <v>14846</v>
      </c>
      <c r="G667">
        <v>14846</v>
      </c>
      <c r="H667">
        <v>14858</v>
      </c>
      <c r="I667">
        <v>14929</v>
      </c>
      <c r="J667">
        <v>14984</v>
      </c>
      <c r="K667">
        <v>14933</v>
      </c>
      <c r="L667">
        <v>14911</v>
      </c>
      <c r="M667">
        <v>14921</v>
      </c>
      <c r="N667" s="2">
        <v>14827</v>
      </c>
      <c r="O667" s="1" t="s">
        <v>6453</v>
      </c>
      <c r="P667"/>
      <c r="Q667" s="2"/>
    </row>
    <row r="668" spans="1:17" x14ac:dyDescent="0.25">
      <c r="A668" t="s">
        <v>1354</v>
      </c>
      <c r="B668">
        <v>17141</v>
      </c>
      <c r="C668" t="s">
        <v>1355</v>
      </c>
      <c r="D668" t="str">
        <f t="shared" si="28"/>
        <v>Ogle</v>
      </c>
      <c r="E668" t="str">
        <f t="shared" si="29"/>
        <v>Illinois</v>
      </c>
      <c r="F668">
        <v>53497</v>
      </c>
      <c r="G668">
        <v>53497</v>
      </c>
      <c r="H668">
        <v>53443</v>
      </c>
      <c r="I668">
        <v>53150</v>
      </c>
      <c r="J668">
        <v>52834</v>
      </c>
      <c r="K668">
        <v>52341</v>
      </c>
      <c r="L668">
        <v>52067</v>
      </c>
      <c r="M668">
        <v>51657</v>
      </c>
      <c r="N668" s="2">
        <v>51273</v>
      </c>
      <c r="O668" s="1" t="s">
        <v>6453</v>
      </c>
      <c r="P668"/>
      <c r="Q668" s="2"/>
    </row>
    <row r="669" spans="1:17" x14ac:dyDescent="0.25">
      <c r="A669" t="s">
        <v>1356</v>
      </c>
      <c r="B669">
        <v>17143</v>
      </c>
      <c r="C669" t="s">
        <v>1357</v>
      </c>
      <c r="D669" t="str">
        <f t="shared" si="28"/>
        <v>Peoria</v>
      </c>
      <c r="E669" t="str">
        <f t="shared" si="29"/>
        <v>Illinois</v>
      </c>
      <c r="F669">
        <v>186494</v>
      </c>
      <c r="G669">
        <v>186494</v>
      </c>
      <c r="H669">
        <v>186218</v>
      </c>
      <c r="I669">
        <v>186624</v>
      </c>
      <c r="J669">
        <v>187121</v>
      </c>
      <c r="K669">
        <v>188377</v>
      </c>
      <c r="L669">
        <v>187272</v>
      </c>
      <c r="M669">
        <v>186315</v>
      </c>
      <c r="N669" s="2">
        <v>185006</v>
      </c>
      <c r="O669" s="1" t="s">
        <v>6453</v>
      </c>
      <c r="P669"/>
      <c r="Q669" s="2"/>
    </row>
    <row r="670" spans="1:17" x14ac:dyDescent="0.25">
      <c r="A670" t="s">
        <v>1358</v>
      </c>
      <c r="B670">
        <v>17145</v>
      </c>
      <c r="C670" t="s">
        <v>1359</v>
      </c>
      <c r="D670" t="str">
        <f t="shared" si="28"/>
        <v>Perry</v>
      </c>
      <c r="E670" t="str">
        <f t="shared" si="29"/>
        <v>Illinois</v>
      </c>
      <c r="F670">
        <v>22350</v>
      </c>
      <c r="G670">
        <v>22350</v>
      </c>
      <c r="H670">
        <v>22329</v>
      </c>
      <c r="I670">
        <v>22289</v>
      </c>
      <c r="J670">
        <v>21862</v>
      </c>
      <c r="K670">
        <v>21742</v>
      </c>
      <c r="L670">
        <v>21558</v>
      </c>
      <c r="M670">
        <v>21458</v>
      </c>
      <c r="N670" s="2">
        <v>21357</v>
      </c>
      <c r="O670" s="1" t="s">
        <v>6453</v>
      </c>
      <c r="P670"/>
      <c r="Q670" s="2"/>
    </row>
    <row r="671" spans="1:17" x14ac:dyDescent="0.25">
      <c r="A671" t="s">
        <v>1360</v>
      </c>
      <c r="B671">
        <v>17147</v>
      </c>
      <c r="C671" t="s">
        <v>1361</v>
      </c>
      <c r="D671" t="str">
        <f t="shared" si="28"/>
        <v>Piatt</v>
      </c>
      <c r="E671" t="str">
        <f t="shared" si="29"/>
        <v>Illinois</v>
      </c>
      <c r="F671">
        <v>16729</v>
      </c>
      <c r="G671">
        <v>16727</v>
      </c>
      <c r="H671">
        <v>16724</v>
      </c>
      <c r="I671">
        <v>16692</v>
      </c>
      <c r="J671">
        <v>16523</v>
      </c>
      <c r="K671">
        <v>16444</v>
      </c>
      <c r="L671">
        <v>16438</v>
      </c>
      <c r="M671">
        <v>16380</v>
      </c>
      <c r="N671" s="2">
        <v>16560</v>
      </c>
      <c r="O671" s="1" t="s">
        <v>6453</v>
      </c>
      <c r="P671"/>
      <c r="Q671" s="2"/>
    </row>
    <row r="672" spans="1:17" x14ac:dyDescent="0.25">
      <c r="A672" t="s">
        <v>1362</v>
      </c>
      <c r="B672">
        <v>17149</v>
      </c>
      <c r="C672" t="s">
        <v>1363</v>
      </c>
      <c r="D672" t="str">
        <f t="shared" si="28"/>
        <v>Pike</v>
      </c>
      <c r="E672" t="str">
        <f t="shared" si="29"/>
        <v>Illinois</v>
      </c>
      <c r="F672">
        <v>16430</v>
      </c>
      <c r="G672">
        <v>16430</v>
      </c>
      <c r="H672">
        <v>16386</v>
      </c>
      <c r="I672">
        <v>16360</v>
      </c>
      <c r="J672">
        <v>16261</v>
      </c>
      <c r="K672">
        <v>16105</v>
      </c>
      <c r="L672">
        <v>15974</v>
      </c>
      <c r="M672">
        <v>15981</v>
      </c>
      <c r="N672" s="2">
        <v>15950</v>
      </c>
      <c r="O672" s="1" t="s">
        <v>6453</v>
      </c>
      <c r="P672"/>
      <c r="Q672" s="2"/>
    </row>
    <row r="673" spans="1:17" x14ac:dyDescent="0.25">
      <c r="A673" t="s">
        <v>1364</v>
      </c>
      <c r="B673">
        <v>17151</v>
      </c>
      <c r="C673" t="s">
        <v>1365</v>
      </c>
      <c r="D673" t="str">
        <f t="shared" si="28"/>
        <v>Pope</v>
      </c>
      <c r="E673" t="str">
        <f t="shared" si="29"/>
        <v>Illinois</v>
      </c>
      <c r="F673">
        <v>4470</v>
      </c>
      <c r="G673">
        <v>4470</v>
      </c>
      <c r="H673">
        <v>4455</v>
      </c>
      <c r="I673">
        <v>4493</v>
      </c>
      <c r="J673">
        <v>4333</v>
      </c>
      <c r="K673">
        <v>4338</v>
      </c>
      <c r="L673">
        <v>4241</v>
      </c>
      <c r="M673">
        <v>4204</v>
      </c>
      <c r="N673" s="2">
        <v>4157</v>
      </c>
      <c r="O673" s="10" t="s">
        <v>6449</v>
      </c>
      <c r="P673"/>
      <c r="Q673" s="2"/>
    </row>
    <row r="674" spans="1:17" x14ac:dyDescent="0.25">
      <c r="A674" t="s">
        <v>1366</v>
      </c>
      <c r="B674">
        <v>17153</v>
      </c>
      <c r="C674" t="s">
        <v>1367</v>
      </c>
      <c r="D674" t="str">
        <f t="shared" si="28"/>
        <v>Pulaski</v>
      </c>
      <c r="E674" t="str">
        <f t="shared" si="29"/>
        <v>Illinois</v>
      </c>
      <c r="F674">
        <v>6161</v>
      </c>
      <c r="G674">
        <v>6161</v>
      </c>
      <c r="H674">
        <v>6134</v>
      </c>
      <c r="I674">
        <v>6002</v>
      </c>
      <c r="J674">
        <v>5968</v>
      </c>
      <c r="K674">
        <v>5895</v>
      </c>
      <c r="L674">
        <v>5808</v>
      </c>
      <c r="M674">
        <v>5672</v>
      </c>
      <c r="N674" s="2">
        <v>5619</v>
      </c>
      <c r="O674" s="10" t="s">
        <v>6455</v>
      </c>
      <c r="P674"/>
      <c r="Q674" s="2"/>
    </row>
    <row r="675" spans="1:17" x14ac:dyDescent="0.25">
      <c r="A675" t="s">
        <v>1368</v>
      </c>
      <c r="B675">
        <v>17155</v>
      </c>
      <c r="C675" t="s">
        <v>1369</v>
      </c>
      <c r="D675" t="str">
        <f t="shared" si="28"/>
        <v>Putnam</v>
      </c>
      <c r="E675" t="str">
        <f t="shared" si="29"/>
        <v>Illinois</v>
      </c>
      <c r="F675">
        <v>6006</v>
      </c>
      <c r="G675">
        <v>6006</v>
      </c>
      <c r="H675">
        <v>5999</v>
      </c>
      <c r="I675">
        <v>5971</v>
      </c>
      <c r="J675">
        <v>5880</v>
      </c>
      <c r="K675">
        <v>5815</v>
      </c>
      <c r="L675">
        <v>5788</v>
      </c>
      <c r="M675">
        <v>5636</v>
      </c>
      <c r="N675" s="2">
        <v>5611</v>
      </c>
      <c r="O675" s="1" t="s">
        <v>6453</v>
      </c>
      <c r="P675"/>
      <c r="Q675" s="2"/>
    </row>
    <row r="676" spans="1:17" x14ac:dyDescent="0.25">
      <c r="A676" t="s">
        <v>1370</v>
      </c>
      <c r="B676">
        <v>17157</v>
      </c>
      <c r="C676" t="s">
        <v>1371</v>
      </c>
      <c r="D676" t="str">
        <f t="shared" si="28"/>
        <v>Randolph</v>
      </c>
      <c r="E676" t="str">
        <f t="shared" si="29"/>
        <v>Illinois</v>
      </c>
      <c r="F676">
        <v>33476</v>
      </c>
      <c r="G676">
        <v>33476</v>
      </c>
      <c r="H676">
        <v>33459</v>
      </c>
      <c r="I676">
        <v>33334</v>
      </c>
      <c r="J676">
        <v>32987</v>
      </c>
      <c r="K676">
        <v>33122</v>
      </c>
      <c r="L676">
        <v>33092</v>
      </c>
      <c r="M676">
        <v>32846</v>
      </c>
      <c r="N676" s="2">
        <v>32621</v>
      </c>
      <c r="O676" s="1" t="s">
        <v>6453</v>
      </c>
      <c r="P676"/>
      <c r="Q676" s="2"/>
    </row>
    <row r="677" spans="1:17" x14ac:dyDescent="0.25">
      <c r="A677" t="s">
        <v>1372</v>
      </c>
      <c r="B677">
        <v>17159</v>
      </c>
      <c r="C677" t="s">
        <v>1373</v>
      </c>
      <c r="D677" t="str">
        <f t="shared" si="28"/>
        <v>Richland</v>
      </c>
      <c r="E677" t="str">
        <f t="shared" si="29"/>
        <v>Illinois</v>
      </c>
      <c r="F677">
        <v>16233</v>
      </c>
      <c r="G677">
        <v>16233</v>
      </c>
      <c r="H677">
        <v>16216</v>
      </c>
      <c r="I677">
        <v>16227</v>
      </c>
      <c r="J677">
        <v>16182</v>
      </c>
      <c r="K677">
        <v>16097</v>
      </c>
      <c r="L677">
        <v>16107</v>
      </c>
      <c r="M677">
        <v>16043</v>
      </c>
      <c r="N677" s="2">
        <v>15930</v>
      </c>
      <c r="O677" s="10" t="s">
        <v>6449</v>
      </c>
      <c r="P677"/>
      <c r="Q677" s="2"/>
    </row>
    <row r="678" spans="1:17" x14ac:dyDescent="0.25">
      <c r="A678" t="s">
        <v>1374</v>
      </c>
      <c r="B678">
        <v>17161</v>
      </c>
      <c r="C678" t="s">
        <v>1375</v>
      </c>
      <c r="D678" t="str">
        <f t="shared" si="28"/>
        <v>Rock Island</v>
      </c>
      <c r="E678" t="str">
        <f t="shared" si="29"/>
        <v>Illinois</v>
      </c>
      <c r="F678">
        <v>147546</v>
      </c>
      <c r="G678">
        <v>147546</v>
      </c>
      <c r="H678">
        <v>147631</v>
      </c>
      <c r="I678">
        <v>147411</v>
      </c>
      <c r="J678">
        <v>147638</v>
      </c>
      <c r="K678">
        <v>147509</v>
      </c>
      <c r="L678">
        <v>146789</v>
      </c>
      <c r="M678">
        <v>145958</v>
      </c>
      <c r="N678" s="2">
        <v>144784</v>
      </c>
      <c r="O678" s="1" t="s">
        <v>6453</v>
      </c>
      <c r="P678"/>
      <c r="Q678" s="2"/>
    </row>
    <row r="679" spans="1:17" x14ac:dyDescent="0.25">
      <c r="A679" t="s">
        <v>1376</v>
      </c>
      <c r="B679">
        <v>17163</v>
      </c>
      <c r="C679" t="s">
        <v>1377</v>
      </c>
      <c r="D679" t="str">
        <f t="shared" si="28"/>
        <v>St. Clair</v>
      </c>
      <c r="E679" t="str">
        <f t="shared" si="29"/>
        <v>Illinois</v>
      </c>
      <c r="F679">
        <v>270056</v>
      </c>
      <c r="G679">
        <v>270063</v>
      </c>
      <c r="H679">
        <v>270370</v>
      </c>
      <c r="I679">
        <v>270001</v>
      </c>
      <c r="J679">
        <v>268612</v>
      </c>
      <c r="K679">
        <v>266807</v>
      </c>
      <c r="L679">
        <v>265587</v>
      </c>
      <c r="M679">
        <v>264079</v>
      </c>
      <c r="N679" s="2">
        <v>262759</v>
      </c>
      <c r="O679" s="1" t="s">
        <v>6453</v>
      </c>
      <c r="P679"/>
      <c r="Q679" s="2"/>
    </row>
    <row r="680" spans="1:17" x14ac:dyDescent="0.25">
      <c r="A680" t="s">
        <v>1378</v>
      </c>
      <c r="B680">
        <v>17165</v>
      </c>
      <c r="C680" t="s">
        <v>1379</v>
      </c>
      <c r="D680" t="str">
        <f t="shared" si="28"/>
        <v>Saline</v>
      </c>
      <c r="E680" t="str">
        <f t="shared" si="29"/>
        <v>Illinois</v>
      </c>
      <c r="F680">
        <v>24913</v>
      </c>
      <c r="G680">
        <v>24913</v>
      </c>
      <c r="H680">
        <v>24933</v>
      </c>
      <c r="I680">
        <v>24954</v>
      </c>
      <c r="J680">
        <v>24970</v>
      </c>
      <c r="K680">
        <v>24863</v>
      </c>
      <c r="L680">
        <v>24580</v>
      </c>
      <c r="M680">
        <v>24574</v>
      </c>
      <c r="N680" s="2">
        <v>24307</v>
      </c>
      <c r="O680" s="10" t="s">
        <v>6449</v>
      </c>
      <c r="P680"/>
      <c r="Q680" s="2"/>
    </row>
    <row r="681" spans="1:17" x14ac:dyDescent="0.25">
      <c r="A681" t="s">
        <v>1380</v>
      </c>
      <c r="B681">
        <v>17167</v>
      </c>
      <c r="C681" t="s">
        <v>1381</v>
      </c>
      <c r="D681" t="str">
        <f t="shared" si="28"/>
        <v>Sangamon</v>
      </c>
      <c r="E681" t="str">
        <f t="shared" si="29"/>
        <v>Illinois</v>
      </c>
      <c r="F681">
        <v>197465</v>
      </c>
      <c r="G681">
        <v>197465</v>
      </c>
      <c r="H681">
        <v>197801</v>
      </c>
      <c r="I681">
        <v>198905</v>
      </c>
      <c r="J681">
        <v>199269</v>
      </c>
      <c r="K681">
        <v>198973</v>
      </c>
      <c r="L681">
        <v>198959</v>
      </c>
      <c r="M681">
        <v>198496</v>
      </c>
      <c r="N681" s="2">
        <v>197499</v>
      </c>
      <c r="O681" s="1" t="s">
        <v>6453</v>
      </c>
      <c r="P681"/>
      <c r="Q681" s="2"/>
    </row>
    <row r="682" spans="1:17" x14ac:dyDescent="0.25">
      <c r="A682" t="s">
        <v>1382</v>
      </c>
      <c r="B682">
        <v>17169</v>
      </c>
      <c r="C682" t="s">
        <v>1383</v>
      </c>
      <c r="D682" t="str">
        <f t="shared" si="28"/>
        <v>Schuyler</v>
      </c>
      <c r="E682" t="str">
        <f t="shared" si="29"/>
        <v>Illinois</v>
      </c>
      <c r="F682">
        <v>7544</v>
      </c>
      <c r="G682">
        <v>7544</v>
      </c>
      <c r="H682">
        <v>7542</v>
      </c>
      <c r="I682">
        <v>7473</v>
      </c>
      <c r="J682">
        <v>7458</v>
      </c>
      <c r="K682">
        <v>7362</v>
      </c>
      <c r="L682">
        <v>7238</v>
      </c>
      <c r="M682">
        <v>7043</v>
      </c>
      <c r="N682" s="2">
        <v>6923</v>
      </c>
      <c r="O682" s="1" t="s">
        <v>6453</v>
      </c>
      <c r="P682"/>
      <c r="Q682" s="2"/>
    </row>
    <row r="683" spans="1:17" x14ac:dyDescent="0.25">
      <c r="A683" t="s">
        <v>1384</v>
      </c>
      <c r="B683">
        <v>17171</v>
      </c>
      <c r="C683" t="s">
        <v>1385</v>
      </c>
      <c r="D683" t="str">
        <f t="shared" si="28"/>
        <v>Scott</v>
      </c>
      <c r="E683" t="str">
        <f t="shared" si="29"/>
        <v>Illinois</v>
      </c>
      <c r="F683">
        <v>5355</v>
      </c>
      <c r="G683">
        <v>5355</v>
      </c>
      <c r="H683">
        <v>5335</v>
      </c>
      <c r="I683">
        <v>5232</v>
      </c>
      <c r="J683">
        <v>5293</v>
      </c>
      <c r="K683">
        <v>5208</v>
      </c>
      <c r="L683">
        <v>5177</v>
      </c>
      <c r="M683">
        <v>5114</v>
      </c>
      <c r="N683" s="2">
        <v>5053</v>
      </c>
      <c r="O683" s="1" t="s">
        <v>6453</v>
      </c>
      <c r="P683"/>
      <c r="Q683" s="2"/>
    </row>
    <row r="684" spans="1:17" x14ac:dyDescent="0.25">
      <c r="A684" t="s">
        <v>1386</v>
      </c>
      <c r="B684">
        <v>17173</v>
      </c>
      <c r="C684" t="s">
        <v>1387</v>
      </c>
      <c r="D684" t="str">
        <f t="shared" si="28"/>
        <v>Shelby</v>
      </c>
      <c r="E684" t="str">
        <f t="shared" si="29"/>
        <v>Illinois</v>
      </c>
      <c r="F684">
        <v>22363</v>
      </c>
      <c r="G684">
        <v>22363</v>
      </c>
      <c r="H684">
        <v>22362</v>
      </c>
      <c r="I684">
        <v>22307</v>
      </c>
      <c r="J684">
        <v>22252</v>
      </c>
      <c r="K684">
        <v>22177</v>
      </c>
      <c r="L684">
        <v>22109</v>
      </c>
      <c r="M684">
        <v>21801</v>
      </c>
      <c r="N684" s="2">
        <v>21717</v>
      </c>
      <c r="O684" s="1" t="s">
        <v>6453</v>
      </c>
      <c r="P684"/>
      <c r="Q684" s="2"/>
    </row>
    <row r="685" spans="1:17" x14ac:dyDescent="0.25">
      <c r="A685" t="s">
        <v>1388</v>
      </c>
      <c r="B685">
        <v>17175</v>
      </c>
      <c r="C685" t="s">
        <v>1389</v>
      </c>
      <c r="D685" t="str">
        <f t="shared" si="28"/>
        <v>Stark</v>
      </c>
      <c r="E685" t="str">
        <f t="shared" si="29"/>
        <v>Illinois</v>
      </c>
      <c r="F685">
        <v>5994</v>
      </c>
      <c r="G685">
        <v>5994</v>
      </c>
      <c r="H685">
        <v>5969</v>
      </c>
      <c r="I685">
        <v>5840</v>
      </c>
      <c r="J685">
        <v>5937</v>
      </c>
      <c r="K685">
        <v>5886</v>
      </c>
      <c r="L685">
        <v>5836</v>
      </c>
      <c r="M685">
        <v>5764</v>
      </c>
      <c r="N685" s="2">
        <v>5776</v>
      </c>
      <c r="O685" s="1" t="s">
        <v>6453</v>
      </c>
      <c r="P685"/>
      <c r="Q685" s="2"/>
    </row>
    <row r="686" spans="1:17" x14ac:dyDescent="0.25">
      <c r="A686" t="s">
        <v>1390</v>
      </c>
      <c r="B686">
        <v>17177</v>
      </c>
      <c r="C686" t="s">
        <v>1391</v>
      </c>
      <c r="D686" t="str">
        <f t="shared" si="28"/>
        <v>Stephenson</v>
      </c>
      <c r="E686" t="str">
        <f t="shared" si="29"/>
        <v>Illinois</v>
      </c>
      <c r="F686">
        <v>47711</v>
      </c>
      <c r="G686">
        <v>47711</v>
      </c>
      <c r="H686">
        <v>47657</v>
      </c>
      <c r="I686">
        <v>47365</v>
      </c>
      <c r="J686">
        <v>46938</v>
      </c>
      <c r="K686">
        <v>46721</v>
      </c>
      <c r="L686">
        <v>46339</v>
      </c>
      <c r="M686">
        <v>45791</v>
      </c>
      <c r="N686" s="2">
        <v>45624</v>
      </c>
      <c r="O686" s="1" t="s">
        <v>6453</v>
      </c>
      <c r="P686"/>
      <c r="Q686" s="2"/>
    </row>
    <row r="687" spans="1:17" x14ac:dyDescent="0.25">
      <c r="A687" t="s">
        <v>1392</v>
      </c>
      <c r="B687">
        <v>17179</v>
      </c>
      <c r="C687" t="s">
        <v>1393</v>
      </c>
      <c r="D687" t="str">
        <f t="shared" si="28"/>
        <v>Tazewell</v>
      </c>
      <c r="E687" t="str">
        <f t="shared" si="29"/>
        <v>Illinois</v>
      </c>
      <c r="F687">
        <v>135394</v>
      </c>
      <c r="G687">
        <v>135394</v>
      </c>
      <c r="H687">
        <v>135478</v>
      </c>
      <c r="I687">
        <v>135776</v>
      </c>
      <c r="J687">
        <v>136111</v>
      </c>
      <c r="K687">
        <v>136203</v>
      </c>
      <c r="L687">
        <v>135567</v>
      </c>
      <c r="M687">
        <v>134735</v>
      </c>
      <c r="N687" s="2">
        <v>134385</v>
      </c>
      <c r="O687" s="1" t="s">
        <v>6453</v>
      </c>
      <c r="P687"/>
      <c r="Q687" s="2"/>
    </row>
    <row r="688" spans="1:17" x14ac:dyDescent="0.25">
      <c r="A688" t="s">
        <v>1394</v>
      </c>
      <c r="B688">
        <v>17181</v>
      </c>
      <c r="C688" t="s">
        <v>1395</v>
      </c>
      <c r="D688" t="str">
        <f t="shared" si="28"/>
        <v>Union</v>
      </c>
      <c r="E688" t="str">
        <f t="shared" si="29"/>
        <v>Illinois</v>
      </c>
      <c r="F688">
        <v>17808</v>
      </c>
      <c r="G688">
        <v>17808</v>
      </c>
      <c r="H688">
        <v>17746</v>
      </c>
      <c r="I688">
        <v>17696</v>
      </c>
      <c r="J688">
        <v>17639</v>
      </c>
      <c r="K688">
        <v>17577</v>
      </c>
      <c r="L688">
        <v>17463</v>
      </c>
      <c r="M688">
        <v>17399</v>
      </c>
      <c r="N688" s="2">
        <v>17212</v>
      </c>
      <c r="O688" s="1" t="s">
        <v>6453</v>
      </c>
      <c r="P688"/>
      <c r="Q688" s="2"/>
    </row>
    <row r="689" spans="1:18" x14ac:dyDescent="0.25">
      <c r="A689" t="s">
        <v>1396</v>
      </c>
      <c r="B689">
        <v>17183</v>
      </c>
      <c r="C689" t="s">
        <v>1397</v>
      </c>
      <c r="D689" t="str">
        <f t="shared" si="28"/>
        <v>Vermilion</v>
      </c>
      <c r="E689" t="str">
        <f t="shared" si="29"/>
        <v>Illinois</v>
      </c>
      <c r="F689">
        <v>81625</v>
      </c>
      <c r="G689">
        <v>81625</v>
      </c>
      <c r="H689">
        <v>81617</v>
      </c>
      <c r="I689">
        <v>81380</v>
      </c>
      <c r="J689">
        <v>80774</v>
      </c>
      <c r="K689">
        <v>80495</v>
      </c>
      <c r="L689">
        <v>79695</v>
      </c>
      <c r="M689">
        <v>78990</v>
      </c>
      <c r="N689" s="2">
        <v>78111</v>
      </c>
      <c r="O689" s="1" t="s">
        <v>6453</v>
      </c>
      <c r="P689"/>
      <c r="Q689" s="2"/>
    </row>
    <row r="690" spans="1:18" x14ac:dyDescent="0.25">
      <c r="A690" t="s">
        <v>1398</v>
      </c>
      <c r="B690">
        <v>17185</v>
      </c>
      <c r="C690" t="s">
        <v>1399</v>
      </c>
      <c r="D690" t="str">
        <f t="shared" si="28"/>
        <v>Wabash</v>
      </c>
      <c r="E690" t="str">
        <f t="shared" si="29"/>
        <v>Illinois</v>
      </c>
      <c r="F690">
        <v>11947</v>
      </c>
      <c r="G690">
        <v>11947</v>
      </c>
      <c r="H690">
        <v>11907</v>
      </c>
      <c r="I690">
        <v>11819</v>
      </c>
      <c r="J690">
        <v>11722</v>
      </c>
      <c r="K690">
        <v>11628</v>
      </c>
      <c r="L690">
        <v>11541</v>
      </c>
      <c r="M690">
        <v>11554</v>
      </c>
      <c r="N690" s="2">
        <v>11492</v>
      </c>
      <c r="O690" s="10" t="s">
        <v>6449</v>
      </c>
      <c r="P690"/>
      <c r="Q690" s="2"/>
    </row>
    <row r="691" spans="1:18" x14ac:dyDescent="0.25">
      <c r="A691" t="s">
        <v>1400</v>
      </c>
      <c r="B691">
        <v>17187</v>
      </c>
      <c r="C691" t="s">
        <v>1401</v>
      </c>
      <c r="D691" t="str">
        <f t="shared" si="28"/>
        <v>Warren</v>
      </c>
      <c r="E691" t="str">
        <f t="shared" si="29"/>
        <v>Illinois</v>
      </c>
      <c r="F691">
        <v>17707</v>
      </c>
      <c r="G691">
        <v>17710</v>
      </c>
      <c r="H691">
        <v>17712</v>
      </c>
      <c r="I691">
        <v>17842</v>
      </c>
      <c r="J691">
        <v>17736</v>
      </c>
      <c r="K691">
        <v>17627</v>
      </c>
      <c r="L691">
        <v>17809</v>
      </c>
      <c r="M691">
        <v>17507</v>
      </c>
      <c r="N691" s="2">
        <v>17378</v>
      </c>
      <c r="O691" s="1" t="s">
        <v>6453</v>
      </c>
      <c r="P691"/>
      <c r="Q691" s="2"/>
    </row>
    <row r="692" spans="1:18" x14ac:dyDescent="0.25">
      <c r="A692" t="s">
        <v>1402</v>
      </c>
      <c r="B692">
        <v>17189</v>
      </c>
      <c r="C692" t="s">
        <v>1403</v>
      </c>
      <c r="D692" t="str">
        <f t="shared" si="28"/>
        <v>Washington</v>
      </c>
      <c r="E692" t="str">
        <f t="shared" si="29"/>
        <v>Illinois</v>
      </c>
      <c r="F692">
        <v>14716</v>
      </c>
      <c r="G692">
        <v>14716</v>
      </c>
      <c r="H692">
        <v>14699</v>
      </c>
      <c r="I692">
        <v>14602</v>
      </c>
      <c r="J692">
        <v>14618</v>
      </c>
      <c r="K692">
        <v>14432</v>
      </c>
      <c r="L692">
        <v>14394</v>
      </c>
      <c r="M692">
        <v>14246</v>
      </c>
      <c r="N692" s="2">
        <v>14154</v>
      </c>
      <c r="O692" s="1" t="s">
        <v>6453</v>
      </c>
      <c r="P692"/>
      <c r="Q692" s="2"/>
    </row>
    <row r="693" spans="1:18" x14ac:dyDescent="0.25">
      <c r="A693" t="s">
        <v>1404</v>
      </c>
      <c r="B693">
        <v>17191</v>
      </c>
      <c r="C693" t="s">
        <v>1405</v>
      </c>
      <c r="D693" t="str">
        <f t="shared" si="28"/>
        <v>Wayne</v>
      </c>
      <c r="E693" t="str">
        <f t="shared" si="29"/>
        <v>Illinois</v>
      </c>
      <c r="F693">
        <v>16760</v>
      </c>
      <c r="G693">
        <v>16760</v>
      </c>
      <c r="H693">
        <v>16747</v>
      </c>
      <c r="I693">
        <v>16630</v>
      </c>
      <c r="J693">
        <v>16624</v>
      </c>
      <c r="K693">
        <v>16608</v>
      </c>
      <c r="L693">
        <v>16532</v>
      </c>
      <c r="M693">
        <v>16427</v>
      </c>
      <c r="N693" s="2">
        <v>16396</v>
      </c>
      <c r="O693" s="10" t="s">
        <v>6449</v>
      </c>
      <c r="P693"/>
      <c r="Q693" s="2"/>
    </row>
    <row r="694" spans="1:18" x14ac:dyDescent="0.25">
      <c r="A694" t="s">
        <v>1406</v>
      </c>
      <c r="B694">
        <v>17193</v>
      </c>
      <c r="C694" t="s">
        <v>1407</v>
      </c>
      <c r="D694" t="str">
        <f t="shared" si="28"/>
        <v>White</v>
      </c>
      <c r="E694" t="str">
        <f t="shared" si="29"/>
        <v>Illinois</v>
      </c>
      <c r="F694">
        <v>14665</v>
      </c>
      <c r="G694">
        <v>14665</v>
      </c>
      <c r="H694">
        <v>14611</v>
      </c>
      <c r="I694">
        <v>14596</v>
      </c>
      <c r="J694">
        <v>14562</v>
      </c>
      <c r="K694">
        <v>14502</v>
      </c>
      <c r="L694">
        <v>14343</v>
      </c>
      <c r="M694">
        <v>14349</v>
      </c>
      <c r="N694" s="2">
        <v>14292</v>
      </c>
      <c r="O694" s="10" t="s">
        <v>6449</v>
      </c>
      <c r="P694"/>
      <c r="Q694" s="2"/>
    </row>
    <row r="695" spans="1:18" x14ac:dyDescent="0.25">
      <c r="A695" t="s">
        <v>1408</v>
      </c>
      <c r="B695">
        <v>17195</v>
      </c>
      <c r="C695" t="s">
        <v>1409</v>
      </c>
      <c r="D695" t="str">
        <f t="shared" si="28"/>
        <v>Whiteside</v>
      </c>
      <c r="E695" t="str">
        <f t="shared" si="29"/>
        <v>Illinois</v>
      </c>
      <c r="F695">
        <v>58498</v>
      </c>
      <c r="G695">
        <v>58498</v>
      </c>
      <c r="H695">
        <v>58495</v>
      </c>
      <c r="I695">
        <v>58235</v>
      </c>
      <c r="J695">
        <v>57786</v>
      </c>
      <c r="K695">
        <v>57446</v>
      </c>
      <c r="L695">
        <v>57046</v>
      </c>
      <c r="M695">
        <v>56963</v>
      </c>
      <c r="N695" s="2">
        <v>56536</v>
      </c>
      <c r="O695" s="1" t="s">
        <v>6453</v>
      </c>
      <c r="P695"/>
      <c r="Q695" s="2"/>
    </row>
    <row r="696" spans="1:18" x14ac:dyDescent="0.25">
      <c r="A696" t="s">
        <v>1410</v>
      </c>
      <c r="B696">
        <v>17197</v>
      </c>
      <c r="C696" t="s">
        <v>1411</v>
      </c>
      <c r="D696" t="str">
        <f t="shared" si="28"/>
        <v>Will</v>
      </c>
      <c r="E696" t="str">
        <f t="shared" si="29"/>
        <v>Illinois</v>
      </c>
      <c r="F696">
        <v>677560</v>
      </c>
      <c r="G696">
        <v>677544</v>
      </c>
      <c r="H696">
        <v>678914</v>
      </c>
      <c r="I696">
        <v>680501</v>
      </c>
      <c r="J696">
        <v>682091</v>
      </c>
      <c r="K696">
        <v>683474</v>
      </c>
      <c r="L696">
        <v>685109</v>
      </c>
      <c r="M696">
        <v>686687</v>
      </c>
      <c r="N696" s="2">
        <v>689529</v>
      </c>
      <c r="O696" s="10" t="s">
        <v>6416</v>
      </c>
      <c r="P696"/>
      <c r="Q696" s="2"/>
    </row>
    <row r="697" spans="1:18" x14ac:dyDescent="0.25">
      <c r="A697" t="s">
        <v>1412</v>
      </c>
      <c r="B697">
        <v>17199</v>
      </c>
      <c r="C697" t="s">
        <v>1413</v>
      </c>
      <c r="D697" t="str">
        <f t="shared" si="28"/>
        <v>Williamson</v>
      </c>
      <c r="E697" t="str">
        <f t="shared" si="29"/>
        <v>Illinois</v>
      </c>
      <c r="F697">
        <v>66357</v>
      </c>
      <c r="G697">
        <v>66362</v>
      </c>
      <c r="H697">
        <v>66438</v>
      </c>
      <c r="I697">
        <v>66741</v>
      </c>
      <c r="J697">
        <v>66793</v>
      </c>
      <c r="K697">
        <v>67387</v>
      </c>
      <c r="L697">
        <v>67350</v>
      </c>
      <c r="M697">
        <v>67589</v>
      </c>
      <c r="N697" s="2">
        <v>67560</v>
      </c>
      <c r="O697" s="1" t="s">
        <v>6453</v>
      </c>
      <c r="P697"/>
      <c r="Q697" s="2"/>
    </row>
    <row r="698" spans="1:18" x14ac:dyDescent="0.25">
      <c r="A698" t="s">
        <v>1414</v>
      </c>
      <c r="B698">
        <v>17201</v>
      </c>
      <c r="C698" t="s">
        <v>1415</v>
      </c>
      <c r="D698" t="str">
        <f t="shared" si="28"/>
        <v>Winnebago</v>
      </c>
      <c r="E698" t="str">
        <f t="shared" si="29"/>
        <v>Illinois</v>
      </c>
      <c r="F698">
        <v>295266</v>
      </c>
      <c r="G698">
        <v>295264</v>
      </c>
      <c r="H698">
        <v>295106</v>
      </c>
      <c r="I698">
        <v>293620</v>
      </c>
      <c r="J698">
        <v>291934</v>
      </c>
      <c r="K698">
        <v>290868</v>
      </c>
      <c r="L698">
        <v>288639</v>
      </c>
      <c r="M698">
        <v>287168</v>
      </c>
      <c r="N698" s="2">
        <v>285873</v>
      </c>
      <c r="O698" s="1" t="s">
        <v>6453</v>
      </c>
      <c r="P698"/>
      <c r="Q698" s="2"/>
    </row>
    <row r="699" spans="1:18" x14ac:dyDescent="0.25">
      <c r="A699" t="s">
        <v>1416</v>
      </c>
      <c r="B699">
        <v>17203</v>
      </c>
      <c r="C699" t="s">
        <v>1417</v>
      </c>
      <c r="D699" t="str">
        <f t="shared" si="28"/>
        <v>Woodford</v>
      </c>
      <c r="E699" t="str">
        <f t="shared" si="29"/>
        <v>Illinois</v>
      </c>
      <c r="F699">
        <v>38664</v>
      </c>
      <c r="G699">
        <v>38664</v>
      </c>
      <c r="H699">
        <v>38657</v>
      </c>
      <c r="I699">
        <v>38924</v>
      </c>
      <c r="J699">
        <v>38943</v>
      </c>
      <c r="K699">
        <v>39171</v>
      </c>
      <c r="L699">
        <v>39204</v>
      </c>
      <c r="M699">
        <v>39158</v>
      </c>
      <c r="N699" s="2">
        <v>39140</v>
      </c>
      <c r="O699" s="1" t="s">
        <v>6453</v>
      </c>
      <c r="P699"/>
      <c r="Q699" s="2"/>
    </row>
    <row r="700" spans="1:18" x14ac:dyDescent="0.25">
      <c r="A700" t="s">
        <v>1418</v>
      </c>
      <c r="B700">
        <v>18001</v>
      </c>
      <c r="C700" t="s">
        <v>1419</v>
      </c>
      <c r="D700" t="str">
        <f t="shared" si="28"/>
        <v>Adams</v>
      </c>
      <c r="E700" t="str">
        <f t="shared" si="29"/>
        <v>Indiana</v>
      </c>
      <c r="F700">
        <v>34387</v>
      </c>
      <c r="G700">
        <v>34387</v>
      </c>
      <c r="H700">
        <v>34455</v>
      </c>
      <c r="I700">
        <v>34384</v>
      </c>
      <c r="J700">
        <v>34439</v>
      </c>
      <c r="K700">
        <v>34664</v>
      </c>
      <c r="L700">
        <v>34764</v>
      </c>
      <c r="M700">
        <v>34967</v>
      </c>
      <c r="N700" s="2">
        <v>35232</v>
      </c>
      <c r="O700" s="10" t="s">
        <v>6450</v>
      </c>
      <c r="Q700" s="2"/>
      <c r="R700" s="2"/>
    </row>
    <row r="701" spans="1:18" x14ac:dyDescent="0.25">
      <c r="A701" t="s">
        <v>1420</v>
      </c>
      <c r="B701">
        <v>18003</v>
      </c>
      <c r="C701" t="s">
        <v>1421</v>
      </c>
      <c r="D701" t="str">
        <f t="shared" si="28"/>
        <v>Allen</v>
      </c>
      <c r="E701" t="str">
        <f t="shared" si="29"/>
        <v>Indiana</v>
      </c>
      <c r="F701">
        <v>355329</v>
      </c>
      <c r="G701">
        <v>355327</v>
      </c>
      <c r="H701">
        <v>355888</v>
      </c>
      <c r="I701">
        <v>358759</v>
      </c>
      <c r="J701">
        <v>360753</v>
      </c>
      <c r="K701">
        <v>363265</v>
      </c>
      <c r="L701">
        <v>365361</v>
      </c>
      <c r="M701">
        <v>368040</v>
      </c>
      <c r="N701" s="2">
        <v>370404</v>
      </c>
      <c r="O701" s="10" t="s">
        <v>6450</v>
      </c>
      <c r="Q701" s="2"/>
      <c r="R701" s="2"/>
    </row>
    <row r="702" spans="1:18" x14ac:dyDescent="0.25">
      <c r="A702" t="s">
        <v>1422</v>
      </c>
      <c r="B702">
        <v>18005</v>
      </c>
      <c r="C702" t="s">
        <v>1423</v>
      </c>
      <c r="D702" t="str">
        <f t="shared" si="28"/>
        <v>Bartholomew</v>
      </c>
      <c r="E702" t="str">
        <f t="shared" si="29"/>
        <v>Indiana</v>
      </c>
      <c r="F702">
        <v>76794</v>
      </c>
      <c r="G702">
        <v>76786</v>
      </c>
      <c r="H702">
        <v>76845</v>
      </c>
      <c r="I702">
        <v>77626</v>
      </c>
      <c r="J702">
        <v>78927</v>
      </c>
      <c r="K702">
        <v>79491</v>
      </c>
      <c r="L702">
        <v>80182</v>
      </c>
      <c r="M702">
        <v>81011</v>
      </c>
      <c r="N702" s="2">
        <v>81402</v>
      </c>
      <c r="O702" s="10" t="s">
        <v>6450</v>
      </c>
      <c r="Q702" s="3"/>
      <c r="R702" s="2"/>
    </row>
    <row r="703" spans="1:18" x14ac:dyDescent="0.25">
      <c r="A703" t="s">
        <v>1424</v>
      </c>
      <c r="B703">
        <v>18007</v>
      </c>
      <c r="C703" t="s">
        <v>1425</v>
      </c>
      <c r="D703" t="str">
        <f t="shared" si="28"/>
        <v>Benton</v>
      </c>
      <c r="E703" t="str">
        <f t="shared" si="29"/>
        <v>Indiana</v>
      </c>
      <c r="F703">
        <v>8854</v>
      </c>
      <c r="G703">
        <v>8836</v>
      </c>
      <c r="H703">
        <v>8855</v>
      </c>
      <c r="I703">
        <v>8861</v>
      </c>
      <c r="J703">
        <v>8812</v>
      </c>
      <c r="K703">
        <v>8722</v>
      </c>
      <c r="L703">
        <v>8689</v>
      </c>
      <c r="M703">
        <v>8674</v>
      </c>
      <c r="N703" s="2">
        <v>8650</v>
      </c>
      <c r="O703" s="10" t="s">
        <v>6416</v>
      </c>
      <c r="Q703" s="3"/>
      <c r="R703" s="2"/>
    </row>
    <row r="704" spans="1:18" x14ac:dyDescent="0.25">
      <c r="A704" t="s">
        <v>1426</v>
      </c>
      <c r="B704">
        <v>18009</v>
      </c>
      <c r="C704" t="s">
        <v>1427</v>
      </c>
      <c r="D704" t="str">
        <f t="shared" si="28"/>
        <v>Blackford</v>
      </c>
      <c r="E704" t="str">
        <f t="shared" si="29"/>
        <v>Indiana</v>
      </c>
      <c r="F704">
        <v>12766</v>
      </c>
      <c r="G704">
        <v>12766</v>
      </c>
      <c r="H704">
        <v>12751</v>
      </c>
      <c r="I704">
        <v>12661</v>
      </c>
      <c r="J704">
        <v>12535</v>
      </c>
      <c r="K704">
        <v>12470</v>
      </c>
      <c r="L704">
        <v>12379</v>
      </c>
      <c r="M704">
        <v>12287</v>
      </c>
      <c r="N704" s="2">
        <v>12149</v>
      </c>
      <c r="O704" s="10" t="s">
        <v>6450</v>
      </c>
    </row>
    <row r="705" spans="1:18" x14ac:dyDescent="0.25">
      <c r="A705" t="s">
        <v>1428</v>
      </c>
      <c r="B705">
        <v>18011</v>
      </c>
      <c r="C705" t="s">
        <v>1429</v>
      </c>
      <c r="D705" t="str">
        <f t="shared" si="28"/>
        <v>Boone</v>
      </c>
      <c r="E705" t="str">
        <f t="shared" si="29"/>
        <v>Indiana</v>
      </c>
      <c r="F705">
        <v>56640</v>
      </c>
      <c r="G705">
        <v>56638</v>
      </c>
      <c r="H705">
        <v>56846</v>
      </c>
      <c r="I705">
        <v>57885</v>
      </c>
      <c r="J705">
        <v>59070</v>
      </c>
      <c r="K705">
        <v>60479</v>
      </c>
      <c r="L705">
        <v>61820</v>
      </c>
      <c r="M705">
        <v>63400</v>
      </c>
      <c r="N705" s="2">
        <v>64653</v>
      </c>
      <c r="O705" s="10" t="s">
        <v>6453</v>
      </c>
    </row>
    <row r="706" spans="1:18" x14ac:dyDescent="0.25">
      <c r="A706" t="s">
        <v>1430</v>
      </c>
      <c r="B706">
        <v>18013</v>
      </c>
      <c r="C706" t="s">
        <v>1431</v>
      </c>
      <c r="D706" t="str">
        <f t="shared" si="28"/>
        <v>Brown</v>
      </c>
      <c r="E706" t="str">
        <f t="shared" si="29"/>
        <v>Indiana</v>
      </c>
      <c r="F706">
        <v>15242</v>
      </c>
      <c r="G706">
        <v>15245</v>
      </c>
      <c r="H706">
        <v>15204</v>
      </c>
      <c r="I706">
        <v>15065</v>
      </c>
      <c r="J706">
        <v>15051</v>
      </c>
      <c r="K706">
        <v>15031</v>
      </c>
      <c r="L706">
        <v>14911</v>
      </c>
      <c r="M706">
        <v>14919</v>
      </c>
      <c r="N706" s="2">
        <v>14912</v>
      </c>
      <c r="O706" s="10" t="s">
        <v>6450</v>
      </c>
    </row>
    <row r="707" spans="1:18" x14ac:dyDescent="0.25">
      <c r="A707" t="s">
        <v>1432</v>
      </c>
      <c r="B707">
        <v>18015</v>
      </c>
      <c r="C707" t="s">
        <v>1433</v>
      </c>
      <c r="D707" t="str">
        <f t="shared" si="28"/>
        <v>Carroll</v>
      </c>
      <c r="E707" t="str">
        <f t="shared" si="29"/>
        <v>Indiana</v>
      </c>
      <c r="F707">
        <v>20155</v>
      </c>
      <c r="G707">
        <v>20159</v>
      </c>
      <c r="H707">
        <v>20182</v>
      </c>
      <c r="I707">
        <v>20095</v>
      </c>
      <c r="J707">
        <v>20129</v>
      </c>
      <c r="K707">
        <v>20110</v>
      </c>
      <c r="L707">
        <v>19937</v>
      </c>
      <c r="M707">
        <v>19890</v>
      </c>
      <c r="N707" s="2">
        <v>19970</v>
      </c>
      <c r="O707" s="10" t="s">
        <v>6416</v>
      </c>
    </row>
    <row r="708" spans="1:18" x14ac:dyDescent="0.25">
      <c r="A708" t="s">
        <v>1434</v>
      </c>
      <c r="B708">
        <v>18017</v>
      </c>
      <c r="C708" t="s">
        <v>1435</v>
      </c>
      <c r="D708" t="str">
        <f t="shared" ref="D708:D771" si="30">MID(MID(C708,1,FIND(",",C708)-1),1,FIND(" County",MID(C708,1,FIND(",",C708)-1))-1)</f>
        <v>Cass</v>
      </c>
      <c r="E708" t="str">
        <f t="shared" ref="E708:E771" si="31">MID(C708,FIND(",",C708)+2,9999)</f>
        <v>Indiana</v>
      </c>
      <c r="F708">
        <v>38966</v>
      </c>
      <c r="G708">
        <v>38966</v>
      </c>
      <c r="H708">
        <v>38975</v>
      </c>
      <c r="I708">
        <v>38876</v>
      </c>
      <c r="J708">
        <v>38710</v>
      </c>
      <c r="K708">
        <v>38504</v>
      </c>
      <c r="L708">
        <v>38381</v>
      </c>
      <c r="M708">
        <v>38078</v>
      </c>
      <c r="N708" s="2">
        <v>37946</v>
      </c>
      <c r="O708" s="10" t="s">
        <v>6416</v>
      </c>
    </row>
    <row r="709" spans="1:18" x14ac:dyDescent="0.25">
      <c r="A709" t="s">
        <v>1436</v>
      </c>
      <c r="B709">
        <v>18019</v>
      </c>
      <c r="C709" t="s">
        <v>1437</v>
      </c>
      <c r="D709" t="str">
        <f t="shared" si="30"/>
        <v>Clark</v>
      </c>
      <c r="E709" t="str">
        <f t="shared" si="31"/>
        <v>Indiana</v>
      </c>
      <c r="F709">
        <v>110232</v>
      </c>
      <c r="G709">
        <v>110234</v>
      </c>
      <c r="H709">
        <v>110560</v>
      </c>
      <c r="I709">
        <v>111538</v>
      </c>
      <c r="J709">
        <v>111912</v>
      </c>
      <c r="K709">
        <v>112746</v>
      </c>
      <c r="L709">
        <v>114185</v>
      </c>
      <c r="M709">
        <v>115090</v>
      </c>
      <c r="N709" s="2">
        <v>116031</v>
      </c>
      <c r="O709" s="10" t="s">
        <v>6449</v>
      </c>
      <c r="Q709" s="3"/>
      <c r="R709" s="2"/>
    </row>
    <row r="710" spans="1:18" x14ac:dyDescent="0.25">
      <c r="A710" t="s">
        <v>1438</v>
      </c>
      <c r="B710">
        <v>18021</v>
      </c>
      <c r="C710" t="s">
        <v>1439</v>
      </c>
      <c r="D710" t="str">
        <f t="shared" si="30"/>
        <v>Clay</v>
      </c>
      <c r="E710" t="str">
        <f t="shared" si="31"/>
        <v>Indiana</v>
      </c>
      <c r="F710">
        <v>26890</v>
      </c>
      <c r="G710">
        <v>26887</v>
      </c>
      <c r="H710">
        <v>26851</v>
      </c>
      <c r="I710">
        <v>26882</v>
      </c>
      <c r="J710">
        <v>26825</v>
      </c>
      <c r="K710">
        <v>26734</v>
      </c>
      <c r="L710">
        <v>26486</v>
      </c>
      <c r="M710">
        <v>26485</v>
      </c>
      <c r="N710" s="2">
        <v>26309</v>
      </c>
      <c r="O710" s="10" t="s">
        <v>6453</v>
      </c>
    </row>
    <row r="711" spans="1:18" x14ac:dyDescent="0.25">
      <c r="A711" t="s">
        <v>1440</v>
      </c>
      <c r="B711">
        <v>18023</v>
      </c>
      <c r="C711" t="s">
        <v>1441</v>
      </c>
      <c r="D711" t="str">
        <f t="shared" si="30"/>
        <v>Clinton</v>
      </c>
      <c r="E711" t="str">
        <f t="shared" si="31"/>
        <v>Indiana</v>
      </c>
      <c r="F711">
        <v>33224</v>
      </c>
      <c r="G711">
        <v>33219</v>
      </c>
      <c r="H711">
        <v>33203</v>
      </c>
      <c r="I711">
        <v>33041</v>
      </c>
      <c r="J711">
        <v>32942</v>
      </c>
      <c r="K711">
        <v>32883</v>
      </c>
      <c r="L711">
        <v>32610</v>
      </c>
      <c r="M711">
        <v>32567</v>
      </c>
      <c r="N711" s="2">
        <v>32457</v>
      </c>
      <c r="O711" s="10" t="s">
        <v>6450</v>
      </c>
    </row>
    <row r="712" spans="1:18" x14ac:dyDescent="0.25">
      <c r="A712" t="s">
        <v>1442</v>
      </c>
      <c r="B712">
        <v>18025</v>
      </c>
      <c r="C712" t="s">
        <v>1443</v>
      </c>
      <c r="D712" t="str">
        <f t="shared" si="30"/>
        <v>Crawford</v>
      </c>
      <c r="E712" t="str">
        <f t="shared" si="31"/>
        <v>Indiana</v>
      </c>
      <c r="F712">
        <v>10713</v>
      </c>
      <c r="G712">
        <v>10713</v>
      </c>
      <c r="H712">
        <v>10716</v>
      </c>
      <c r="I712">
        <v>10606</v>
      </c>
      <c r="J712">
        <v>10650</v>
      </c>
      <c r="K712">
        <v>10584</v>
      </c>
      <c r="L712">
        <v>10628</v>
      </c>
      <c r="M712">
        <v>10510</v>
      </c>
      <c r="N712" s="2">
        <v>10539</v>
      </c>
      <c r="O712" s="10" t="s">
        <v>6449</v>
      </c>
    </row>
    <row r="713" spans="1:18" x14ac:dyDescent="0.25">
      <c r="A713" t="s">
        <v>1444</v>
      </c>
      <c r="B713">
        <v>18027</v>
      </c>
      <c r="C713" t="s">
        <v>1445</v>
      </c>
      <c r="D713" t="str">
        <f t="shared" si="30"/>
        <v>Daviess</v>
      </c>
      <c r="E713" t="str">
        <f t="shared" si="31"/>
        <v>Indiana</v>
      </c>
      <c r="F713">
        <v>31648</v>
      </c>
      <c r="G713">
        <v>31654</v>
      </c>
      <c r="H713">
        <v>31746</v>
      </c>
      <c r="I713">
        <v>31951</v>
      </c>
      <c r="J713">
        <v>32139</v>
      </c>
      <c r="K713">
        <v>32276</v>
      </c>
      <c r="L713">
        <v>32697</v>
      </c>
      <c r="M713">
        <v>32836</v>
      </c>
      <c r="N713" s="2">
        <v>32969</v>
      </c>
      <c r="O713" s="10" t="s">
        <v>6449</v>
      </c>
    </row>
    <row r="714" spans="1:18" x14ac:dyDescent="0.25">
      <c r="A714" t="s">
        <v>1446</v>
      </c>
      <c r="B714">
        <v>18029</v>
      </c>
      <c r="C714" t="s">
        <v>1447</v>
      </c>
      <c r="D714" t="str">
        <f t="shared" si="30"/>
        <v>Dearborn</v>
      </c>
      <c r="E714" t="str">
        <f t="shared" si="31"/>
        <v>Indiana</v>
      </c>
      <c r="F714">
        <v>50047</v>
      </c>
      <c r="G714">
        <v>50047</v>
      </c>
      <c r="H714">
        <v>50101</v>
      </c>
      <c r="I714">
        <v>50002</v>
      </c>
      <c r="J714">
        <v>49751</v>
      </c>
      <c r="K714">
        <v>49751</v>
      </c>
      <c r="L714">
        <v>49451</v>
      </c>
      <c r="M714">
        <v>49475</v>
      </c>
      <c r="N714" s="2">
        <v>49331</v>
      </c>
      <c r="O714" s="10" t="s">
        <v>6449</v>
      </c>
    </row>
    <row r="715" spans="1:18" x14ac:dyDescent="0.25">
      <c r="A715" t="s">
        <v>1448</v>
      </c>
      <c r="B715">
        <v>18031</v>
      </c>
      <c r="C715" t="s">
        <v>1449</v>
      </c>
      <c r="D715" t="str">
        <f t="shared" si="30"/>
        <v>Decatur</v>
      </c>
      <c r="E715" t="str">
        <f t="shared" si="31"/>
        <v>Indiana</v>
      </c>
      <c r="F715">
        <v>25740</v>
      </c>
      <c r="G715">
        <v>25740</v>
      </c>
      <c r="H715">
        <v>25790</v>
      </c>
      <c r="I715">
        <v>25877</v>
      </c>
      <c r="J715">
        <v>26049</v>
      </c>
      <c r="K715">
        <v>26208</v>
      </c>
      <c r="L715">
        <v>26452</v>
      </c>
      <c r="M715">
        <v>26393</v>
      </c>
      <c r="N715" s="2">
        <v>26598</v>
      </c>
      <c r="O715" s="10" t="s">
        <v>6450</v>
      </c>
    </row>
    <row r="716" spans="1:18" x14ac:dyDescent="0.25">
      <c r="A716" t="s">
        <v>1450</v>
      </c>
      <c r="B716">
        <v>18033</v>
      </c>
      <c r="C716" t="s">
        <v>1451</v>
      </c>
      <c r="D716" t="str">
        <f t="shared" si="30"/>
        <v>DeKalb</v>
      </c>
      <c r="E716" t="str">
        <f t="shared" si="31"/>
        <v>Indiana</v>
      </c>
      <c r="F716">
        <v>42223</v>
      </c>
      <c r="G716">
        <v>42223</v>
      </c>
      <c r="H716">
        <v>42295</v>
      </c>
      <c r="I716">
        <v>42457</v>
      </c>
      <c r="J716">
        <v>42304</v>
      </c>
      <c r="K716">
        <v>42376</v>
      </c>
      <c r="L716">
        <v>42461</v>
      </c>
      <c r="M716">
        <v>42557</v>
      </c>
      <c r="N716" s="2">
        <v>42746</v>
      </c>
      <c r="O716" s="10" t="s">
        <v>6450</v>
      </c>
    </row>
    <row r="717" spans="1:18" x14ac:dyDescent="0.25">
      <c r="A717" t="s">
        <v>1452</v>
      </c>
      <c r="B717">
        <v>18035</v>
      </c>
      <c r="C717" t="s">
        <v>1453</v>
      </c>
      <c r="D717" t="str">
        <f t="shared" si="30"/>
        <v>Delaware</v>
      </c>
      <c r="E717" t="str">
        <f t="shared" si="31"/>
        <v>Indiana</v>
      </c>
      <c r="F717">
        <v>117671</v>
      </c>
      <c r="G717">
        <v>117671</v>
      </c>
      <c r="H717">
        <v>117690</v>
      </c>
      <c r="I717">
        <v>117872</v>
      </c>
      <c r="J717">
        <v>117090</v>
      </c>
      <c r="K717">
        <v>116989</v>
      </c>
      <c r="L717">
        <v>116612</v>
      </c>
      <c r="M717">
        <v>116019</v>
      </c>
      <c r="N717" s="2">
        <v>115603</v>
      </c>
      <c r="O717" s="10" t="s">
        <v>6450</v>
      </c>
    </row>
    <row r="718" spans="1:18" x14ac:dyDescent="0.25">
      <c r="A718" t="s">
        <v>1454</v>
      </c>
      <c r="B718">
        <v>18037</v>
      </c>
      <c r="C718" t="s">
        <v>1455</v>
      </c>
      <c r="D718" t="str">
        <f t="shared" si="30"/>
        <v>Dubois</v>
      </c>
      <c r="E718" t="str">
        <f t="shared" si="31"/>
        <v>Indiana</v>
      </c>
      <c r="F718">
        <v>41889</v>
      </c>
      <c r="G718">
        <v>41889</v>
      </c>
      <c r="H718">
        <v>41906</v>
      </c>
      <c r="I718">
        <v>42195</v>
      </c>
      <c r="J718">
        <v>42090</v>
      </c>
      <c r="K718">
        <v>42320</v>
      </c>
      <c r="L718">
        <v>42341</v>
      </c>
      <c r="M718">
        <v>42421</v>
      </c>
      <c r="N718" s="2">
        <v>42552</v>
      </c>
      <c r="O718" s="10" t="s">
        <v>6449</v>
      </c>
    </row>
    <row r="719" spans="1:18" x14ac:dyDescent="0.25">
      <c r="A719" t="s">
        <v>1456</v>
      </c>
      <c r="B719">
        <v>18039</v>
      </c>
      <c r="C719" t="s">
        <v>1457</v>
      </c>
      <c r="D719" t="str">
        <f t="shared" si="30"/>
        <v>Elkhart</v>
      </c>
      <c r="E719" t="str">
        <f t="shared" si="31"/>
        <v>Indiana</v>
      </c>
      <c r="F719">
        <v>197559</v>
      </c>
      <c r="G719">
        <v>197561</v>
      </c>
      <c r="H719">
        <v>197473</v>
      </c>
      <c r="I719">
        <v>198495</v>
      </c>
      <c r="J719">
        <v>199172</v>
      </c>
      <c r="K719">
        <v>200354</v>
      </c>
      <c r="L719">
        <v>201609</v>
      </c>
      <c r="M719">
        <v>203284</v>
      </c>
      <c r="N719" s="2">
        <v>203781</v>
      </c>
      <c r="O719" s="10" t="s">
        <v>6416</v>
      </c>
    </row>
    <row r="720" spans="1:18" x14ac:dyDescent="0.25">
      <c r="A720" t="s">
        <v>1458</v>
      </c>
      <c r="B720">
        <v>18041</v>
      </c>
      <c r="C720" t="s">
        <v>1459</v>
      </c>
      <c r="D720" t="str">
        <f t="shared" si="30"/>
        <v>Fayette</v>
      </c>
      <c r="E720" t="str">
        <f t="shared" si="31"/>
        <v>Indiana</v>
      </c>
      <c r="F720">
        <v>24277</v>
      </c>
      <c r="G720">
        <v>24302</v>
      </c>
      <c r="H720">
        <v>24334</v>
      </c>
      <c r="I720">
        <v>24154</v>
      </c>
      <c r="J720">
        <v>23953</v>
      </c>
      <c r="K720">
        <v>23850</v>
      </c>
      <c r="L720">
        <v>23479</v>
      </c>
      <c r="M720">
        <v>23426</v>
      </c>
      <c r="N720" s="2">
        <v>23331</v>
      </c>
      <c r="O720" s="10" t="s">
        <v>6450</v>
      </c>
    </row>
    <row r="721" spans="1:17" x14ac:dyDescent="0.25">
      <c r="A721" t="s">
        <v>1460</v>
      </c>
      <c r="B721">
        <v>18043</v>
      </c>
      <c r="C721" t="s">
        <v>1461</v>
      </c>
      <c r="D721" t="str">
        <f t="shared" si="30"/>
        <v>Floyd</v>
      </c>
      <c r="E721" t="str">
        <f t="shared" si="31"/>
        <v>Indiana</v>
      </c>
      <c r="F721">
        <v>74578</v>
      </c>
      <c r="G721">
        <v>74578</v>
      </c>
      <c r="H721">
        <v>74706</v>
      </c>
      <c r="I721">
        <v>75030</v>
      </c>
      <c r="J721">
        <v>75344</v>
      </c>
      <c r="K721">
        <v>76099</v>
      </c>
      <c r="L721">
        <v>76257</v>
      </c>
      <c r="M721">
        <v>76761</v>
      </c>
      <c r="N721" s="2">
        <v>76990</v>
      </c>
      <c r="O721" s="10" t="s">
        <v>6453</v>
      </c>
    </row>
    <row r="722" spans="1:17" x14ac:dyDescent="0.25">
      <c r="A722" t="s">
        <v>1462</v>
      </c>
      <c r="B722">
        <v>18045</v>
      </c>
      <c r="C722" t="s">
        <v>1463</v>
      </c>
      <c r="D722" t="str">
        <f t="shared" si="30"/>
        <v>Fountain</v>
      </c>
      <c r="E722" t="str">
        <f t="shared" si="31"/>
        <v>Indiana</v>
      </c>
      <c r="F722">
        <v>17240</v>
      </c>
      <c r="G722">
        <v>17238</v>
      </c>
      <c r="H722">
        <v>17272</v>
      </c>
      <c r="I722">
        <v>17135</v>
      </c>
      <c r="J722">
        <v>17103</v>
      </c>
      <c r="K722">
        <v>16878</v>
      </c>
      <c r="L722">
        <v>16704</v>
      </c>
      <c r="M722">
        <v>16536</v>
      </c>
      <c r="N722" s="2">
        <v>16486</v>
      </c>
      <c r="O722" s="10" t="s">
        <v>6453</v>
      </c>
    </row>
    <row r="723" spans="1:17" x14ac:dyDescent="0.25">
      <c r="A723" t="s">
        <v>1464</v>
      </c>
      <c r="B723">
        <v>18047</v>
      </c>
      <c r="C723" t="s">
        <v>1465</v>
      </c>
      <c r="D723" t="str">
        <f t="shared" si="30"/>
        <v>Franklin</v>
      </c>
      <c r="E723" t="str">
        <f t="shared" si="31"/>
        <v>Indiana</v>
      </c>
      <c r="F723">
        <v>23087</v>
      </c>
      <c r="G723">
        <v>23087</v>
      </c>
      <c r="H723">
        <v>23063</v>
      </c>
      <c r="I723">
        <v>23001</v>
      </c>
      <c r="J723">
        <v>22993</v>
      </c>
      <c r="K723">
        <v>22924</v>
      </c>
      <c r="L723">
        <v>22913</v>
      </c>
      <c r="M723">
        <v>22890</v>
      </c>
      <c r="N723" s="2">
        <v>22715</v>
      </c>
      <c r="O723" s="10" t="s">
        <v>6449</v>
      </c>
    </row>
    <row r="724" spans="1:17" x14ac:dyDescent="0.25">
      <c r="A724" t="s">
        <v>1466</v>
      </c>
      <c r="B724">
        <v>18049</v>
      </c>
      <c r="C724" t="s">
        <v>1467</v>
      </c>
      <c r="D724" t="str">
        <f t="shared" si="30"/>
        <v>Fulton</v>
      </c>
      <c r="E724" t="str">
        <f t="shared" si="31"/>
        <v>Indiana</v>
      </c>
      <c r="F724">
        <v>20836</v>
      </c>
      <c r="G724">
        <v>20836</v>
      </c>
      <c r="H724">
        <v>20818</v>
      </c>
      <c r="I724">
        <v>20748</v>
      </c>
      <c r="J724">
        <v>20655</v>
      </c>
      <c r="K724">
        <v>20434</v>
      </c>
      <c r="L724">
        <v>20502</v>
      </c>
      <c r="M724">
        <v>20328</v>
      </c>
      <c r="N724" s="2">
        <v>20139</v>
      </c>
      <c r="O724" s="10" t="s">
        <v>6416</v>
      </c>
    </row>
    <row r="725" spans="1:17" x14ac:dyDescent="0.25">
      <c r="A725" t="s">
        <v>1468</v>
      </c>
      <c r="B725">
        <v>18051</v>
      </c>
      <c r="C725" t="s">
        <v>1469</v>
      </c>
      <c r="D725" t="str">
        <f t="shared" si="30"/>
        <v>Gibson</v>
      </c>
      <c r="E725" t="str">
        <f t="shared" si="31"/>
        <v>Indiana</v>
      </c>
      <c r="F725">
        <v>33503</v>
      </c>
      <c r="G725">
        <v>33503</v>
      </c>
      <c r="H725">
        <v>33554</v>
      </c>
      <c r="I725">
        <v>33551</v>
      </c>
      <c r="J725">
        <v>33565</v>
      </c>
      <c r="K725">
        <v>33556</v>
      </c>
      <c r="L725">
        <v>33833</v>
      </c>
      <c r="M725">
        <v>33762</v>
      </c>
      <c r="N725" s="2">
        <v>33703</v>
      </c>
      <c r="O725" s="10" t="s">
        <v>6449</v>
      </c>
    </row>
    <row r="726" spans="1:17" x14ac:dyDescent="0.25">
      <c r="A726" t="s">
        <v>1470</v>
      </c>
      <c r="B726">
        <v>18053</v>
      </c>
      <c r="C726" t="s">
        <v>1471</v>
      </c>
      <c r="D726" t="str">
        <f t="shared" si="30"/>
        <v>Grant</v>
      </c>
      <c r="E726" t="str">
        <f t="shared" si="31"/>
        <v>Indiana</v>
      </c>
      <c r="F726">
        <v>70061</v>
      </c>
      <c r="G726">
        <v>70063</v>
      </c>
      <c r="H726">
        <v>69936</v>
      </c>
      <c r="I726">
        <v>69702</v>
      </c>
      <c r="J726">
        <v>69198</v>
      </c>
      <c r="K726">
        <v>69011</v>
      </c>
      <c r="L726">
        <v>68505</v>
      </c>
      <c r="M726">
        <v>67692</v>
      </c>
      <c r="N726" s="2">
        <v>66937</v>
      </c>
      <c r="O726" s="10" t="s">
        <v>6450</v>
      </c>
    </row>
    <row r="727" spans="1:17" x14ac:dyDescent="0.25">
      <c r="A727" t="s">
        <v>1472</v>
      </c>
      <c r="B727">
        <v>18055</v>
      </c>
      <c r="C727" t="s">
        <v>1473</v>
      </c>
      <c r="D727" t="str">
        <f t="shared" si="30"/>
        <v>Greene</v>
      </c>
      <c r="E727" t="str">
        <f t="shared" si="31"/>
        <v>Indiana</v>
      </c>
      <c r="F727">
        <v>33165</v>
      </c>
      <c r="G727">
        <v>33164</v>
      </c>
      <c r="H727">
        <v>33168</v>
      </c>
      <c r="I727">
        <v>33078</v>
      </c>
      <c r="J727">
        <v>33001</v>
      </c>
      <c r="K727">
        <v>32781</v>
      </c>
      <c r="L727">
        <v>32720</v>
      </c>
      <c r="M727">
        <v>32450</v>
      </c>
      <c r="N727" s="2">
        <v>32211</v>
      </c>
      <c r="O727" s="10" t="s">
        <v>6453</v>
      </c>
    </row>
    <row r="728" spans="1:17" x14ac:dyDescent="0.25">
      <c r="A728" t="s">
        <v>1474</v>
      </c>
      <c r="B728">
        <v>18057</v>
      </c>
      <c r="C728" t="s">
        <v>1475</v>
      </c>
      <c r="D728" t="str">
        <f t="shared" si="30"/>
        <v>Hamilton</v>
      </c>
      <c r="E728" t="str">
        <f t="shared" si="31"/>
        <v>Indiana</v>
      </c>
      <c r="F728">
        <v>274569</v>
      </c>
      <c r="G728">
        <v>274569</v>
      </c>
      <c r="H728">
        <v>276503</v>
      </c>
      <c r="I728">
        <v>283302</v>
      </c>
      <c r="J728">
        <v>289681</v>
      </c>
      <c r="K728">
        <v>296918</v>
      </c>
      <c r="L728">
        <v>303065</v>
      </c>
      <c r="M728">
        <v>309172</v>
      </c>
      <c r="N728" s="2">
        <v>316373</v>
      </c>
      <c r="O728" s="10" t="s">
        <v>6450</v>
      </c>
    </row>
    <row r="729" spans="1:17" x14ac:dyDescent="0.25">
      <c r="A729" t="s">
        <v>1476</v>
      </c>
      <c r="B729">
        <v>18059</v>
      </c>
      <c r="C729" t="s">
        <v>1477</v>
      </c>
      <c r="D729" t="str">
        <f t="shared" si="30"/>
        <v>Hancock</v>
      </c>
      <c r="E729" t="str">
        <f t="shared" si="31"/>
        <v>Indiana</v>
      </c>
      <c r="F729">
        <v>70002</v>
      </c>
      <c r="G729">
        <v>70045</v>
      </c>
      <c r="H729">
        <v>70225</v>
      </c>
      <c r="I729">
        <v>70377</v>
      </c>
      <c r="J729">
        <v>70645</v>
      </c>
      <c r="K729">
        <v>71086</v>
      </c>
      <c r="L729">
        <v>71933</v>
      </c>
      <c r="M729">
        <v>72392</v>
      </c>
      <c r="N729" s="2">
        <v>73717</v>
      </c>
      <c r="O729" s="10" t="s">
        <v>6450</v>
      </c>
    </row>
    <row r="730" spans="1:17" x14ac:dyDescent="0.25">
      <c r="A730" t="s">
        <v>1478</v>
      </c>
      <c r="B730">
        <v>18061</v>
      </c>
      <c r="C730" t="s">
        <v>1479</v>
      </c>
      <c r="D730" t="str">
        <f t="shared" si="30"/>
        <v>Harrison</v>
      </c>
      <c r="E730" t="str">
        <f t="shared" si="31"/>
        <v>Indiana</v>
      </c>
      <c r="F730">
        <v>39364</v>
      </c>
      <c r="G730">
        <v>39364</v>
      </c>
      <c r="H730">
        <v>39351</v>
      </c>
      <c r="I730">
        <v>39205</v>
      </c>
      <c r="J730">
        <v>39064</v>
      </c>
      <c r="K730">
        <v>39065</v>
      </c>
      <c r="L730">
        <v>39255</v>
      </c>
      <c r="M730">
        <v>39639</v>
      </c>
      <c r="N730" s="2">
        <v>39826</v>
      </c>
      <c r="O730" s="10" t="s">
        <v>6449</v>
      </c>
    </row>
    <row r="731" spans="1:17" x14ac:dyDescent="0.25">
      <c r="A731" t="s">
        <v>1480</v>
      </c>
      <c r="B731">
        <v>18063</v>
      </c>
      <c r="C731" t="s">
        <v>1481</v>
      </c>
      <c r="D731" t="str">
        <f t="shared" si="30"/>
        <v>Hendricks</v>
      </c>
      <c r="E731" t="str">
        <f t="shared" si="31"/>
        <v>Indiana</v>
      </c>
      <c r="F731">
        <v>145448</v>
      </c>
      <c r="G731">
        <v>145412</v>
      </c>
      <c r="H731">
        <v>145864</v>
      </c>
      <c r="I731">
        <v>148646</v>
      </c>
      <c r="J731">
        <v>150773</v>
      </c>
      <c r="K731">
        <v>153584</v>
      </c>
      <c r="L731">
        <v>156059</v>
      </c>
      <c r="M731">
        <v>158059</v>
      </c>
      <c r="N731" s="2">
        <v>160610</v>
      </c>
      <c r="O731" s="10" t="s">
        <v>6453</v>
      </c>
    </row>
    <row r="732" spans="1:17" x14ac:dyDescent="0.25">
      <c r="A732" t="s">
        <v>1482</v>
      </c>
      <c r="B732">
        <v>18065</v>
      </c>
      <c r="C732" t="s">
        <v>1483</v>
      </c>
      <c r="D732" t="str">
        <f t="shared" si="30"/>
        <v>Henry</v>
      </c>
      <c r="E732" t="str">
        <f t="shared" si="31"/>
        <v>Indiana</v>
      </c>
      <c r="F732">
        <v>49462</v>
      </c>
      <c r="G732">
        <v>49462</v>
      </c>
      <c r="H732">
        <v>49487</v>
      </c>
      <c r="I732">
        <v>49354</v>
      </c>
      <c r="J732">
        <v>49256</v>
      </c>
      <c r="K732">
        <v>49035</v>
      </c>
      <c r="L732">
        <v>49057</v>
      </c>
      <c r="M732">
        <v>48894</v>
      </c>
      <c r="N732" s="2">
        <v>48521</v>
      </c>
      <c r="O732" s="10" t="s">
        <v>6450</v>
      </c>
      <c r="Q732" s="2"/>
    </row>
    <row r="733" spans="1:17" x14ac:dyDescent="0.25">
      <c r="A733" t="s">
        <v>1484</v>
      </c>
      <c r="B733">
        <v>18067</v>
      </c>
      <c r="C733" t="s">
        <v>1485</v>
      </c>
      <c r="D733" t="str">
        <f t="shared" si="30"/>
        <v>Howard</v>
      </c>
      <c r="E733" t="str">
        <f t="shared" si="31"/>
        <v>Indiana</v>
      </c>
      <c r="F733">
        <v>82752</v>
      </c>
      <c r="G733">
        <v>82752</v>
      </c>
      <c r="H733">
        <v>82727</v>
      </c>
      <c r="I733">
        <v>82856</v>
      </c>
      <c r="J733">
        <v>82914</v>
      </c>
      <c r="K733">
        <v>82840</v>
      </c>
      <c r="L733">
        <v>82739</v>
      </c>
      <c r="M733">
        <v>82581</v>
      </c>
      <c r="N733" s="2">
        <v>82568</v>
      </c>
      <c r="O733" s="10" t="s">
        <v>6450</v>
      </c>
      <c r="Q733" s="2"/>
    </row>
    <row r="734" spans="1:17" x14ac:dyDescent="0.25">
      <c r="A734" t="s">
        <v>1486</v>
      </c>
      <c r="B734">
        <v>18069</v>
      </c>
      <c r="C734" t="s">
        <v>1487</v>
      </c>
      <c r="D734" t="str">
        <f t="shared" si="30"/>
        <v>Huntington</v>
      </c>
      <c r="E734" t="str">
        <f t="shared" si="31"/>
        <v>Indiana</v>
      </c>
      <c r="F734">
        <v>37124</v>
      </c>
      <c r="G734">
        <v>37124</v>
      </c>
      <c r="H734">
        <v>37114</v>
      </c>
      <c r="I734">
        <v>37186</v>
      </c>
      <c r="J734">
        <v>36993</v>
      </c>
      <c r="K734">
        <v>36823</v>
      </c>
      <c r="L734">
        <v>36658</v>
      </c>
      <c r="M734">
        <v>36607</v>
      </c>
      <c r="N734" s="2">
        <v>36400</v>
      </c>
      <c r="O734" s="10" t="s">
        <v>6450</v>
      </c>
    </row>
    <row r="735" spans="1:17" x14ac:dyDescent="0.25">
      <c r="A735" t="s">
        <v>1488</v>
      </c>
      <c r="B735">
        <v>18071</v>
      </c>
      <c r="C735" t="s">
        <v>1489</v>
      </c>
      <c r="D735" t="str">
        <f t="shared" si="30"/>
        <v>Jackson</v>
      </c>
      <c r="E735" t="str">
        <f t="shared" si="31"/>
        <v>Indiana</v>
      </c>
      <c r="F735">
        <v>42376</v>
      </c>
      <c r="G735">
        <v>42380</v>
      </c>
      <c r="H735">
        <v>42577</v>
      </c>
      <c r="I735">
        <v>42940</v>
      </c>
      <c r="J735">
        <v>43028</v>
      </c>
      <c r="K735">
        <v>43484</v>
      </c>
      <c r="L735">
        <v>43717</v>
      </c>
      <c r="M735">
        <v>43941</v>
      </c>
      <c r="N735" s="2">
        <v>44013</v>
      </c>
      <c r="O735" s="10" t="s">
        <v>6453</v>
      </c>
    </row>
    <row r="736" spans="1:17" x14ac:dyDescent="0.25">
      <c r="A736" t="s">
        <v>1490</v>
      </c>
      <c r="B736">
        <v>18073</v>
      </c>
      <c r="C736" t="s">
        <v>1491</v>
      </c>
      <c r="D736" t="str">
        <f t="shared" si="30"/>
        <v>Jasper</v>
      </c>
      <c r="E736" t="str">
        <f t="shared" si="31"/>
        <v>Indiana</v>
      </c>
      <c r="F736">
        <v>33478</v>
      </c>
      <c r="G736">
        <v>33478</v>
      </c>
      <c r="H736">
        <v>33512</v>
      </c>
      <c r="I736">
        <v>33420</v>
      </c>
      <c r="J736">
        <v>33473</v>
      </c>
      <c r="K736">
        <v>33417</v>
      </c>
      <c r="L736">
        <v>33481</v>
      </c>
      <c r="M736">
        <v>33501</v>
      </c>
      <c r="N736" s="2">
        <v>33433</v>
      </c>
      <c r="O736" s="10" t="s">
        <v>6416</v>
      </c>
    </row>
    <row r="737" spans="1:15" x14ac:dyDescent="0.25">
      <c r="A737" t="s">
        <v>1492</v>
      </c>
      <c r="B737">
        <v>18075</v>
      </c>
      <c r="C737" t="s">
        <v>1493</v>
      </c>
      <c r="D737" t="str">
        <f t="shared" si="30"/>
        <v>Jay</v>
      </c>
      <c r="E737" t="str">
        <f t="shared" si="31"/>
        <v>Indiana</v>
      </c>
      <c r="F737">
        <v>21253</v>
      </c>
      <c r="G737">
        <v>21253</v>
      </c>
      <c r="H737">
        <v>21174</v>
      </c>
      <c r="I737">
        <v>21376</v>
      </c>
      <c r="J737">
        <v>21368</v>
      </c>
      <c r="K737">
        <v>21268</v>
      </c>
      <c r="L737">
        <v>21143</v>
      </c>
      <c r="M737">
        <v>21155</v>
      </c>
      <c r="N737" s="2">
        <v>21046</v>
      </c>
      <c r="O737" s="10" t="s">
        <v>6450</v>
      </c>
    </row>
    <row r="738" spans="1:15" x14ac:dyDescent="0.25">
      <c r="A738" t="s">
        <v>1494</v>
      </c>
      <c r="B738">
        <v>18077</v>
      </c>
      <c r="C738" t="s">
        <v>1495</v>
      </c>
      <c r="D738" t="str">
        <f t="shared" si="30"/>
        <v>Jefferson</v>
      </c>
      <c r="E738" t="str">
        <f t="shared" si="31"/>
        <v>Indiana</v>
      </c>
      <c r="F738">
        <v>32428</v>
      </c>
      <c r="G738">
        <v>32428</v>
      </c>
      <c r="H738">
        <v>32421</v>
      </c>
      <c r="I738">
        <v>32296</v>
      </c>
      <c r="J738">
        <v>32510</v>
      </c>
      <c r="K738">
        <v>32488</v>
      </c>
      <c r="L738">
        <v>32531</v>
      </c>
      <c r="M738">
        <v>32465</v>
      </c>
      <c r="N738" s="2">
        <v>32418</v>
      </c>
      <c r="O738" s="10" t="s">
        <v>6449</v>
      </c>
    </row>
    <row r="739" spans="1:15" x14ac:dyDescent="0.25">
      <c r="A739" t="s">
        <v>1496</v>
      </c>
      <c r="B739">
        <v>18079</v>
      </c>
      <c r="C739" t="s">
        <v>1497</v>
      </c>
      <c r="D739" t="str">
        <f t="shared" si="30"/>
        <v>Jennings</v>
      </c>
      <c r="E739" t="str">
        <f t="shared" si="31"/>
        <v>Indiana</v>
      </c>
      <c r="F739">
        <v>28525</v>
      </c>
      <c r="G739">
        <v>28525</v>
      </c>
      <c r="H739">
        <v>28474</v>
      </c>
      <c r="I739">
        <v>28195</v>
      </c>
      <c r="J739">
        <v>28182</v>
      </c>
      <c r="K739">
        <v>28279</v>
      </c>
      <c r="L739">
        <v>27985</v>
      </c>
      <c r="M739">
        <v>27913</v>
      </c>
      <c r="N739" s="2">
        <v>27758</v>
      </c>
      <c r="O739" s="10" t="s">
        <v>6449</v>
      </c>
    </row>
    <row r="740" spans="1:15" x14ac:dyDescent="0.25">
      <c r="A740" t="s">
        <v>1498</v>
      </c>
      <c r="B740">
        <v>18081</v>
      </c>
      <c r="C740" t="s">
        <v>1499</v>
      </c>
      <c r="D740" t="str">
        <f t="shared" si="30"/>
        <v>Johnson</v>
      </c>
      <c r="E740" t="str">
        <f t="shared" si="31"/>
        <v>Indiana</v>
      </c>
      <c r="F740">
        <v>139654</v>
      </c>
      <c r="G740">
        <v>139866</v>
      </c>
      <c r="H740">
        <v>140281</v>
      </c>
      <c r="I740">
        <v>141754</v>
      </c>
      <c r="J740">
        <v>143535</v>
      </c>
      <c r="K740">
        <v>145634</v>
      </c>
      <c r="L740">
        <v>147346</v>
      </c>
      <c r="M740">
        <v>149338</v>
      </c>
      <c r="N740" s="2">
        <v>151982</v>
      </c>
      <c r="O740" s="10" t="s">
        <v>6450</v>
      </c>
    </row>
    <row r="741" spans="1:15" x14ac:dyDescent="0.25">
      <c r="A741" t="s">
        <v>1500</v>
      </c>
      <c r="B741">
        <v>18083</v>
      </c>
      <c r="C741" t="s">
        <v>1501</v>
      </c>
      <c r="D741" t="str">
        <f t="shared" si="30"/>
        <v>Knox</v>
      </c>
      <c r="E741" t="str">
        <f t="shared" si="31"/>
        <v>Indiana</v>
      </c>
      <c r="F741">
        <v>38440</v>
      </c>
      <c r="G741">
        <v>38440</v>
      </c>
      <c r="H741">
        <v>38390</v>
      </c>
      <c r="I741">
        <v>38473</v>
      </c>
      <c r="J741">
        <v>38019</v>
      </c>
      <c r="K741">
        <v>38103</v>
      </c>
      <c r="L741">
        <v>38021</v>
      </c>
      <c r="M741">
        <v>37891</v>
      </c>
      <c r="N741" s="2">
        <v>37744</v>
      </c>
      <c r="O741" s="10" t="s">
        <v>6449</v>
      </c>
    </row>
    <row r="742" spans="1:15" x14ac:dyDescent="0.25">
      <c r="A742" t="s">
        <v>1502</v>
      </c>
      <c r="B742">
        <v>18085</v>
      </c>
      <c r="C742" t="s">
        <v>1503</v>
      </c>
      <c r="D742" t="str">
        <f t="shared" si="30"/>
        <v>Kosciusko</v>
      </c>
      <c r="E742" t="str">
        <f t="shared" si="31"/>
        <v>Indiana</v>
      </c>
      <c r="F742">
        <v>77358</v>
      </c>
      <c r="G742">
        <v>77356</v>
      </c>
      <c r="H742">
        <v>77336</v>
      </c>
      <c r="I742">
        <v>77359</v>
      </c>
      <c r="J742">
        <v>77731</v>
      </c>
      <c r="K742">
        <v>78050</v>
      </c>
      <c r="L742">
        <v>78619</v>
      </c>
      <c r="M742">
        <v>78815</v>
      </c>
      <c r="N742" s="2">
        <v>79092</v>
      </c>
      <c r="O742" s="10" t="s">
        <v>6416</v>
      </c>
    </row>
    <row r="743" spans="1:15" x14ac:dyDescent="0.25">
      <c r="A743" t="s">
        <v>1504</v>
      </c>
      <c r="B743">
        <v>18087</v>
      </c>
      <c r="C743" t="s">
        <v>1505</v>
      </c>
      <c r="D743" t="str">
        <f t="shared" si="30"/>
        <v>LaGrange</v>
      </c>
      <c r="E743" t="str">
        <f t="shared" si="31"/>
        <v>Indiana</v>
      </c>
      <c r="F743">
        <v>37128</v>
      </c>
      <c r="G743">
        <v>37130</v>
      </c>
      <c r="H743">
        <v>37156</v>
      </c>
      <c r="I743">
        <v>37497</v>
      </c>
      <c r="J743">
        <v>37651</v>
      </c>
      <c r="K743">
        <v>38095</v>
      </c>
      <c r="L743">
        <v>38450</v>
      </c>
      <c r="M743">
        <v>38671</v>
      </c>
      <c r="N743" s="2">
        <v>39110</v>
      </c>
      <c r="O743" s="10" t="s">
        <v>6450</v>
      </c>
    </row>
    <row r="744" spans="1:15" x14ac:dyDescent="0.25">
      <c r="A744" t="s">
        <v>1506</v>
      </c>
      <c r="B744">
        <v>18089</v>
      </c>
      <c r="C744" t="s">
        <v>1507</v>
      </c>
      <c r="D744" t="str">
        <f t="shared" si="30"/>
        <v>Lake</v>
      </c>
      <c r="E744" t="str">
        <f t="shared" si="31"/>
        <v>Indiana</v>
      </c>
      <c r="F744">
        <v>496005</v>
      </c>
      <c r="G744">
        <v>496050</v>
      </c>
      <c r="H744">
        <v>495970</v>
      </c>
      <c r="I744">
        <v>494729</v>
      </c>
      <c r="J744">
        <v>493071</v>
      </c>
      <c r="K744">
        <v>491354</v>
      </c>
      <c r="L744">
        <v>490572</v>
      </c>
      <c r="M744">
        <v>487649</v>
      </c>
      <c r="N744" s="2">
        <v>485846</v>
      </c>
      <c r="O744" s="10" t="s">
        <v>6416</v>
      </c>
    </row>
    <row r="745" spans="1:15" x14ac:dyDescent="0.25">
      <c r="A745" t="s">
        <v>1508</v>
      </c>
      <c r="B745">
        <v>18091</v>
      </c>
      <c r="C745" t="s">
        <v>1509</v>
      </c>
      <c r="D745" t="str">
        <f t="shared" si="30"/>
        <v>LaPorte</v>
      </c>
      <c r="E745" t="str">
        <f t="shared" si="31"/>
        <v>Indiana</v>
      </c>
      <c r="F745">
        <v>111467</v>
      </c>
      <c r="G745">
        <v>111467</v>
      </c>
      <c r="H745">
        <v>111454</v>
      </c>
      <c r="I745">
        <v>111202</v>
      </c>
      <c r="J745">
        <v>111201</v>
      </c>
      <c r="K745">
        <v>111323</v>
      </c>
      <c r="L745">
        <v>111665</v>
      </c>
      <c r="M745">
        <v>110762</v>
      </c>
      <c r="N745" s="2">
        <v>110015</v>
      </c>
      <c r="O745" s="10" t="s">
        <v>6416</v>
      </c>
    </row>
    <row r="746" spans="1:15" x14ac:dyDescent="0.25">
      <c r="A746" t="s">
        <v>1510</v>
      </c>
      <c r="B746">
        <v>18093</v>
      </c>
      <c r="C746" t="s">
        <v>1511</v>
      </c>
      <c r="D746" t="str">
        <f t="shared" si="30"/>
        <v>Lawrence</v>
      </c>
      <c r="E746" t="str">
        <f t="shared" si="31"/>
        <v>Indiana</v>
      </c>
      <c r="F746">
        <v>46134</v>
      </c>
      <c r="G746">
        <v>46129</v>
      </c>
      <c r="H746">
        <v>46124</v>
      </c>
      <c r="I746">
        <v>46086</v>
      </c>
      <c r="J746">
        <v>46032</v>
      </c>
      <c r="K746">
        <v>45835</v>
      </c>
      <c r="L746">
        <v>45611</v>
      </c>
      <c r="M746">
        <v>45485</v>
      </c>
      <c r="N746" s="2">
        <v>45518</v>
      </c>
      <c r="O746" s="10" t="s">
        <v>6449</v>
      </c>
    </row>
    <row r="747" spans="1:15" x14ac:dyDescent="0.25">
      <c r="A747" t="s">
        <v>1512</v>
      </c>
      <c r="B747">
        <v>18095</v>
      </c>
      <c r="C747" t="s">
        <v>1513</v>
      </c>
      <c r="D747" t="str">
        <f t="shared" si="30"/>
        <v>Madison</v>
      </c>
      <c r="E747" t="str">
        <f t="shared" si="31"/>
        <v>Indiana</v>
      </c>
      <c r="F747">
        <v>131636</v>
      </c>
      <c r="G747">
        <v>131636</v>
      </c>
      <c r="H747">
        <v>131639</v>
      </c>
      <c r="I747">
        <v>131015</v>
      </c>
      <c r="J747">
        <v>130243</v>
      </c>
      <c r="K747">
        <v>130388</v>
      </c>
      <c r="L747">
        <v>129886</v>
      </c>
      <c r="M747">
        <v>129495</v>
      </c>
      <c r="N747" s="2">
        <v>129296</v>
      </c>
      <c r="O747" s="10" t="s">
        <v>6450</v>
      </c>
    </row>
    <row r="748" spans="1:15" x14ac:dyDescent="0.25">
      <c r="A748" t="s">
        <v>1514</v>
      </c>
      <c r="B748">
        <v>18097</v>
      </c>
      <c r="C748" t="s">
        <v>1515</v>
      </c>
      <c r="D748" t="str">
        <f t="shared" si="30"/>
        <v>Marion</v>
      </c>
      <c r="E748" t="str">
        <f t="shared" si="31"/>
        <v>Indiana</v>
      </c>
      <c r="F748">
        <v>903393</v>
      </c>
      <c r="G748">
        <v>903389</v>
      </c>
      <c r="H748">
        <v>904699</v>
      </c>
      <c r="I748">
        <v>910861</v>
      </c>
      <c r="J748">
        <v>918692</v>
      </c>
      <c r="K748">
        <v>928521</v>
      </c>
      <c r="L748">
        <v>934212</v>
      </c>
      <c r="M748">
        <v>938058</v>
      </c>
      <c r="N748" s="2">
        <v>941229</v>
      </c>
      <c r="O748" s="10" t="s">
        <v>6450</v>
      </c>
    </row>
    <row r="749" spans="1:15" x14ac:dyDescent="0.25">
      <c r="A749" t="s">
        <v>1516</v>
      </c>
      <c r="B749">
        <v>18099</v>
      </c>
      <c r="C749" t="s">
        <v>1517</v>
      </c>
      <c r="D749" t="str">
        <f t="shared" si="30"/>
        <v>Marshall</v>
      </c>
      <c r="E749" t="str">
        <f t="shared" si="31"/>
        <v>Indiana</v>
      </c>
      <c r="F749">
        <v>47051</v>
      </c>
      <c r="G749">
        <v>47047</v>
      </c>
      <c r="H749">
        <v>47007</v>
      </c>
      <c r="I749">
        <v>46951</v>
      </c>
      <c r="J749">
        <v>46972</v>
      </c>
      <c r="K749">
        <v>46945</v>
      </c>
      <c r="L749">
        <v>46938</v>
      </c>
      <c r="M749">
        <v>46756</v>
      </c>
      <c r="N749" s="2">
        <v>46556</v>
      </c>
      <c r="O749" s="10" t="s">
        <v>6416</v>
      </c>
    </row>
    <row r="750" spans="1:15" x14ac:dyDescent="0.25">
      <c r="A750" t="s">
        <v>1518</v>
      </c>
      <c r="B750">
        <v>18101</v>
      </c>
      <c r="C750" t="s">
        <v>1519</v>
      </c>
      <c r="D750" t="str">
        <f t="shared" si="30"/>
        <v>Martin</v>
      </c>
      <c r="E750" t="str">
        <f t="shared" si="31"/>
        <v>Indiana</v>
      </c>
      <c r="F750">
        <v>10334</v>
      </c>
      <c r="G750">
        <v>10378</v>
      </c>
      <c r="H750">
        <v>10366</v>
      </c>
      <c r="I750">
        <v>10331</v>
      </c>
      <c r="J750">
        <v>10314</v>
      </c>
      <c r="K750">
        <v>10216</v>
      </c>
      <c r="L750">
        <v>10196</v>
      </c>
      <c r="M750">
        <v>10191</v>
      </c>
      <c r="N750" s="2">
        <v>10171</v>
      </c>
      <c r="O750" s="10" t="s">
        <v>6449</v>
      </c>
    </row>
    <row r="751" spans="1:15" x14ac:dyDescent="0.25">
      <c r="A751" t="s">
        <v>1520</v>
      </c>
      <c r="B751">
        <v>18103</v>
      </c>
      <c r="C751" t="s">
        <v>1521</v>
      </c>
      <c r="D751" t="str">
        <f t="shared" si="30"/>
        <v>Miami</v>
      </c>
      <c r="E751" t="str">
        <f t="shared" si="31"/>
        <v>Indiana</v>
      </c>
      <c r="F751">
        <v>36903</v>
      </c>
      <c r="G751">
        <v>36903</v>
      </c>
      <c r="H751">
        <v>36799</v>
      </c>
      <c r="I751">
        <v>36590</v>
      </c>
      <c r="J751">
        <v>36504</v>
      </c>
      <c r="K751">
        <v>36145</v>
      </c>
      <c r="L751">
        <v>36031</v>
      </c>
      <c r="M751">
        <v>35902</v>
      </c>
      <c r="N751" s="2">
        <v>35883</v>
      </c>
      <c r="O751" s="10" t="s">
        <v>6450</v>
      </c>
    </row>
    <row r="752" spans="1:15" x14ac:dyDescent="0.25">
      <c r="A752" t="s">
        <v>1522</v>
      </c>
      <c r="B752">
        <v>18105</v>
      </c>
      <c r="C752" t="s">
        <v>1523</v>
      </c>
      <c r="D752" t="str">
        <f t="shared" si="30"/>
        <v>Monroe</v>
      </c>
      <c r="E752" t="str">
        <f t="shared" si="31"/>
        <v>Indiana</v>
      </c>
      <c r="F752">
        <v>137974</v>
      </c>
      <c r="G752">
        <v>137959</v>
      </c>
      <c r="H752">
        <v>138559</v>
      </c>
      <c r="I752">
        <v>140196</v>
      </c>
      <c r="J752">
        <v>141311</v>
      </c>
      <c r="K752">
        <v>141934</v>
      </c>
      <c r="L752">
        <v>143462</v>
      </c>
      <c r="M752">
        <v>144257</v>
      </c>
      <c r="N752" s="2">
        <v>145496</v>
      </c>
      <c r="O752" s="10" t="s">
        <v>6453</v>
      </c>
    </row>
    <row r="753" spans="1:15" x14ac:dyDescent="0.25">
      <c r="A753" t="s">
        <v>1524</v>
      </c>
      <c r="B753">
        <v>18107</v>
      </c>
      <c r="C753" t="s">
        <v>1525</v>
      </c>
      <c r="D753" t="str">
        <f t="shared" si="30"/>
        <v>Montgomery</v>
      </c>
      <c r="E753" t="str">
        <f t="shared" si="31"/>
        <v>Indiana</v>
      </c>
      <c r="F753">
        <v>38124</v>
      </c>
      <c r="G753">
        <v>38126</v>
      </c>
      <c r="H753">
        <v>38088</v>
      </c>
      <c r="I753">
        <v>38324</v>
      </c>
      <c r="J753">
        <v>38171</v>
      </c>
      <c r="K753">
        <v>38085</v>
      </c>
      <c r="L753">
        <v>38043</v>
      </c>
      <c r="M753">
        <v>38167</v>
      </c>
      <c r="N753" s="2">
        <v>38074</v>
      </c>
      <c r="O753" s="10" t="s">
        <v>6453</v>
      </c>
    </row>
    <row r="754" spans="1:15" x14ac:dyDescent="0.25">
      <c r="A754" t="s">
        <v>1526</v>
      </c>
      <c r="B754">
        <v>18109</v>
      </c>
      <c r="C754" t="s">
        <v>1527</v>
      </c>
      <c r="D754" t="str">
        <f t="shared" si="30"/>
        <v>Morgan</v>
      </c>
      <c r="E754" t="str">
        <f t="shared" si="31"/>
        <v>Indiana</v>
      </c>
      <c r="F754">
        <v>68894</v>
      </c>
      <c r="G754">
        <v>68937</v>
      </c>
      <c r="H754">
        <v>69163</v>
      </c>
      <c r="I754">
        <v>69191</v>
      </c>
      <c r="J754">
        <v>69204</v>
      </c>
      <c r="K754">
        <v>69375</v>
      </c>
      <c r="L754">
        <v>69596</v>
      </c>
      <c r="M754">
        <v>69646</v>
      </c>
      <c r="N754" s="2">
        <v>69698</v>
      </c>
      <c r="O754" s="10" t="s">
        <v>6453</v>
      </c>
    </row>
    <row r="755" spans="1:15" x14ac:dyDescent="0.25">
      <c r="A755" t="s">
        <v>1528</v>
      </c>
      <c r="B755">
        <v>18111</v>
      </c>
      <c r="C755" t="s">
        <v>1529</v>
      </c>
      <c r="D755" t="str">
        <f t="shared" si="30"/>
        <v>Newton</v>
      </c>
      <c r="E755" t="str">
        <f t="shared" si="31"/>
        <v>Indiana</v>
      </c>
      <c r="F755">
        <v>14244</v>
      </c>
      <c r="G755">
        <v>14244</v>
      </c>
      <c r="H755">
        <v>14240</v>
      </c>
      <c r="I755">
        <v>14114</v>
      </c>
      <c r="J755">
        <v>14062</v>
      </c>
      <c r="K755">
        <v>14034</v>
      </c>
      <c r="L755">
        <v>14086</v>
      </c>
      <c r="M755">
        <v>14002</v>
      </c>
      <c r="N755" s="2">
        <v>13924</v>
      </c>
      <c r="O755" s="10" t="s">
        <v>6453</v>
      </c>
    </row>
    <row r="756" spans="1:15" x14ac:dyDescent="0.25">
      <c r="A756" t="s">
        <v>1530</v>
      </c>
      <c r="B756">
        <v>18113</v>
      </c>
      <c r="C756" t="s">
        <v>1531</v>
      </c>
      <c r="D756" t="str">
        <f t="shared" si="30"/>
        <v>Noble</v>
      </c>
      <c r="E756" t="str">
        <f t="shared" si="31"/>
        <v>Indiana</v>
      </c>
      <c r="F756">
        <v>47536</v>
      </c>
      <c r="G756">
        <v>47536</v>
      </c>
      <c r="H756">
        <v>47477</v>
      </c>
      <c r="I756">
        <v>47458</v>
      </c>
      <c r="J756">
        <v>47429</v>
      </c>
      <c r="K756">
        <v>47501</v>
      </c>
      <c r="L756">
        <v>47610</v>
      </c>
      <c r="M756">
        <v>47759</v>
      </c>
      <c r="N756" s="2">
        <v>47638</v>
      </c>
      <c r="O756" s="10" t="s">
        <v>6450</v>
      </c>
    </row>
    <row r="757" spans="1:15" x14ac:dyDescent="0.25">
      <c r="A757" t="s">
        <v>1532</v>
      </c>
      <c r="B757">
        <v>18115</v>
      </c>
      <c r="C757" t="s">
        <v>1533</v>
      </c>
      <c r="D757" t="str">
        <f t="shared" si="30"/>
        <v>Ohio</v>
      </c>
      <c r="E757" t="str">
        <f t="shared" si="31"/>
        <v>Indiana</v>
      </c>
      <c r="F757">
        <v>6128</v>
      </c>
      <c r="G757">
        <v>6128</v>
      </c>
      <c r="H757">
        <v>6109</v>
      </c>
      <c r="I757">
        <v>6089</v>
      </c>
      <c r="J757">
        <v>6107</v>
      </c>
      <c r="K757">
        <v>6026</v>
      </c>
      <c r="L757">
        <v>6014</v>
      </c>
      <c r="M757">
        <v>5936</v>
      </c>
      <c r="N757" s="2">
        <v>5932</v>
      </c>
      <c r="O757" s="10" t="s">
        <v>6449</v>
      </c>
    </row>
    <row r="758" spans="1:15" x14ac:dyDescent="0.25">
      <c r="A758" t="s">
        <v>1534</v>
      </c>
      <c r="B758">
        <v>18117</v>
      </c>
      <c r="C758" t="s">
        <v>1535</v>
      </c>
      <c r="D758" t="str">
        <f t="shared" si="30"/>
        <v>Orange</v>
      </c>
      <c r="E758" t="str">
        <f t="shared" si="31"/>
        <v>Indiana</v>
      </c>
      <c r="F758">
        <v>19840</v>
      </c>
      <c r="G758">
        <v>19840</v>
      </c>
      <c r="H758">
        <v>19803</v>
      </c>
      <c r="I758">
        <v>19890</v>
      </c>
      <c r="J758">
        <v>19677</v>
      </c>
      <c r="K758">
        <v>19724</v>
      </c>
      <c r="L758">
        <v>19645</v>
      </c>
      <c r="M758">
        <v>19516</v>
      </c>
      <c r="N758" s="2">
        <v>19335</v>
      </c>
      <c r="O758" s="10" t="s">
        <v>6449</v>
      </c>
    </row>
    <row r="759" spans="1:15" x14ac:dyDescent="0.25">
      <c r="A759" t="s">
        <v>1536</v>
      </c>
      <c r="B759">
        <v>18119</v>
      </c>
      <c r="C759" t="s">
        <v>1537</v>
      </c>
      <c r="D759" t="str">
        <f t="shared" si="30"/>
        <v>Owen</v>
      </c>
      <c r="E759" t="str">
        <f t="shared" si="31"/>
        <v>Indiana</v>
      </c>
      <c r="F759">
        <v>21575</v>
      </c>
      <c r="G759">
        <v>21583</v>
      </c>
      <c r="H759">
        <v>21581</v>
      </c>
      <c r="I759">
        <v>21516</v>
      </c>
      <c r="J759">
        <v>21362</v>
      </c>
      <c r="K759">
        <v>21176</v>
      </c>
      <c r="L759">
        <v>21004</v>
      </c>
      <c r="M759">
        <v>20809</v>
      </c>
      <c r="N759" s="2">
        <v>20840</v>
      </c>
      <c r="O759" s="1" t="s">
        <v>6453</v>
      </c>
    </row>
    <row r="760" spans="1:15" x14ac:dyDescent="0.25">
      <c r="A760" t="s">
        <v>1538</v>
      </c>
      <c r="B760">
        <v>18121</v>
      </c>
      <c r="C760" t="s">
        <v>1539</v>
      </c>
      <c r="D760" t="str">
        <f t="shared" si="30"/>
        <v>Parke</v>
      </c>
      <c r="E760" t="str">
        <f t="shared" si="31"/>
        <v>Indiana</v>
      </c>
      <c r="F760">
        <v>17339</v>
      </c>
      <c r="G760">
        <v>17354</v>
      </c>
      <c r="H760">
        <v>17279</v>
      </c>
      <c r="I760">
        <v>17107</v>
      </c>
      <c r="J760">
        <v>17089</v>
      </c>
      <c r="K760">
        <v>17191</v>
      </c>
      <c r="L760">
        <v>17207</v>
      </c>
      <c r="M760">
        <v>16878</v>
      </c>
      <c r="N760" s="2">
        <v>16800</v>
      </c>
      <c r="O760" s="1" t="s">
        <v>6453</v>
      </c>
    </row>
    <row r="761" spans="1:15" x14ac:dyDescent="0.25">
      <c r="A761" t="s">
        <v>1540</v>
      </c>
      <c r="B761">
        <v>18123</v>
      </c>
      <c r="C761" t="s">
        <v>1541</v>
      </c>
      <c r="D761" t="str">
        <f t="shared" si="30"/>
        <v>Perry</v>
      </c>
      <c r="E761" t="str">
        <f t="shared" si="31"/>
        <v>Indiana</v>
      </c>
      <c r="F761">
        <v>19338</v>
      </c>
      <c r="G761">
        <v>19338</v>
      </c>
      <c r="H761">
        <v>19415</v>
      </c>
      <c r="I761">
        <v>19461</v>
      </c>
      <c r="J761">
        <v>19416</v>
      </c>
      <c r="K761">
        <v>19443</v>
      </c>
      <c r="L761">
        <v>19359</v>
      </c>
      <c r="M761">
        <v>19322</v>
      </c>
      <c r="N761" s="2">
        <v>18966</v>
      </c>
      <c r="O761" s="10" t="s">
        <v>6449</v>
      </c>
    </row>
    <row r="762" spans="1:15" x14ac:dyDescent="0.25">
      <c r="A762" t="s">
        <v>1542</v>
      </c>
      <c r="B762">
        <v>18125</v>
      </c>
      <c r="C762" t="s">
        <v>1543</v>
      </c>
      <c r="D762" t="str">
        <f t="shared" si="30"/>
        <v>Pike</v>
      </c>
      <c r="E762" t="str">
        <f t="shared" si="31"/>
        <v>Indiana</v>
      </c>
      <c r="F762">
        <v>12845</v>
      </c>
      <c r="G762">
        <v>12770</v>
      </c>
      <c r="H762">
        <v>12776</v>
      </c>
      <c r="I762">
        <v>12689</v>
      </c>
      <c r="J762">
        <v>12716</v>
      </c>
      <c r="K762">
        <v>12588</v>
      </c>
      <c r="L762">
        <v>12561</v>
      </c>
      <c r="M762">
        <v>12476</v>
      </c>
      <c r="N762" s="2">
        <v>12431</v>
      </c>
      <c r="O762" s="10" t="s">
        <v>6449</v>
      </c>
    </row>
    <row r="763" spans="1:15" x14ac:dyDescent="0.25">
      <c r="A763" t="s">
        <v>1544</v>
      </c>
      <c r="B763">
        <v>18127</v>
      </c>
      <c r="C763" t="s">
        <v>1545</v>
      </c>
      <c r="D763" t="str">
        <f t="shared" si="30"/>
        <v>Porter</v>
      </c>
      <c r="E763" t="str">
        <f t="shared" si="31"/>
        <v>Indiana</v>
      </c>
      <c r="F763">
        <v>164343</v>
      </c>
      <c r="G763">
        <v>164347</v>
      </c>
      <c r="H763">
        <v>164558</v>
      </c>
      <c r="I763">
        <v>165519</v>
      </c>
      <c r="J763">
        <v>165772</v>
      </c>
      <c r="K763">
        <v>166552</v>
      </c>
      <c r="L763">
        <v>167336</v>
      </c>
      <c r="M763">
        <v>167631</v>
      </c>
      <c r="N763" s="2">
        <v>167791</v>
      </c>
      <c r="O763" s="10" t="s">
        <v>6416</v>
      </c>
    </row>
    <row r="764" spans="1:15" x14ac:dyDescent="0.25">
      <c r="A764" t="s">
        <v>1546</v>
      </c>
      <c r="B764">
        <v>18129</v>
      </c>
      <c r="C764" t="s">
        <v>1547</v>
      </c>
      <c r="D764" t="str">
        <f t="shared" si="30"/>
        <v>Posey</v>
      </c>
      <c r="E764" t="str">
        <f t="shared" si="31"/>
        <v>Indiana</v>
      </c>
      <c r="F764">
        <v>25910</v>
      </c>
      <c r="G764">
        <v>25910</v>
      </c>
      <c r="H764">
        <v>25856</v>
      </c>
      <c r="I764">
        <v>25696</v>
      </c>
      <c r="J764">
        <v>25627</v>
      </c>
      <c r="K764">
        <v>25504</v>
      </c>
      <c r="L764">
        <v>25538</v>
      </c>
      <c r="M764">
        <v>25490</v>
      </c>
      <c r="N764" s="2">
        <v>25476</v>
      </c>
      <c r="O764" s="10" t="s">
        <v>6449</v>
      </c>
    </row>
    <row r="765" spans="1:15" x14ac:dyDescent="0.25">
      <c r="A765" t="s">
        <v>1548</v>
      </c>
      <c r="B765">
        <v>18131</v>
      </c>
      <c r="C765" t="s">
        <v>1549</v>
      </c>
      <c r="D765" t="str">
        <f t="shared" si="30"/>
        <v>Pulaski</v>
      </c>
      <c r="E765" t="str">
        <f t="shared" si="31"/>
        <v>Indiana</v>
      </c>
      <c r="F765">
        <v>13402</v>
      </c>
      <c r="G765">
        <v>13402</v>
      </c>
      <c r="H765">
        <v>13357</v>
      </c>
      <c r="I765">
        <v>13284</v>
      </c>
      <c r="J765">
        <v>13060</v>
      </c>
      <c r="K765">
        <v>12996</v>
      </c>
      <c r="L765">
        <v>12965</v>
      </c>
      <c r="M765">
        <v>12871</v>
      </c>
      <c r="N765" s="2">
        <v>12660</v>
      </c>
      <c r="O765" s="10" t="s">
        <v>6416</v>
      </c>
    </row>
    <row r="766" spans="1:15" x14ac:dyDescent="0.25">
      <c r="A766" t="s">
        <v>1550</v>
      </c>
      <c r="B766">
        <v>18133</v>
      </c>
      <c r="C766" t="s">
        <v>1551</v>
      </c>
      <c r="D766" t="str">
        <f t="shared" si="30"/>
        <v>Putnam</v>
      </c>
      <c r="E766" t="str">
        <f t="shared" si="31"/>
        <v>Indiana</v>
      </c>
      <c r="F766">
        <v>37963</v>
      </c>
      <c r="G766">
        <v>37952</v>
      </c>
      <c r="H766">
        <v>37907</v>
      </c>
      <c r="I766">
        <v>37902</v>
      </c>
      <c r="J766">
        <v>37725</v>
      </c>
      <c r="K766">
        <v>37605</v>
      </c>
      <c r="L766">
        <v>37745</v>
      </c>
      <c r="M766">
        <v>37621</v>
      </c>
      <c r="N766" s="2">
        <v>37436</v>
      </c>
      <c r="O766" s="1" t="s">
        <v>6453</v>
      </c>
    </row>
    <row r="767" spans="1:15" x14ac:dyDescent="0.25">
      <c r="A767" t="s">
        <v>1552</v>
      </c>
      <c r="B767">
        <v>18135</v>
      </c>
      <c r="C767" t="s">
        <v>1553</v>
      </c>
      <c r="D767" t="str">
        <f t="shared" si="30"/>
        <v>Randolph</v>
      </c>
      <c r="E767" t="str">
        <f t="shared" si="31"/>
        <v>Indiana</v>
      </c>
      <c r="F767">
        <v>26171</v>
      </c>
      <c r="G767">
        <v>26171</v>
      </c>
      <c r="H767">
        <v>26178</v>
      </c>
      <c r="I767">
        <v>26027</v>
      </c>
      <c r="J767">
        <v>25856</v>
      </c>
      <c r="K767">
        <v>25610</v>
      </c>
      <c r="L767">
        <v>25336</v>
      </c>
      <c r="M767">
        <v>25133</v>
      </c>
      <c r="N767" s="2">
        <v>25082</v>
      </c>
      <c r="O767" s="10" t="s">
        <v>6450</v>
      </c>
    </row>
    <row r="768" spans="1:15" x14ac:dyDescent="0.25">
      <c r="A768" t="s">
        <v>1554</v>
      </c>
      <c r="B768">
        <v>18137</v>
      </c>
      <c r="C768" t="s">
        <v>1555</v>
      </c>
      <c r="D768" t="str">
        <f t="shared" si="30"/>
        <v>Ripley</v>
      </c>
      <c r="E768" t="str">
        <f t="shared" si="31"/>
        <v>Indiana</v>
      </c>
      <c r="F768">
        <v>28818</v>
      </c>
      <c r="G768">
        <v>28818</v>
      </c>
      <c r="H768">
        <v>28831</v>
      </c>
      <c r="I768">
        <v>28744</v>
      </c>
      <c r="J768">
        <v>28571</v>
      </c>
      <c r="K768">
        <v>28501</v>
      </c>
      <c r="L768">
        <v>28549</v>
      </c>
      <c r="M768">
        <v>28699</v>
      </c>
      <c r="N768" s="2">
        <v>28846</v>
      </c>
      <c r="O768" s="10" t="s">
        <v>6449</v>
      </c>
    </row>
    <row r="769" spans="1:15" x14ac:dyDescent="0.25">
      <c r="A769" t="s">
        <v>1556</v>
      </c>
      <c r="B769">
        <v>18139</v>
      </c>
      <c r="C769" t="s">
        <v>1557</v>
      </c>
      <c r="D769" t="str">
        <f t="shared" si="30"/>
        <v>Rush</v>
      </c>
      <c r="E769" t="str">
        <f t="shared" si="31"/>
        <v>Indiana</v>
      </c>
      <c r="F769">
        <v>17392</v>
      </c>
      <c r="G769">
        <v>17392</v>
      </c>
      <c r="H769">
        <v>17368</v>
      </c>
      <c r="I769">
        <v>17314</v>
      </c>
      <c r="J769">
        <v>17133</v>
      </c>
      <c r="K769">
        <v>17001</v>
      </c>
      <c r="L769">
        <v>16859</v>
      </c>
      <c r="M769">
        <v>16725</v>
      </c>
      <c r="N769" s="2">
        <v>16649</v>
      </c>
      <c r="O769" s="10" t="s">
        <v>6450</v>
      </c>
    </row>
    <row r="770" spans="1:15" x14ac:dyDescent="0.25">
      <c r="A770" t="s">
        <v>1558</v>
      </c>
      <c r="B770">
        <v>18141</v>
      </c>
      <c r="C770" t="s">
        <v>1559</v>
      </c>
      <c r="D770" t="str">
        <f t="shared" si="30"/>
        <v>St. Joseph</v>
      </c>
      <c r="E770" t="str">
        <f t="shared" si="31"/>
        <v>Indiana</v>
      </c>
      <c r="F770">
        <v>266931</v>
      </c>
      <c r="G770">
        <v>266929</v>
      </c>
      <c r="H770">
        <v>266791</v>
      </c>
      <c r="I770">
        <v>266710</v>
      </c>
      <c r="J770">
        <v>266612</v>
      </c>
      <c r="K770">
        <v>266972</v>
      </c>
      <c r="L770">
        <v>267620</v>
      </c>
      <c r="M770">
        <v>268134</v>
      </c>
      <c r="N770" s="2">
        <v>269141</v>
      </c>
      <c r="O770" s="10" t="s">
        <v>6416</v>
      </c>
    </row>
    <row r="771" spans="1:15" x14ac:dyDescent="0.25">
      <c r="A771" t="s">
        <v>1560</v>
      </c>
      <c r="B771">
        <v>18143</v>
      </c>
      <c r="C771" t="s">
        <v>1561</v>
      </c>
      <c r="D771" t="str">
        <f t="shared" si="30"/>
        <v>Scott</v>
      </c>
      <c r="E771" t="str">
        <f t="shared" si="31"/>
        <v>Indiana</v>
      </c>
      <c r="F771">
        <v>24181</v>
      </c>
      <c r="G771">
        <v>24181</v>
      </c>
      <c r="H771">
        <v>24174</v>
      </c>
      <c r="I771">
        <v>23925</v>
      </c>
      <c r="J771">
        <v>23769</v>
      </c>
      <c r="K771">
        <v>23804</v>
      </c>
      <c r="L771">
        <v>23661</v>
      </c>
      <c r="M771">
        <v>23707</v>
      </c>
      <c r="N771" s="2">
        <v>23730</v>
      </c>
      <c r="O771" s="10" t="s">
        <v>6449</v>
      </c>
    </row>
    <row r="772" spans="1:15" x14ac:dyDescent="0.25">
      <c r="A772" t="s">
        <v>1562</v>
      </c>
      <c r="B772">
        <v>18145</v>
      </c>
      <c r="C772" t="s">
        <v>1563</v>
      </c>
      <c r="D772" t="str">
        <f t="shared" ref="D772:D835" si="32">MID(MID(C772,1,FIND(",",C772)-1),1,FIND(" County",MID(C772,1,FIND(",",C772)-1))-1)</f>
        <v>Shelby</v>
      </c>
      <c r="E772" t="str">
        <f t="shared" ref="E772:E835" si="33">MID(C772,FIND(",",C772)+2,9999)</f>
        <v>Indiana</v>
      </c>
      <c r="F772">
        <v>44436</v>
      </c>
      <c r="G772">
        <v>44393</v>
      </c>
      <c r="H772">
        <v>44321</v>
      </c>
      <c r="I772">
        <v>44349</v>
      </c>
      <c r="J772">
        <v>44345</v>
      </c>
      <c r="K772">
        <v>44422</v>
      </c>
      <c r="L772">
        <v>44487</v>
      </c>
      <c r="M772">
        <v>44442</v>
      </c>
      <c r="N772" s="2">
        <v>44324</v>
      </c>
      <c r="O772" s="10" t="s">
        <v>6450</v>
      </c>
    </row>
    <row r="773" spans="1:15" x14ac:dyDescent="0.25">
      <c r="A773" t="s">
        <v>1564</v>
      </c>
      <c r="B773">
        <v>18147</v>
      </c>
      <c r="C773" t="s">
        <v>1565</v>
      </c>
      <c r="D773" t="str">
        <f t="shared" si="32"/>
        <v>Spencer</v>
      </c>
      <c r="E773" t="str">
        <f t="shared" si="33"/>
        <v>Indiana</v>
      </c>
      <c r="F773">
        <v>20952</v>
      </c>
      <c r="G773">
        <v>20952</v>
      </c>
      <c r="H773">
        <v>20880</v>
      </c>
      <c r="I773">
        <v>21049</v>
      </c>
      <c r="J773">
        <v>20866</v>
      </c>
      <c r="K773">
        <v>20824</v>
      </c>
      <c r="L773">
        <v>20818</v>
      </c>
      <c r="M773">
        <v>20727</v>
      </c>
      <c r="N773" s="2">
        <v>20648</v>
      </c>
      <c r="O773" s="10" t="s">
        <v>6449</v>
      </c>
    </row>
    <row r="774" spans="1:15" x14ac:dyDescent="0.25">
      <c r="A774" t="s">
        <v>1566</v>
      </c>
      <c r="B774">
        <v>18149</v>
      </c>
      <c r="C774" t="s">
        <v>1567</v>
      </c>
      <c r="D774" t="str">
        <f t="shared" si="32"/>
        <v>Starke</v>
      </c>
      <c r="E774" t="str">
        <f t="shared" si="33"/>
        <v>Indiana</v>
      </c>
      <c r="F774">
        <v>23363</v>
      </c>
      <c r="G774">
        <v>23363</v>
      </c>
      <c r="H774">
        <v>23358</v>
      </c>
      <c r="I774">
        <v>23206</v>
      </c>
      <c r="J774">
        <v>23195</v>
      </c>
      <c r="K774">
        <v>23189</v>
      </c>
      <c r="L774">
        <v>23011</v>
      </c>
      <c r="M774">
        <v>22940</v>
      </c>
      <c r="N774" s="2">
        <v>23009</v>
      </c>
      <c r="O774" s="10" t="s">
        <v>6416</v>
      </c>
    </row>
    <row r="775" spans="1:15" x14ac:dyDescent="0.25">
      <c r="A775" t="s">
        <v>1568</v>
      </c>
      <c r="B775">
        <v>18151</v>
      </c>
      <c r="C775" t="s">
        <v>1569</v>
      </c>
      <c r="D775" t="str">
        <f t="shared" si="32"/>
        <v>Steuben</v>
      </c>
      <c r="E775" t="str">
        <f t="shared" si="33"/>
        <v>Indiana</v>
      </c>
      <c r="F775">
        <v>34185</v>
      </c>
      <c r="G775">
        <v>34183</v>
      </c>
      <c r="H775">
        <v>34135</v>
      </c>
      <c r="I775">
        <v>34070</v>
      </c>
      <c r="J775">
        <v>34164</v>
      </c>
      <c r="K775">
        <v>34346</v>
      </c>
      <c r="L775">
        <v>34427</v>
      </c>
      <c r="M775">
        <v>34343</v>
      </c>
      <c r="N775" s="2">
        <v>34116</v>
      </c>
      <c r="O775" s="10" t="s">
        <v>6450</v>
      </c>
    </row>
    <row r="776" spans="1:15" x14ac:dyDescent="0.25">
      <c r="A776" t="s">
        <v>1570</v>
      </c>
      <c r="B776">
        <v>18153</v>
      </c>
      <c r="C776" t="s">
        <v>1571</v>
      </c>
      <c r="D776" t="str">
        <f t="shared" si="32"/>
        <v>Sullivan</v>
      </c>
      <c r="E776" t="str">
        <f t="shared" si="33"/>
        <v>Indiana</v>
      </c>
      <c r="F776">
        <v>21475</v>
      </c>
      <c r="G776">
        <v>21475</v>
      </c>
      <c r="H776">
        <v>21409</v>
      </c>
      <c r="I776">
        <v>21234</v>
      </c>
      <c r="J776">
        <v>21216</v>
      </c>
      <c r="K776">
        <v>21172</v>
      </c>
      <c r="L776">
        <v>21013</v>
      </c>
      <c r="M776">
        <v>20927</v>
      </c>
      <c r="N776" s="2">
        <v>20802</v>
      </c>
      <c r="O776" s="1" t="s">
        <v>6453</v>
      </c>
    </row>
    <row r="777" spans="1:15" x14ac:dyDescent="0.25">
      <c r="A777" t="s">
        <v>1572</v>
      </c>
      <c r="B777">
        <v>18155</v>
      </c>
      <c r="C777" t="s">
        <v>1573</v>
      </c>
      <c r="D777" t="str">
        <f t="shared" si="32"/>
        <v>Switzerland</v>
      </c>
      <c r="E777" t="str">
        <f t="shared" si="33"/>
        <v>Indiana</v>
      </c>
      <c r="F777">
        <v>10613</v>
      </c>
      <c r="G777">
        <v>10613</v>
      </c>
      <c r="H777">
        <v>10625</v>
      </c>
      <c r="I777">
        <v>10561</v>
      </c>
      <c r="J777">
        <v>10395</v>
      </c>
      <c r="K777">
        <v>10517</v>
      </c>
      <c r="L777">
        <v>10470</v>
      </c>
      <c r="M777">
        <v>10509</v>
      </c>
      <c r="N777" s="2">
        <v>10527</v>
      </c>
      <c r="O777" s="10" t="s">
        <v>6449</v>
      </c>
    </row>
    <row r="778" spans="1:15" x14ac:dyDescent="0.25">
      <c r="A778" t="s">
        <v>1574</v>
      </c>
      <c r="B778">
        <v>18157</v>
      </c>
      <c r="C778" t="s">
        <v>1575</v>
      </c>
      <c r="D778" t="str">
        <f t="shared" si="32"/>
        <v>Tippecanoe</v>
      </c>
      <c r="E778" t="str">
        <f t="shared" si="33"/>
        <v>Indiana</v>
      </c>
      <c r="F778">
        <v>172780</v>
      </c>
      <c r="G778">
        <v>172803</v>
      </c>
      <c r="H778">
        <v>173046</v>
      </c>
      <c r="I778">
        <v>175513</v>
      </c>
      <c r="J778">
        <v>178430</v>
      </c>
      <c r="K778">
        <v>181242</v>
      </c>
      <c r="L778">
        <v>183515</v>
      </c>
      <c r="M778">
        <v>185741</v>
      </c>
      <c r="N778" s="2">
        <v>188059</v>
      </c>
      <c r="O778" s="1" t="s">
        <v>6453</v>
      </c>
    </row>
    <row r="779" spans="1:15" x14ac:dyDescent="0.25">
      <c r="A779" t="s">
        <v>1576</v>
      </c>
      <c r="B779">
        <v>18159</v>
      </c>
      <c r="C779" t="s">
        <v>1577</v>
      </c>
      <c r="D779" t="str">
        <f t="shared" si="32"/>
        <v>Tipton</v>
      </c>
      <c r="E779" t="str">
        <f t="shared" si="33"/>
        <v>Indiana</v>
      </c>
      <c r="F779">
        <v>15936</v>
      </c>
      <c r="G779">
        <v>15936</v>
      </c>
      <c r="H779">
        <v>15883</v>
      </c>
      <c r="I779">
        <v>15855</v>
      </c>
      <c r="J779">
        <v>15728</v>
      </c>
      <c r="K779">
        <v>15582</v>
      </c>
      <c r="L779">
        <v>15452</v>
      </c>
      <c r="M779">
        <v>15292</v>
      </c>
      <c r="N779" s="2">
        <v>15182</v>
      </c>
      <c r="O779" s="10" t="s">
        <v>6450</v>
      </c>
    </row>
    <row r="780" spans="1:15" x14ac:dyDescent="0.25">
      <c r="A780" t="s">
        <v>1578</v>
      </c>
      <c r="B780">
        <v>18161</v>
      </c>
      <c r="C780" t="s">
        <v>1579</v>
      </c>
      <c r="D780" t="str">
        <f t="shared" si="32"/>
        <v>Union</v>
      </c>
      <c r="E780" t="str">
        <f t="shared" si="33"/>
        <v>Indiana</v>
      </c>
      <c r="F780">
        <v>7516</v>
      </c>
      <c r="G780">
        <v>7516</v>
      </c>
      <c r="H780">
        <v>7533</v>
      </c>
      <c r="I780">
        <v>7475</v>
      </c>
      <c r="J780">
        <v>7334</v>
      </c>
      <c r="K780">
        <v>7288</v>
      </c>
      <c r="L780">
        <v>7224</v>
      </c>
      <c r="M780">
        <v>7195</v>
      </c>
      <c r="N780" s="2">
        <v>7212</v>
      </c>
      <c r="O780" s="10" t="s">
        <v>6450</v>
      </c>
    </row>
    <row r="781" spans="1:15" x14ac:dyDescent="0.25">
      <c r="A781" t="s">
        <v>1580</v>
      </c>
      <c r="B781">
        <v>18163</v>
      </c>
      <c r="C781" t="s">
        <v>1581</v>
      </c>
      <c r="D781" t="str">
        <f t="shared" si="32"/>
        <v>Vanderburgh</v>
      </c>
      <c r="E781" t="str">
        <f t="shared" si="33"/>
        <v>Indiana</v>
      </c>
      <c r="F781">
        <v>179703</v>
      </c>
      <c r="G781">
        <v>179703</v>
      </c>
      <c r="H781">
        <v>179857</v>
      </c>
      <c r="I781">
        <v>180372</v>
      </c>
      <c r="J781">
        <v>181031</v>
      </c>
      <c r="K781">
        <v>181693</v>
      </c>
      <c r="L781">
        <v>182073</v>
      </c>
      <c r="M781">
        <v>181941</v>
      </c>
      <c r="N781" s="2">
        <v>181721</v>
      </c>
      <c r="O781" s="10" t="s">
        <v>6449</v>
      </c>
    </row>
    <row r="782" spans="1:15" x14ac:dyDescent="0.25">
      <c r="A782" t="s">
        <v>1582</v>
      </c>
      <c r="B782">
        <v>18165</v>
      </c>
      <c r="C782" t="s">
        <v>1583</v>
      </c>
      <c r="D782" t="str">
        <f t="shared" si="32"/>
        <v>Vermillion</v>
      </c>
      <c r="E782" t="str">
        <f t="shared" si="33"/>
        <v>Indiana</v>
      </c>
      <c r="F782">
        <v>16212</v>
      </c>
      <c r="G782">
        <v>16212</v>
      </c>
      <c r="H782">
        <v>16139</v>
      </c>
      <c r="I782">
        <v>16103</v>
      </c>
      <c r="J782">
        <v>15941</v>
      </c>
      <c r="K782">
        <v>15858</v>
      </c>
      <c r="L782">
        <v>15684</v>
      </c>
      <c r="M782">
        <v>15634</v>
      </c>
      <c r="N782" s="2">
        <v>15645</v>
      </c>
      <c r="O782" s="1" t="s">
        <v>6453</v>
      </c>
    </row>
    <row r="783" spans="1:15" x14ac:dyDescent="0.25">
      <c r="A783" t="s">
        <v>1584</v>
      </c>
      <c r="B783">
        <v>18167</v>
      </c>
      <c r="C783" t="s">
        <v>1585</v>
      </c>
      <c r="D783" t="str">
        <f t="shared" si="32"/>
        <v>Vigo</v>
      </c>
      <c r="E783" t="str">
        <f t="shared" si="33"/>
        <v>Indiana</v>
      </c>
      <c r="F783">
        <v>107848</v>
      </c>
      <c r="G783">
        <v>107848</v>
      </c>
      <c r="H783">
        <v>107899</v>
      </c>
      <c r="I783">
        <v>108296</v>
      </c>
      <c r="J783">
        <v>108528</v>
      </c>
      <c r="K783">
        <v>108226</v>
      </c>
      <c r="L783">
        <v>108100</v>
      </c>
      <c r="M783">
        <v>107708</v>
      </c>
      <c r="N783" s="2">
        <v>107931</v>
      </c>
      <c r="O783" s="1" t="s">
        <v>6453</v>
      </c>
    </row>
    <row r="784" spans="1:15" x14ac:dyDescent="0.25">
      <c r="A784" t="s">
        <v>1586</v>
      </c>
      <c r="B784">
        <v>18169</v>
      </c>
      <c r="C784" t="s">
        <v>1587</v>
      </c>
      <c r="D784" t="str">
        <f t="shared" si="32"/>
        <v>Wabash</v>
      </c>
      <c r="E784" t="str">
        <f t="shared" si="33"/>
        <v>Indiana</v>
      </c>
      <c r="F784">
        <v>32888</v>
      </c>
      <c r="G784">
        <v>32888</v>
      </c>
      <c r="H784">
        <v>32856</v>
      </c>
      <c r="I784">
        <v>32587</v>
      </c>
      <c r="J784">
        <v>32437</v>
      </c>
      <c r="K784">
        <v>32354</v>
      </c>
      <c r="L784">
        <v>32255</v>
      </c>
      <c r="M784">
        <v>32075</v>
      </c>
      <c r="N784" s="2">
        <v>31762</v>
      </c>
      <c r="O784" s="10" t="s">
        <v>6450</v>
      </c>
    </row>
    <row r="785" spans="1:18" x14ac:dyDescent="0.25">
      <c r="A785" t="s">
        <v>1588</v>
      </c>
      <c r="B785">
        <v>18171</v>
      </c>
      <c r="C785" t="s">
        <v>1589</v>
      </c>
      <c r="D785" t="str">
        <f t="shared" si="32"/>
        <v>Warren</v>
      </c>
      <c r="E785" t="str">
        <f t="shared" si="33"/>
        <v>Indiana</v>
      </c>
      <c r="F785">
        <v>8508</v>
      </c>
      <c r="G785">
        <v>8508</v>
      </c>
      <c r="H785">
        <v>8502</v>
      </c>
      <c r="I785">
        <v>8480</v>
      </c>
      <c r="J785">
        <v>8391</v>
      </c>
      <c r="K785">
        <v>8378</v>
      </c>
      <c r="L785">
        <v>8330</v>
      </c>
      <c r="M785">
        <v>8280</v>
      </c>
      <c r="N785" s="2">
        <v>8166</v>
      </c>
      <c r="O785" s="1" t="s">
        <v>6453</v>
      </c>
    </row>
    <row r="786" spans="1:18" x14ac:dyDescent="0.25">
      <c r="A786" t="s">
        <v>1590</v>
      </c>
      <c r="B786">
        <v>18173</v>
      </c>
      <c r="C786" t="s">
        <v>1591</v>
      </c>
      <c r="D786" t="str">
        <f t="shared" si="32"/>
        <v>Warrick</v>
      </c>
      <c r="E786" t="str">
        <f t="shared" si="33"/>
        <v>Indiana</v>
      </c>
      <c r="F786">
        <v>59689</v>
      </c>
      <c r="G786">
        <v>59689</v>
      </c>
      <c r="H786">
        <v>59850</v>
      </c>
      <c r="I786">
        <v>60231</v>
      </c>
      <c r="J786">
        <v>60458</v>
      </c>
      <c r="K786">
        <v>61054</v>
      </c>
      <c r="L786">
        <v>61229</v>
      </c>
      <c r="M786">
        <v>61894</v>
      </c>
      <c r="N786" s="2">
        <v>62498</v>
      </c>
      <c r="O786" s="10" t="s">
        <v>6449</v>
      </c>
    </row>
    <row r="787" spans="1:18" x14ac:dyDescent="0.25">
      <c r="A787" t="s">
        <v>1592</v>
      </c>
      <c r="B787">
        <v>18175</v>
      </c>
      <c r="C787" t="s">
        <v>1593</v>
      </c>
      <c r="D787" t="str">
        <f t="shared" si="32"/>
        <v>Washington</v>
      </c>
      <c r="E787" t="str">
        <f t="shared" si="33"/>
        <v>Indiana</v>
      </c>
      <c r="F787">
        <v>28262</v>
      </c>
      <c r="G787">
        <v>28262</v>
      </c>
      <c r="H787">
        <v>28282</v>
      </c>
      <c r="I787">
        <v>28182</v>
      </c>
      <c r="J787">
        <v>27911</v>
      </c>
      <c r="K787">
        <v>27791</v>
      </c>
      <c r="L787">
        <v>27869</v>
      </c>
      <c r="M787">
        <v>27721</v>
      </c>
      <c r="N787" s="2">
        <v>27670</v>
      </c>
      <c r="O787" s="1" t="s">
        <v>6453</v>
      </c>
    </row>
    <row r="788" spans="1:18" x14ac:dyDescent="0.25">
      <c r="A788" t="s">
        <v>1594</v>
      </c>
      <c r="B788">
        <v>18177</v>
      </c>
      <c r="C788" t="s">
        <v>1595</v>
      </c>
      <c r="D788" t="str">
        <f t="shared" si="32"/>
        <v>Wayne</v>
      </c>
      <c r="E788" t="str">
        <f t="shared" si="33"/>
        <v>Indiana</v>
      </c>
      <c r="F788">
        <v>68917</v>
      </c>
      <c r="G788">
        <v>69003</v>
      </c>
      <c r="H788">
        <v>68902</v>
      </c>
      <c r="I788">
        <v>68663</v>
      </c>
      <c r="J788">
        <v>68304</v>
      </c>
      <c r="K788">
        <v>67854</v>
      </c>
      <c r="L788">
        <v>67406</v>
      </c>
      <c r="M788">
        <v>66984</v>
      </c>
      <c r="N788" s="2">
        <v>66568</v>
      </c>
      <c r="O788" s="10" t="s">
        <v>6450</v>
      </c>
    </row>
    <row r="789" spans="1:18" x14ac:dyDescent="0.25">
      <c r="A789" t="s">
        <v>1596</v>
      </c>
      <c r="B789">
        <v>18179</v>
      </c>
      <c r="C789" t="s">
        <v>1597</v>
      </c>
      <c r="D789" t="str">
        <f t="shared" si="32"/>
        <v>Wells</v>
      </c>
      <c r="E789" t="str">
        <f t="shared" si="33"/>
        <v>Indiana</v>
      </c>
      <c r="F789">
        <v>27636</v>
      </c>
      <c r="G789">
        <v>27636</v>
      </c>
      <c r="H789">
        <v>27678</v>
      </c>
      <c r="I789">
        <v>27747</v>
      </c>
      <c r="J789">
        <v>27713</v>
      </c>
      <c r="K789">
        <v>27744</v>
      </c>
      <c r="L789">
        <v>27839</v>
      </c>
      <c r="M789">
        <v>27937</v>
      </c>
      <c r="N789" s="2">
        <v>27949</v>
      </c>
      <c r="O789" s="10" t="s">
        <v>6450</v>
      </c>
    </row>
    <row r="790" spans="1:18" x14ac:dyDescent="0.25">
      <c r="A790" t="s">
        <v>1598</v>
      </c>
      <c r="B790">
        <v>18181</v>
      </c>
      <c r="C790" t="s">
        <v>1599</v>
      </c>
      <c r="D790" t="str">
        <f t="shared" si="32"/>
        <v>White</v>
      </c>
      <c r="E790" t="str">
        <f t="shared" si="33"/>
        <v>Indiana</v>
      </c>
      <c r="F790">
        <v>24643</v>
      </c>
      <c r="G790">
        <v>24643</v>
      </c>
      <c r="H790">
        <v>24683</v>
      </c>
      <c r="I790">
        <v>24518</v>
      </c>
      <c r="J790">
        <v>24390</v>
      </c>
      <c r="K790">
        <v>24328</v>
      </c>
      <c r="L790">
        <v>24383</v>
      </c>
      <c r="M790">
        <v>24224</v>
      </c>
      <c r="N790" s="2">
        <v>23999</v>
      </c>
      <c r="O790" s="10" t="s">
        <v>6416</v>
      </c>
    </row>
    <row r="791" spans="1:18" x14ac:dyDescent="0.25">
      <c r="A791" t="s">
        <v>1600</v>
      </c>
      <c r="B791">
        <v>18183</v>
      </c>
      <c r="C791" t="s">
        <v>1601</v>
      </c>
      <c r="D791" t="str">
        <f t="shared" si="32"/>
        <v>Whitley</v>
      </c>
      <c r="E791" t="str">
        <f t="shared" si="33"/>
        <v>Indiana</v>
      </c>
      <c r="F791">
        <v>33292</v>
      </c>
      <c r="G791">
        <v>33291</v>
      </c>
      <c r="H791">
        <v>33347</v>
      </c>
      <c r="I791">
        <v>33305</v>
      </c>
      <c r="J791">
        <v>33283</v>
      </c>
      <c r="K791">
        <v>33232</v>
      </c>
      <c r="L791">
        <v>33413</v>
      </c>
      <c r="M791">
        <v>33395</v>
      </c>
      <c r="N791" s="2">
        <v>33449</v>
      </c>
      <c r="O791" s="10" t="s">
        <v>6450</v>
      </c>
    </row>
    <row r="792" spans="1:18" x14ac:dyDescent="0.25">
      <c r="A792" t="s">
        <v>1602</v>
      </c>
      <c r="B792">
        <v>19001</v>
      </c>
      <c r="C792" t="s">
        <v>1603</v>
      </c>
      <c r="D792" t="str">
        <f t="shared" si="32"/>
        <v>Adair</v>
      </c>
      <c r="E792" t="str">
        <f t="shared" si="33"/>
        <v>Iowa</v>
      </c>
      <c r="F792">
        <v>7682</v>
      </c>
      <c r="G792">
        <v>7682</v>
      </c>
      <c r="H792">
        <v>7665</v>
      </c>
      <c r="I792">
        <v>7565</v>
      </c>
      <c r="J792">
        <v>7493</v>
      </c>
      <c r="K792">
        <v>7440</v>
      </c>
      <c r="L792">
        <v>7416</v>
      </c>
      <c r="M792">
        <v>7211</v>
      </c>
      <c r="N792" s="2">
        <v>7092</v>
      </c>
      <c r="O792" s="10" t="s">
        <v>6437</v>
      </c>
      <c r="Q792" s="2"/>
      <c r="R792" s="2"/>
    </row>
    <row r="793" spans="1:18" x14ac:dyDescent="0.25">
      <c r="A793" t="s">
        <v>1604</v>
      </c>
      <c r="B793">
        <v>19003</v>
      </c>
      <c r="C793" t="s">
        <v>1605</v>
      </c>
      <c r="D793" t="str">
        <f t="shared" si="32"/>
        <v>Adams</v>
      </c>
      <c r="E793" t="str">
        <f t="shared" si="33"/>
        <v>Iowa</v>
      </c>
      <c r="F793">
        <v>4029</v>
      </c>
      <c r="G793">
        <v>4029</v>
      </c>
      <c r="H793">
        <v>4026</v>
      </c>
      <c r="I793">
        <v>3996</v>
      </c>
      <c r="J793">
        <v>3905</v>
      </c>
      <c r="K793">
        <v>3890</v>
      </c>
      <c r="L793">
        <v>3865</v>
      </c>
      <c r="M793">
        <v>3758</v>
      </c>
      <c r="N793" s="2">
        <v>3693</v>
      </c>
      <c r="O793" s="10" t="s">
        <v>6453</v>
      </c>
      <c r="Q793" s="2"/>
      <c r="R793" s="2"/>
    </row>
    <row r="794" spans="1:18" x14ac:dyDescent="0.25">
      <c r="A794" t="s">
        <v>1606</v>
      </c>
      <c r="B794">
        <v>19005</v>
      </c>
      <c r="C794" t="s">
        <v>1607</v>
      </c>
      <c r="D794" t="str">
        <f t="shared" si="32"/>
        <v>Allamakee</v>
      </c>
      <c r="E794" t="str">
        <f t="shared" si="33"/>
        <v>Iowa</v>
      </c>
      <c r="F794">
        <v>14330</v>
      </c>
      <c r="G794">
        <v>14328</v>
      </c>
      <c r="H794">
        <v>14350</v>
      </c>
      <c r="I794">
        <v>14204</v>
      </c>
      <c r="J794">
        <v>14134</v>
      </c>
      <c r="K794">
        <v>14043</v>
      </c>
      <c r="L794">
        <v>14064</v>
      </c>
      <c r="M794">
        <v>13882</v>
      </c>
      <c r="N794" s="2">
        <v>13884</v>
      </c>
      <c r="O794" s="10" t="s">
        <v>6437</v>
      </c>
      <c r="Q794" s="3"/>
      <c r="R794" s="2"/>
    </row>
    <row r="795" spans="1:18" x14ac:dyDescent="0.25">
      <c r="A795" t="s">
        <v>1608</v>
      </c>
      <c r="B795">
        <v>19007</v>
      </c>
      <c r="C795" t="s">
        <v>1609</v>
      </c>
      <c r="D795" t="str">
        <f t="shared" si="32"/>
        <v>Appanoose</v>
      </c>
      <c r="E795" t="str">
        <f t="shared" si="33"/>
        <v>Iowa</v>
      </c>
      <c r="F795">
        <v>12887</v>
      </c>
      <c r="G795">
        <v>12887</v>
      </c>
      <c r="H795">
        <v>12859</v>
      </c>
      <c r="I795">
        <v>12863</v>
      </c>
      <c r="J795">
        <v>12702</v>
      </c>
      <c r="K795">
        <v>12645</v>
      </c>
      <c r="L795">
        <v>12649</v>
      </c>
      <c r="M795">
        <v>12551</v>
      </c>
      <c r="N795" s="2">
        <v>12462</v>
      </c>
      <c r="O795" s="10" t="s">
        <v>6453</v>
      </c>
      <c r="Q795" s="3"/>
      <c r="R795" s="2"/>
    </row>
    <row r="796" spans="1:18" x14ac:dyDescent="0.25">
      <c r="A796" t="s">
        <v>1610</v>
      </c>
      <c r="B796">
        <v>19009</v>
      </c>
      <c r="C796" t="s">
        <v>1611</v>
      </c>
      <c r="D796" t="str">
        <f t="shared" si="32"/>
        <v>Audubon</v>
      </c>
      <c r="E796" t="str">
        <f t="shared" si="33"/>
        <v>Iowa</v>
      </c>
      <c r="F796">
        <v>6119</v>
      </c>
      <c r="G796">
        <v>6119</v>
      </c>
      <c r="H796">
        <v>6112</v>
      </c>
      <c r="I796">
        <v>6019</v>
      </c>
      <c r="J796">
        <v>5883</v>
      </c>
      <c r="K796">
        <v>5882</v>
      </c>
      <c r="L796">
        <v>5785</v>
      </c>
      <c r="M796">
        <v>5738</v>
      </c>
      <c r="N796" s="2">
        <v>5678</v>
      </c>
      <c r="O796" s="10" t="s">
        <v>6437</v>
      </c>
    </row>
    <row r="797" spans="1:18" x14ac:dyDescent="0.25">
      <c r="A797" t="s">
        <v>1612</v>
      </c>
      <c r="B797">
        <v>19011</v>
      </c>
      <c r="C797" t="s">
        <v>1613</v>
      </c>
      <c r="D797" t="str">
        <f t="shared" si="32"/>
        <v>Benton</v>
      </c>
      <c r="E797" t="str">
        <f t="shared" si="33"/>
        <v>Iowa</v>
      </c>
      <c r="F797">
        <v>26076</v>
      </c>
      <c r="G797">
        <v>26076</v>
      </c>
      <c r="H797">
        <v>26055</v>
      </c>
      <c r="I797">
        <v>26121</v>
      </c>
      <c r="J797">
        <v>25855</v>
      </c>
      <c r="K797">
        <v>25724</v>
      </c>
      <c r="L797">
        <v>25658</v>
      </c>
      <c r="M797">
        <v>25663</v>
      </c>
      <c r="N797" s="2">
        <v>25699</v>
      </c>
      <c r="O797" s="10" t="s">
        <v>6437</v>
      </c>
    </row>
    <row r="798" spans="1:18" x14ac:dyDescent="0.25">
      <c r="A798" t="s">
        <v>1614</v>
      </c>
      <c r="B798">
        <v>19013</v>
      </c>
      <c r="C798" t="s">
        <v>1615</v>
      </c>
      <c r="D798" t="str">
        <f t="shared" si="32"/>
        <v>Black Hawk</v>
      </c>
      <c r="E798" t="str">
        <f t="shared" si="33"/>
        <v>Iowa</v>
      </c>
      <c r="F798">
        <v>131090</v>
      </c>
      <c r="G798">
        <v>131090</v>
      </c>
      <c r="H798">
        <v>131176</v>
      </c>
      <c r="I798">
        <v>131460</v>
      </c>
      <c r="J798">
        <v>131761</v>
      </c>
      <c r="K798">
        <v>132780</v>
      </c>
      <c r="L798">
        <v>133161</v>
      </c>
      <c r="M798">
        <v>133499</v>
      </c>
      <c r="N798" s="2">
        <v>132904</v>
      </c>
      <c r="O798" s="10" t="s">
        <v>6437</v>
      </c>
    </row>
    <row r="799" spans="1:18" x14ac:dyDescent="0.25">
      <c r="A799" t="s">
        <v>1616</v>
      </c>
      <c r="B799">
        <v>19015</v>
      </c>
      <c r="C799" t="s">
        <v>1617</v>
      </c>
      <c r="D799" t="str">
        <f t="shared" si="32"/>
        <v>Boone</v>
      </c>
      <c r="E799" t="str">
        <f t="shared" si="33"/>
        <v>Iowa</v>
      </c>
      <c r="F799">
        <v>26306</v>
      </c>
      <c r="G799">
        <v>26306</v>
      </c>
      <c r="H799">
        <v>26278</v>
      </c>
      <c r="I799">
        <v>26337</v>
      </c>
      <c r="J799">
        <v>26228</v>
      </c>
      <c r="K799">
        <v>26359</v>
      </c>
      <c r="L799">
        <v>26367</v>
      </c>
      <c r="M799">
        <v>26571</v>
      </c>
      <c r="N799" s="2">
        <v>26532</v>
      </c>
      <c r="O799" s="10" t="s">
        <v>6437</v>
      </c>
    </row>
    <row r="800" spans="1:18" x14ac:dyDescent="0.25">
      <c r="A800" t="s">
        <v>1618</v>
      </c>
      <c r="B800">
        <v>19017</v>
      </c>
      <c r="C800" t="s">
        <v>1619</v>
      </c>
      <c r="D800" t="str">
        <f t="shared" si="32"/>
        <v>Bremer</v>
      </c>
      <c r="E800" t="str">
        <f t="shared" si="33"/>
        <v>Iowa</v>
      </c>
      <c r="F800">
        <v>24276</v>
      </c>
      <c r="G800">
        <v>24276</v>
      </c>
      <c r="H800">
        <v>24286</v>
      </c>
      <c r="I800">
        <v>24368</v>
      </c>
      <c r="J800">
        <v>24477</v>
      </c>
      <c r="K800">
        <v>24588</v>
      </c>
      <c r="L800">
        <v>24673</v>
      </c>
      <c r="M800">
        <v>24779</v>
      </c>
      <c r="N800" s="2">
        <v>24798</v>
      </c>
      <c r="O800" s="10" t="s">
        <v>6437</v>
      </c>
    </row>
    <row r="801" spans="1:15" x14ac:dyDescent="0.25">
      <c r="A801" t="s">
        <v>1620</v>
      </c>
      <c r="B801">
        <v>19019</v>
      </c>
      <c r="C801" t="s">
        <v>1621</v>
      </c>
      <c r="D801" t="str">
        <f t="shared" si="32"/>
        <v>Buchanan</v>
      </c>
      <c r="E801" t="str">
        <f t="shared" si="33"/>
        <v>Iowa</v>
      </c>
      <c r="F801">
        <v>20958</v>
      </c>
      <c r="G801">
        <v>20958</v>
      </c>
      <c r="H801">
        <v>20958</v>
      </c>
      <c r="I801">
        <v>20901</v>
      </c>
      <c r="J801">
        <v>20964</v>
      </c>
      <c r="K801">
        <v>20996</v>
      </c>
      <c r="L801">
        <v>21120</v>
      </c>
      <c r="M801">
        <v>21084</v>
      </c>
      <c r="N801" s="2">
        <v>20992</v>
      </c>
      <c r="O801" s="10" t="s">
        <v>6437</v>
      </c>
    </row>
    <row r="802" spans="1:15" x14ac:dyDescent="0.25">
      <c r="A802" t="s">
        <v>1622</v>
      </c>
      <c r="B802">
        <v>19021</v>
      </c>
      <c r="C802" t="s">
        <v>1623</v>
      </c>
      <c r="D802" t="str">
        <f t="shared" si="32"/>
        <v>Buena Vista</v>
      </c>
      <c r="E802" t="str">
        <f t="shared" si="33"/>
        <v>Iowa</v>
      </c>
      <c r="F802">
        <v>20260</v>
      </c>
      <c r="G802">
        <v>20260</v>
      </c>
      <c r="H802">
        <v>20324</v>
      </c>
      <c r="I802">
        <v>20244</v>
      </c>
      <c r="J802">
        <v>20543</v>
      </c>
      <c r="K802">
        <v>20552</v>
      </c>
      <c r="L802">
        <v>20507</v>
      </c>
      <c r="M802">
        <v>20289</v>
      </c>
      <c r="N802" s="2">
        <v>20332</v>
      </c>
      <c r="O802" s="10" t="s">
        <v>6437</v>
      </c>
    </row>
    <row r="803" spans="1:15" x14ac:dyDescent="0.25">
      <c r="A803" t="s">
        <v>1624</v>
      </c>
      <c r="B803">
        <v>19023</v>
      </c>
      <c r="C803" t="s">
        <v>1625</v>
      </c>
      <c r="D803" t="str">
        <f t="shared" si="32"/>
        <v>Butler</v>
      </c>
      <c r="E803" t="str">
        <f t="shared" si="33"/>
        <v>Iowa</v>
      </c>
      <c r="F803">
        <v>14867</v>
      </c>
      <c r="G803">
        <v>14867</v>
      </c>
      <c r="H803">
        <v>14906</v>
      </c>
      <c r="I803">
        <v>14960</v>
      </c>
      <c r="J803">
        <v>14991</v>
      </c>
      <c r="K803">
        <v>15017</v>
      </c>
      <c r="L803">
        <v>14972</v>
      </c>
      <c r="M803">
        <v>14896</v>
      </c>
      <c r="N803" s="2">
        <v>14791</v>
      </c>
      <c r="O803" s="10" t="s">
        <v>6437</v>
      </c>
    </row>
    <row r="804" spans="1:15" x14ac:dyDescent="0.25">
      <c r="A804" t="s">
        <v>1626</v>
      </c>
      <c r="B804">
        <v>19025</v>
      </c>
      <c r="C804" t="s">
        <v>1627</v>
      </c>
      <c r="D804" t="str">
        <f t="shared" si="32"/>
        <v>Calhoun</v>
      </c>
      <c r="E804" t="str">
        <f t="shared" si="33"/>
        <v>Iowa</v>
      </c>
      <c r="F804">
        <v>9670</v>
      </c>
      <c r="G804">
        <v>10177</v>
      </c>
      <c r="H804">
        <v>10171</v>
      </c>
      <c r="I804">
        <v>10072</v>
      </c>
      <c r="J804">
        <v>9924</v>
      </c>
      <c r="K804">
        <v>9922</v>
      </c>
      <c r="L804">
        <v>9861</v>
      </c>
      <c r="M804">
        <v>9828</v>
      </c>
      <c r="N804" s="2">
        <v>9846</v>
      </c>
      <c r="O804" s="10" t="s">
        <v>6437</v>
      </c>
    </row>
    <row r="805" spans="1:15" x14ac:dyDescent="0.25">
      <c r="A805" t="s">
        <v>1628</v>
      </c>
      <c r="B805">
        <v>19027</v>
      </c>
      <c r="C805" t="s">
        <v>1629</v>
      </c>
      <c r="D805" t="str">
        <f t="shared" si="32"/>
        <v>Carroll</v>
      </c>
      <c r="E805" t="str">
        <f t="shared" si="33"/>
        <v>Iowa</v>
      </c>
      <c r="F805">
        <v>20816</v>
      </c>
      <c r="G805">
        <v>20816</v>
      </c>
      <c r="H805">
        <v>20828</v>
      </c>
      <c r="I805">
        <v>20857</v>
      </c>
      <c r="J805">
        <v>20685</v>
      </c>
      <c r="K805">
        <v>20582</v>
      </c>
      <c r="L805">
        <v>20562</v>
      </c>
      <c r="M805">
        <v>20507</v>
      </c>
      <c r="N805" s="2">
        <v>20437</v>
      </c>
      <c r="O805" s="10" t="s">
        <v>6437</v>
      </c>
    </row>
    <row r="806" spans="1:15" x14ac:dyDescent="0.25">
      <c r="A806" t="s">
        <v>1630</v>
      </c>
      <c r="B806">
        <v>19029</v>
      </c>
      <c r="C806" t="s">
        <v>1631</v>
      </c>
      <c r="D806" t="str">
        <f t="shared" si="32"/>
        <v>Cass</v>
      </c>
      <c r="E806" t="str">
        <f t="shared" si="33"/>
        <v>Iowa</v>
      </c>
      <c r="F806">
        <v>13956</v>
      </c>
      <c r="G806">
        <v>13956</v>
      </c>
      <c r="H806">
        <v>13935</v>
      </c>
      <c r="I806">
        <v>13783</v>
      </c>
      <c r="J806">
        <v>13711</v>
      </c>
      <c r="K806">
        <v>13582</v>
      </c>
      <c r="L806">
        <v>13359</v>
      </c>
      <c r="M806">
        <v>13354</v>
      </c>
      <c r="N806" s="2">
        <v>13157</v>
      </c>
      <c r="O806" s="10" t="s">
        <v>6437</v>
      </c>
    </row>
    <row r="807" spans="1:15" x14ac:dyDescent="0.25">
      <c r="A807" t="s">
        <v>1632</v>
      </c>
      <c r="B807">
        <v>19031</v>
      </c>
      <c r="C807" t="s">
        <v>1633</v>
      </c>
      <c r="D807" t="str">
        <f t="shared" si="32"/>
        <v>Cedar</v>
      </c>
      <c r="E807" t="str">
        <f t="shared" si="33"/>
        <v>Iowa</v>
      </c>
      <c r="F807">
        <v>18499</v>
      </c>
      <c r="G807">
        <v>18495</v>
      </c>
      <c r="H807">
        <v>18490</v>
      </c>
      <c r="I807">
        <v>18418</v>
      </c>
      <c r="J807">
        <v>18402</v>
      </c>
      <c r="K807">
        <v>18338</v>
      </c>
      <c r="L807">
        <v>18388</v>
      </c>
      <c r="M807">
        <v>18362</v>
      </c>
      <c r="N807" s="2">
        <v>18454</v>
      </c>
      <c r="O807" s="10" t="s">
        <v>6437</v>
      </c>
    </row>
    <row r="808" spans="1:15" x14ac:dyDescent="0.25">
      <c r="A808" t="s">
        <v>1634</v>
      </c>
      <c r="B808">
        <v>19033</v>
      </c>
      <c r="C808" t="s">
        <v>1635</v>
      </c>
      <c r="D808" t="str">
        <f t="shared" si="32"/>
        <v>Cerro Gordo</v>
      </c>
      <c r="E808" t="str">
        <f t="shared" si="33"/>
        <v>Iowa</v>
      </c>
      <c r="F808">
        <v>44151</v>
      </c>
      <c r="G808">
        <v>44151</v>
      </c>
      <c r="H808">
        <v>44116</v>
      </c>
      <c r="I808">
        <v>43978</v>
      </c>
      <c r="J808">
        <v>43723</v>
      </c>
      <c r="K808">
        <v>43506</v>
      </c>
      <c r="L808">
        <v>43227</v>
      </c>
      <c r="M808">
        <v>42988</v>
      </c>
      <c r="N808" s="2">
        <v>43070</v>
      </c>
      <c r="O808" s="10" t="s">
        <v>6437</v>
      </c>
    </row>
    <row r="809" spans="1:15" x14ac:dyDescent="0.25">
      <c r="A809" t="s">
        <v>1636</v>
      </c>
      <c r="B809">
        <v>19035</v>
      </c>
      <c r="C809" t="s">
        <v>1637</v>
      </c>
      <c r="D809" t="str">
        <f t="shared" si="32"/>
        <v>Cherokee</v>
      </c>
      <c r="E809" t="str">
        <f t="shared" si="33"/>
        <v>Iowa</v>
      </c>
      <c r="F809">
        <v>12072</v>
      </c>
      <c r="G809">
        <v>12072</v>
      </c>
      <c r="H809">
        <v>12112</v>
      </c>
      <c r="I809">
        <v>12023</v>
      </c>
      <c r="J809">
        <v>11959</v>
      </c>
      <c r="K809">
        <v>11894</v>
      </c>
      <c r="L809">
        <v>11832</v>
      </c>
      <c r="M809">
        <v>11567</v>
      </c>
      <c r="N809" s="2">
        <v>11508</v>
      </c>
      <c r="O809" s="10" t="s">
        <v>6437</v>
      </c>
    </row>
    <row r="810" spans="1:15" x14ac:dyDescent="0.25">
      <c r="A810" t="s">
        <v>1638</v>
      </c>
      <c r="B810">
        <v>19037</v>
      </c>
      <c r="C810" t="s">
        <v>1639</v>
      </c>
      <c r="D810" t="str">
        <f t="shared" si="32"/>
        <v>Chickasaw</v>
      </c>
      <c r="E810" t="str">
        <f t="shared" si="33"/>
        <v>Iowa</v>
      </c>
      <c r="F810">
        <v>12439</v>
      </c>
      <c r="G810">
        <v>12439</v>
      </c>
      <c r="H810">
        <v>12426</v>
      </c>
      <c r="I810">
        <v>12423</v>
      </c>
      <c r="J810">
        <v>12284</v>
      </c>
      <c r="K810">
        <v>12228</v>
      </c>
      <c r="L810">
        <v>12200</v>
      </c>
      <c r="M810">
        <v>12085</v>
      </c>
      <c r="N810" s="2">
        <v>12023</v>
      </c>
      <c r="O810" s="10" t="s">
        <v>6437</v>
      </c>
    </row>
    <row r="811" spans="1:15" x14ac:dyDescent="0.25">
      <c r="A811" t="s">
        <v>1640</v>
      </c>
      <c r="B811">
        <v>19039</v>
      </c>
      <c r="C811" t="s">
        <v>1641</v>
      </c>
      <c r="D811" t="str">
        <f t="shared" si="32"/>
        <v>Clarke</v>
      </c>
      <c r="E811" t="str">
        <f t="shared" si="33"/>
        <v>Iowa</v>
      </c>
      <c r="F811">
        <v>9286</v>
      </c>
      <c r="G811">
        <v>9286</v>
      </c>
      <c r="H811">
        <v>9312</v>
      </c>
      <c r="I811">
        <v>9314</v>
      </c>
      <c r="J811">
        <v>9351</v>
      </c>
      <c r="K811">
        <v>9252</v>
      </c>
      <c r="L811">
        <v>9210</v>
      </c>
      <c r="M811">
        <v>9245</v>
      </c>
      <c r="N811" s="2">
        <v>9309</v>
      </c>
      <c r="O811" s="10" t="s">
        <v>6453</v>
      </c>
    </row>
    <row r="812" spans="1:15" x14ac:dyDescent="0.25">
      <c r="A812" t="s">
        <v>1642</v>
      </c>
      <c r="B812">
        <v>19041</v>
      </c>
      <c r="C812" t="s">
        <v>1643</v>
      </c>
      <c r="D812" t="str">
        <f t="shared" si="32"/>
        <v>Clay</v>
      </c>
      <c r="E812" t="str">
        <f t="shared" si="33"/>
        <v>Iowa</v>
      </c>
      <c r="F812">
        <v>16667</v>
      </c>
      <c r="G812">
        <v>16667</v>
      </c>
      <c r="H812">
        <v>16634</v>
      </c>
      <c r="I812">
        <v>16610</v>
      </c>
      <c r="J812">
        <v>16576</v>
      </c>
      <c r="K812">
        <v>16480</v>
      </c>
      <c r="L812">
        <v>16509</v>
      </c>
      <c r="M812">
        <v>16491</v>
      </c>
      <c r="N812" s="2">
        <v>16333</v>
      </c>
      <c r="O812" s="10" t="s">
        <v>6437</v>
      </c>
    </row>
    <row r="813" spans="1:15" x14ac:dyDescent="0.25">
      <c r="A813" t="s">
        <v>1644</v>
      </c>
      <c r="B813">
        <v>19043</v>
      </c>
      <c r="C813" t="s">
        <v>1645</v>
      </c>
      <c r="D813" t="str">
        <f t="shared" si="32"/>
        <v>Clayton</v>
      </c>
      <c r="E813" t="str">
        <f t="shared" si="33"/>
        <v>Iowa</v>
      </c>
      <c r="F813">
        <v>18129</v>
      </c>
      <c r="G813">
        <v>18129</v>
      </c>
      <c r="H813">
        <v>18082</v>
      </c>
      <c r="I813">
        <v>17992</v>
      </c>
      <c r="J813">
        <v>17926</v>
      </c>
      <c r="K813">
        <v>17771</v>
      </c>
      <c r="L813">
        <v>17713</v>
      </c>
      <c r="M813">
        <v>17674</v>
      </c>
      <c r="N813" s="2">
        <v>17590</v>
      </c>
      <c r="O813" s="10" t="s">
        <v>6437</v>
      </c>
    </row>
    <row r="814" spans="1:15" x14ac:dyDescent="0.25">
      <c r="A814" t="s">
        <v>1646</v>
      </c>
      <c r="B814">
        <v>19045</v>
      </c>
      <c r="C814" t="s">
        <v>1647</v>
      </c>
      <c r="D814" t="str">
        <f t="shared" si="32"/>
        <v>Clinton</v>
      </c>
      <c r="E814" t="str">
        <f t="shared" si="33"/>
        <v>Iowa</v>
      </c>
      <c r="F814">
        <v>49116</v>
      </c>
      <c r="G814">
        <v>49116</v>
      </c>
      <c r="H814">
        <v>49112</v>
      </c>
      <c r="I814">
        <v>49100</v>
      </c>
      <c r="J814">
        <v>48716</v>
      </c>
      <c r="K814">
        <v>48293</v>
      </c>
      <c r="L814">
        <v>47923</v>
      </c>
      <c r="M814">
        <v>47617</v>
      </c>
      <c r="N814" s="2">
        <v>47309</v>
      </c>
      <c r="O814" s="10" t="s">
        <v>6437</v>
      </c>
    </row>
    <row r="815" spans="1:15" x14ac:dyDescent="0.25">
      <c r="A815" t="s">
        <v>1648</v>
      </c>
      <c r="B815">
        <v>19047</v>
      </c>
      <c r="C815" t="s">
        <v>1649</v>
      </c>
      <c r="D815" t="str">
        <f t="shared" si="32"/>
        <v>Crawford</v>
      </c>
      <c r="E815" t="str">
        <f t="shared" si="33"/>
        <v>Iowa</v>
      </c>
      <c r="F815">
        <v>17096</v>
      </c>
      <c r="G815">
        <v>17096</v>
      </c>
      <c r="H815">
        <v>17164</v>
      </c>
      <c r="I815">
        <v>17250</v>
      </c>
      <c r="J815">
        <v>17325</v>
      </c>
      <c r="K815">
        <v>17328</v>
      </c>
      <c r="L815">
        <v>17146</v>
      </c>
      <c r="M815">
        <v>16998</v>
      </c>
      <c r="N815" s="2">
        <v>16940</v>
      </c>
      <c r="O815" s="10" t="s">
        <v>6437</v>
      </c>
    </row>
    <row r="816" spans="1:15" x14ac:dyDescent="0.25">
      <c r="A816" t="s">
        <v>1650</v>
      </c>
      <c r="B816">
        <v>19049</v>
      </c>
      <c r="C816" t="s">
        <v>1651</v>
      </c>
      <c r="D816" t="str">
        <f t="shared" si="32"/>
        <v>Dallas</v>
      </c>
      <c r="E816" t="str">
        <f t="shared" si="33"/>
        <v>Iowa</v>
      </c>
      <c r="F816">
        <v>66135</v>
      </c>
      <c r="G816">
        <v>66137</v>
      </c>
      <c r="H816">
        <v>66699</v>
      </c>
      <c r="I816">
        <v>69759</v>
      </c>
      <c r="J816">
        <v>72271</v>
      </c>
      <c r="K816">
        <v>75010</v>
      </c>
      <c r="L816">
        <v>77798</v>
      </c>
      <c r="M816">
        <v>80777</v>
      </c>
      <c r="N816" s="2">
        <v>84516</v>
      </c>
      <c r="O816" s="10" t="s">
        <v>6437</v>
      </c>
    </row>
    <row r="817" spans="1:17" x14ac:dyDescent="0.25">
      <c r="A817" t="s">
        <v>1652</v>
      </c>
      <c r="B817">
        <v>19051</v>
      </c>
      <c r="C817" t="s">
        <v>1653</v>
      </c>
      <c r="D817" t="str">
        <f t="shared" si="32"/>
        <v>Davis</v>
      </c>
      <c r="E817" t="str">
        <f t="shared" si="33"/>
        <v>Iowa</v>
      </c>
      <c r="F817">
        <v>8753</v>
      </c>
      <c r="G817">
        <v>8753</v>
      </c>
      <c r="H817">
        <v>8770</v>
      </c>
      <c r="I817">
        <v>8760</v>
      </c>
      <c r="J817">
        <v>8697</v>
      </c>
      <c r="K817">
        <v>8762</v>
      </c>
      <c r="L817">
        <v>8745</v>
      </c>
      <c r="M817">
        <v>8777</v>
      </c>
      <c r="N817" s="2">
        <v>8860</v>
      </c>
      <c r="O817" s="10" t="s">
        <v>6453</v>
      </c>
    </row>
    <row r="818" spans="1:17" x14ac:dyDescent="0.25">
      <c r="A818" t="s">
        <v>1654</v>
      </c>
      <c r="B818">
        <v>19053</v>
      </c>
      <c r="C818" t="s">
        <v>1655</v>
      </c>
      <c r="D818" t="str">
        <f t="shared" si="32"/>
        <v>Decatur</v>
      </c>
      <c r="E818" t="str">
        <f t="shared" si="33"/>
        <v>Iowa</v>
      </c>
      <c r="F818">
        <v>8457</v>
      </c>
      <c r="G818">
        <v>8457</v>
      </c>
      <c r="H818">
        <v>8421</v>
      </c>
      <c r="I818">
        <v>8261</v>
      </c>
      <c r="J818">
        <v>8255</v>
      </c>
      <c r="K818">
        <v>8240</v>
      </c>
      <c r="L818">
        <v>8231</v>
      </c>
      <c r="M818">
        <v>8185</v>
      </c>
      <c r="N818" s="2">
        <v>8141</v>
      </c>
      <c r="O818" s="10" t="s">
        <v>6453</v>
      </c>
    </row>
    <row r="819" spans="1:17" x14ac:dyDescent="0.25">
      <c r="A819" t="s">
        <v>1656</v>
      </c>
      <c r="B819">
        <v>19055</v>
      </c>
      <c r="C819" t="s">
        <v>1657</v>
      </c>
      <c r="D819" t="str">
        <f t="shared" si="32"/>
        <v>Delaware</v>
      </c>
      <c r="E819" t="str">
        <f t="shared" si="33"/>
        <v>Iowa</v>
      </c>
      <c r="F819">
        <v>17764</v>
      </c>
      <c r="G819">
        <v>17764</v>
      </c>
      <c r="H819">
        <v>17769</v>
      </c>
      <c r="I819">
        <v>17652</v>
      </c>
      <c r="J819">
        <v>17578</v>
      </c>
      <c r="K819">
        <v>17499</v>
      </c>
      <c r="L819">
        <v>17413</v>
      </c>
      <c r="M819">
        <v>17406</v>
      </c>
      <c r="N819" s="2">
        <v>17327</v>
      </c>
      <c r="O819" s="10" t="s">
        <v>6437</v>
      </c>
    </row>
    <row r="820" spans="1:17" x14ac:dyDescent="0.25">
      <c r="A820" t="s">
        <v>1658</v>
      </c>
      <c r="B820">
        <v>19057</v>
      </c>
      <c r="C820" t="s">
        <v>1659</v>
      </c>
      <c r="D820" t="str">
        <f t="shared" si="32"/>
        <v>Des Moines</v>
      </c>
      <c r="E820" t="str">
        <f t="shared" si="33"/>
        <v>Iowa</v>
      </c>
      <c r="F820">
        <v>40325</v>
      </c>
      <c r="G820">
        <v>40325</v>
      </c>
      <c r="H820">
        <v>40257</v>
      </c>
      <c r="I820">
        <v>40095</v>
      </c>
      <c r="J820">
        <v>40265</v>
      </c>
      <c r="K820">
        <v>40437</v>
      </c>
      <c r="L820">
        <v>40143</v>
      </c>
      <c r="M820">
        <v>39985</v>
      </c>
      <c r="N820" s="2">
        <v>39739</v>
      </c>
      <c r="O820" s="10" t="s">
        <v>6453</v>
      </c>
    </row>
    <row r="821" spans="1:17" x14ac:dyDescent="0.25">
      <c r="A821" t="s">
        <v>1660</v>
      </c>
      <c r="B821">
        <v>19059</v>
      </c>
      <c r="C821" t="s">
        <v>1661</v>
      </c>
      <c r="D821" t="str">
        <f t="shared" si="32"/>
        <v>Dickinson</v>
      </c>
      <c r="E821" t="str">
        <f t="shared" si="33"/>
        <v>Iowa</v>
      </c>
      <c r="F821">
        <v>16667</v>
      </c>
      <c r="G821">
        <v>16667</v>
      </c>
      <c r="H821">
        <v>16669</v>
      </c>
      <c r="I821">
        <v>16889</v>
      </c>
      <c r="J821">
        <v>16986</v>
      </c>
      <c r="K821">
        <v>16944</v>
      </c>
      <c r="L821">
        <v>16937</v>
      </c>
      <c r="M821">
        <v>17122</v>
      </c>
      <c r="N821" s="2">
        <v>17243</v>
      </c>
      <c r="O821" s="10" t="s">
        <v>6437</v>
      </c>
    </row>
    <row r="822" spans="1:17" x14ac:dyDescent="0.25">
      <c r="A822" t="s">
        <v>1662</v>
      </c>
      <c r="B822">
        <v>19061</v>
      </c>
      <c r="C822" t="s">
        <v>1663</v>
      </c>
      <c r="D822" t="str">
        <f t="shared" si="32"/>
        <v>Dubuque</v>
      </c>
      <c r="E822" t="str">
        <f t="shared" si="33"/>
        <v>Iowa</v>
      </c>
      <c r="F822">
        <v>93653</v>
      </c>
      <c r="G822">
        <v>93653</v>
      </c>
      <c r="H822">
        <v>93926</v>
      </c>
      <c r="I822">
        <v>94564</v>
      </c>
      <c r="J822">
        <v>95211</v>
      </c>
      <c r="K822">
        <v>95964</v>
      </c>
      <c r="L822">
        <v>96582</v>
      </c>
      <c r="M822">
        <v>97034</v>
      </c>
      <c r="N822" s="2">
        <v>97003</v>
      </c>
      <c r="O822" s="10" t="s">
        <v>6437</v>
      </c>
    </row>
    <row r="823" spans="1:17" x14ac:dyDescent="0.25">
      <c r="A823" t="s">
        <v>1664</v>
      </c>
      <c r="B823">
        <v>19063</v>
      </c>
      <c r="C823" t="s">
        <v>1665</v>
      </c>
      <c r="D823" t="str">
        <f t="shared" si="32"/>
        <v>Emmet</v>
      </c>
      <c r="E823" t="str">
        <f t="shared" si="33"/>
        <v>Iowa</v>
      </c>
      <c r="F823">
        <v>10302</v>
      </c>
      <c r="G823">
        <v>10302</v>
      </c>
      <c r="H823">
        <v>10282</v>
      </c>
      <c r="I823">
        <v>10081</v>
      </c>
      <c r="J823">
        <v>9964</v>
      </c>
      <c r="K823">
        <v>9904</v>
      </c>
      <c r="L823">
        <v>9841</v>
      </c>
      <c r="M823">
        <v>9732</v>
      </c>
      <c r="N823" s="2">
        <v>9658</v>
      </c>
      <c r="O823" s="10" t="s">
        <v>6437</v>
      </c>
    </row>
    <row r="824" spans="1:17" x14ac:dyDescent="0.25">
      <c r="A824" t="s">
        <v>1666</v>
      </c>
      <c r="B824">
        <v>19065</v>
      </c>
      <c r="C824" t="s">
        <v>1667</v>
      </c>
      <c r="D824" t="str">
        <f t="shared" si="32"/>
        <v>Fayette</v>
      </c>
      <c r="E824" t="str">
        <f t="shared" si="33"/>
        <v>Iowa</v>
      </c>
      <c r="F824">
        <v>20880</v>
      </c>
      <c r="G824">
        <v>20880</v>
      </c>
      <c r="H824">
        <v>20859</v>
      </c>
      <c r="I824">
        <v>20979</v>
      </c>
      <c r="J824">
        <v>20803</v>
      </c>
      <c r="K824">
        <v>20528</v>
      </c>
      <c r="L824">
        <v>20345</v>
      </c>
      <c r="M824">
        <v>20223</v>
      </c>
      <c r="N824" s="2">
        <v>20054</v>
      </c>
      <c r="O824" s="10" t="s">
        <v>6437</v>
      </c>
      <c r="Q824" s="2"/>
    </row>
    <row r="825" spans="1:17" x14ac:dyDescent="0.25">
      <c r="A825" t="s">
        <v>1668</v>
      </c>
      <c r="B825">
        <v>19067</v>
      </c>
      <c r="C825" t="s">
        <v>1669</v>
      </c>
      <c r="D825" t="str">
        <f t="shared" si="32"/>
        <v>Floyd</v>
      </c>
      <c r="E825" t="str">
        <f t="shared" si="33"/>
        <v>Iowa</v>
      </c>
      <c r="F825">
        <v>16303</v>
      </c>
      <c r="G825">
        <v>16303</v>
      </c>
      <c r="H825">
        <v>16300</v>
      </c>
      <c r="I825">
        <v>16098</v>
      </c>
      <c r="J825">
        <v>16107</v>
      </c>
      <c r="K825">
        <v>16062</v>
      </c>
      <c r="L825">
        <v>16026</v>
      </c>
      <c r="M825">
        <v>15954</v>
      </c>
      <c r="N825" s="2">
        <v>15873</v>
      </c>
      <c r="O825" s="10" t="s">
        <v>6437</v>
      </c>
      <c r="Q825" s="2"/>
    </row>
    <row r="826" spans="1:17" x14ac:dyDescent="0.25">
      <c r="A826" t="s">
        <v>1670</v>
      </c>
      <c r="B826">
        <v>19069</v>
      </c>
      <c r="C826" t="s">
        <v>1671</v>
      </c>
      <c r="D826" t="str">
        <f t="shared" si="32"/>
        <v>Franklin</v>
      </c>
      <c r="E826" t="str">
        <f t="shared" si="33"/>
        <v>Iowa</v>
      </c>
      <c r="F826">
        <v>10680</v>
      </c>
      <c r="G826">
        <v>10680</v>
      </c>
      <c r="H826">
        <v>10692</v>
      </c>
      <c r="I826">
        <v>10693</v>
      </c>
      <c r="J826">
        <v>10523</v>
      </c>
      <c r="K826">
        <v>10522</v>
      </c>
      <c r="L826">
        <v>10442</v>
      </c>
      <c r="M826">
        <v>10308</v>
      </c>
      <c r="N826" s="2">
        <v>10170</v>
      </c>
      <c r="O826" s="10" t="s">
        <v>6437</v>
      </c>
    </row>
    <row r="827" spans="1:17" x14ac:dyDescent="0.25">
      <c r="A827" t="s">
        <v>1672</v>
      </c>
      <c r="B827">
        <v>19071</v>
      </c>
      <c r="C827" t="s">
        <v>1673</v>
      </c>
      <c r="D827" t="str">
        <f t="shared" si="32"/>
        <v>Fremont</v>
      </c>
      <c r="E827" t="str">
        <f t="shared" si="33"/>
        <v>Iowa</v>
      </c>
      <c r="F827">
        <v>7441</v>
      </c>
      <c r="G827">
        <v>7441</v>
      </c>
      <c r="H827">
        <v>7430</v>
      </c>
      <c r="I827">
        <v>7371</v>
      </c>
      <c r="J827">
        <v>7143</v>
      </c>
      <c r="K827">
        <v>7065</v>
      </c>
      <c r="L827">
        <v>7034</v>
      </c>
      <c r="M827">
        <v>6902</v>
      </c>
      <c r="N827" s="2">
        <v>6950</v>
      </c>
      <c r="O827" s="10" t="s">
        <v>6453</v>
      </c>
    </row>
    <row r="828" spans="1:17" x14ac:dyDescent="0.25">
      <c r="A828" t="s">
        <v>1674</v>
      </c>
      <c r="B828">
        <v>19073</v>
      </c>
      <c r="C828" t="s">
        <v>1675</v>
      </c>
      <c r="D828" t="str">
        <f t="shared" si="32"/>
        <v>Greene</v>
      </c>
      <c r="E828" t="str">
        <f t="shared" si="33"/>
        <v>Iowa</v>
      </c>
      <c r="F828">
        <v>9336</v>
      </c>
      <c r="G828">
        <v>9337</v>
      </c>
      <c r="H828">
        <v>9350</v>
      </c>
      <c r="I828">
        <v>9320</v>
      </c>
      <c r="J828">
        <v>9171</v>
      </c>
      <c r="K828">
        <v>9145</v>
      </c>
      <c r="L828">
        <v>9129</v>
      </c>
      <c r="M828">
        <v>8960</v>
      </c>
      <c r="N828" s="2">
        <v>9011</v>
      </c>
      <c r="O828" s="10" t="s">
        <v>6437</v>
      </c>
    </row>
    <row r="829" spans="1:17" x14ac:dyDescent="0.25">
      <c r="A829" t="s">
        <v>1676</v>
      </c>
      <c r="B829">
        <v>19075</v>
      </c>
      <c r="C829" t="s">
        <v>1677</v>
      </c>
      <c r="D829" t="str">
        <f t="shared" si="32"/>
        <v>Grundy</v>
      </c>
      <c r="E829" t="str">
        <f t="shared" si="33"/>
        <v>Iowa</v>
      </c>
      <c r="F829">
        <v>12453</v>
      </c>
      <c r="G829">
        <v>12453</v>
      </c>
      <c r="H829">
        <v>12457</v>
      </c>
      <c r="I829">
        <v>12474</v>
      </c>
      <c r="J829">
        <v>12440</v>
      </c>
      <c r="K829">
        <v>12324</v>
      </c>
      <c r="L829">
        <v>12376</v>
      </c>
      <c r="M829">
        <v>12413</v>
      </c>
      <c r="N829" s="2">
        <v>12313</v>
      </c>
      <c r="O829" s="10" t="s">
        <v>6437</v>
      </c>
    </row>
    <row r="830" spans="1:17" x14ac:dyDescent="0.25">
      <c r="A830" t="s">
        <v>1678</v>
      </c>
      <c r="B830">
        <v>19077</v>
      </c>
      <c r="C830" t="s">
        <v>1679</v>
      </c>
      <c r="D830" t="str">
        <f t="shared" si="32"/>
        <v>Guthrie</v>
      </c>
      <c r="E830" t="str">
        <f t="shared" si="33"/>
        <v>Iowa</v>
      </c>
      <c r="F830">
        <v>10954</v>
      </c>
      <c r="G830">
        <v>10954</v>
      </c>
      <c r="H830">
        <v>10947</v>
      </c>
      <c r="I830">
        <v>10872</v>
      </c>
      <c r="J830">
        <v>10777</v>
      </c>
      <c r="K830">
        <v>10679</v>
      </c>
      <c r="L830">
        <v>10710</v>
      </c>
      <c r="M830">
        <v>10663</v>
      </c>
      <c r="N830" s="2">
        <v>10625</v>
      </c>
      <c r="O830" s="10" t="s">
        <v>6437</v>
      </c>
    </row>
    <row r="831" spans="1:17" x14ac:dyDescent="0.25">
      <c r="A831" t="s">
        <v>1680</v>
      </c>
      <c r="B831">
        <v>19079</v>
      </c>
      <c r="C831" t="s">
        <v>1681</v>
      </c>
      <c r="D831" t="str">
        <f t="shared" si="32"/>
        <v>Hamilton</v>
      </c>
      <c r="E831" t="str">
        <f t="shared" si="33"/>
        <v>Iowa</v>
      </c>
      <c r="F831">
        <v>15673</v>
      </c>
      <c r="G831">
        <v>15673</v>
      </c>
      <c r="H831">
        <v>15640</v>
      </c>
      <c r="I831">
        <v>15460</v>
      </c>
      <c r="J831">
        <v>15327</v>
      </c>
      <c r="K831">
        <v>15330</v>
      </c>
      <c r="L831">
        <v>15189</v>
      </c>
      <c r="M831">
        <v>15213</v>
      </c>
      <c r="N831" s="2">
        <v>15076</v>
      </c>
      <c r="O831" s="10" t="s">
        <v>6437</v>
      </c>
    </row>
    <row r="832" spans="1:17" x14ac:dyDescent="0.25">
      <c r="A832" t="s">
        <v>1682</v>
      </c>
      <c r="B832">
        <v>19081</v>
      </c>
      <c r="C832" t="s">
        <v>1683</v>
      </c>
      <c r="D832" t="str">
        <f t="shared" si="32"/>
        <v>Hancock</v>
      </c>
      <c r="E832" t="str">
        <f t="shared" si="33"/>
        <v>Iowa</v>
      </c>
      <c r="F832">
        <v>11341</v>
      </c>
      <c r="G832">
        <v>11341</v>
      </c>
      <c r="H832">
        <v>11307</v>
      </c>
      <c r="I832">
        <v>11271</v>
      </c>
      <c r="J832">
        <v>11165</v>
      </c>
      <c r="K832">
        <v>11061</v>
      </c>
      <c r="L832">
        <v>10986</v>
      </c>
      <c r="M832">
        <v>10985</v>
      </c>
      <c r="N832" s="2">
        <v>10835</v>
      </c>
      <c r="O832" s="10" t="s">
        <v>6437</v>
      </c>
    </row>
    <row r="833" spans="1:15" x14ac:dyDescent="0.25">
      <c r="A833" t="s">
        <v>1684</v>
      </c>
      <c r="B833">
        <v>19083</v>
      </c>
      <c r="C833" t="s">
        <v>1685</v>
      </c>
      <c r="D833" t="str">
        <f t="shared" si="32"/>
        <v>Hardin</v>
      </c>
      <c r="E833" t="str">
        <f t="shared" si="33"/>
        <v>Iowa</v>
      </c>
      <c r="F833">
        <v>17534</v>
      </c>
      <c r="G833">
        <v>17534</v>
      </c>
      <c r="H833">
        <v>17537</v>
      </c>
      <c r="I833">
        <v>17402</v>
      </c>
      <c r="J833">
        <v>17353</v>
      </c>
      <c r="K833">
        <v>17413</v>
      </c>
      <c r="L833">
        <v>17354</v>
      </c>
      <c r="M833">
        <v>17276</v>
      </c>
      <c r="N833" s="2">
        <v>17226</v>
      </c>
      <c r="O833" s="10" t="s">
        <v>6437</v>
      </c>
    </row>
    <row r="834" spans="1:15" x14ac:dyDescent="0.25">
      <c r="A834" t="s">
        <v>1686</v>
      </c>
      <c r="B834">
        <v>19085</v>
      </c>
      <c r="C834" t="s">
        <v>1687</v>
      </c>
      <c r="D834" t="str">
        <f t="shared" si="32"/>
        <v>Harrison</v>
      </c>
      <c r="E834" t="str">
        <f t="shared" si="33"/>
        <v>Iowa</v>
      </c>
      <c r="F834">
        <v>14928</v>
      </c>
      <c r="G834">
        <v>14937</v>
      </c>
      <c r="H834">
        <v>14927</v>
      </c>
      <c r="I834">
        <v>14797</v>
      </c>
      <c r="J834">
        <v>14522</v>
      </c>
      <c r="K834">
        <v>14415</v>
      </c>
      <c r="L834">
        <v>14342</v>
      </c>
      <c r="M834">
        <v>14248</v>
      </c>
      <c r="N834" s="2">
        <v>14149</v>
      </c>
      <c r="O834" s="10" t="s">
        <v>6437</v>
      </c>
    </row>
    <row r="835" spans="1:15" x14ac:dyDescent="0.25">
      <c r="A835" t="s">
        <v>1688</v>
      </c>
      <c r="B835">
        <v>19087</v>
      </c>
      <c r="C835" t="s">
        <v>1689</v>
      </c>
      <c r="D835" t="str">
        <f t="shared" si="32"/>
        <v>Henry</v>
      </c>
      <c r="E835" t="str">
        <f t="shared" si="33"/>
        <v>Iowa</v>
      </c>
      <c r="F835">
        <v>20145</v>
      </c>
      <c r="G835">
        <v>20145</v>
      </c>
      <c r="H835">
        <v>20112</v>
      </c>
      <c r="I835">
        <v>20286</v>
      </c>
      <c r="J835">
        <v>20044</v>
      </c>
      <c r="K835">
        <v>20103</v>
      </c>
      <c r="L835">
        <v>19895</v>
      </c>
      <c r="M835">
        <v>19892</v>
      </c>
      <c r="N835" s="2">
        <v>19773</v>
      </c>
      <c r="O835" s="10" t="s">
        <v>6453</v>
      </c>
    </row>
    <row r="836" spans="1:15" x14ac:dyDescent="0.25">
      <c r="A836" t="s">
        <v>1690</v>
      </c>
      <c r="B836">
        <v>19089</v>
      </c>
      <c r="C836" t="s">
        <v>1691</v>
      </c>
      <c r="D836" t="str">
        <f t="shared" ref="D836:D899" si="34">MID(MID(C836,1,FIND(",",C836)-1),1,FIND(" County",MID(C836,1,FIND(",",C836)-1))-1)</f>
        <v>Howard</v>
      </c>
      <c r="E836" t="str">
        <f t="shared" ref="E836:E899" si="35">MID(C836,FIND(",",C836)+2,9999)</f>
        <v>Iowa</v>
      </c>
      <c r="F836">
        <v>9566</v>
      </c>
      <c r="G836">
        <v>9566</v>
      </c>
      <c r="H836">
        <v>9561</v>
      </c>
      <c r="I836">
        <v>9538</v>
      </c>
      <c r="J836">
        <v>9576</v>
      </c>
      <c r="K836">
        <v>9476</v>
      </c>
      <c r="L836">
        <v>9400</v>
      </c>
      <c r="M836">
        <v>9367</v>
      </c>
      <c r="N836" s="2">
        <v>9332</v>
      </c>
      <c r="O836" s="10" t="s">
        <v>6437</v>
      </c>
    </row>
    <row r="837" spans="1:15" x14ac:dyDescent="0.25">
      <c r="A837" t="s">
        <v>1692</v>
      </c>
      <c r="B837">
        <v>19091</v>
      </c>
      <c r="C837" t="s">
        <v>1693</v>
      </c>
      <c r="D837" t="str">
        <f t="shared" si="34"/>
        <v>Humboldt</v>
      </c>
      <c r="E837" t="str">
        <f t="shared" si="35"/>
        <v>Iowa</v>
      </c>
      <c r="F837">
        <v>9815</v>
      </c>
      <c r="G837">
        <v>9814</v>
      </c>
      <c r="H837">
        <v>9799</v>
      </c>
      <c r="I837">
        <v>9790</v>
      </c>
      <c r="J837">
        <v>9720</v>
      </c>
      <c r="K837">
        <v>9667</v>
      </c>
      <c r="L837">
        <v>9617</v>
      </c>
      <c r="M837">
        <v>9546</v>
      </c>
      <c r="N837" s="2">
        <v>9487</v>
      </c>
      <c r="O837" s="10" t="s">
        <v>6437</v>
      </c>
    </row>
    <row r="838" spans="1:15" x14ac:dyDescent="0.25">
      <c r="A838" t="s">
        <v>1694</v>
      </c>
      <c r="B838">
        <v>19093</v>
      </c>
      <c r="C838" t="s">
        <v>1695</v>
      </c>
      <c r="D838" t="str">
        <f t="shared" si="34"/>
        <v>Ida</v>
      </c>
      <c r="E838" t="str">
        <f t="shared" si="35"/>
        <v>Iowa</v>
      </c>
      <c r="F838">
        <v>7089</v>
      </c>
      <c r="G838">
        <v>7089</v>
      </c>
      <c r="H838">
        <v>7067</v>
      </c>
      <c r="I838">
        <v>7079</v>
      </c>
      <c r="J838">
        <v>7091</v>
      </c>
      <c r="K838">
        <v>7130</v>
      </c>
      <c r="L838">
        <v>6994</v>
      </c>
      <c r="M838">
        <v>7004</v>
      </c>
      <c r="N838" s="2">
        <v>6985</v>
      </c>
      <c r="O838" s="10" t="s">
        <v>6437</v>
      </c>
    </row>
    <row r="839" spans="1:15" x14ac:dyDescent="0.25">
      <c r="A839" t="s">
        <v>1696</v>
      </c>
      <c r="B839">
        <v>19095</v>
      </c>
      <c r="C839" t="s">
        <v>1697</v>
      </c>
      <c r="D839" t="str">
        <f t="shared" si="34"/>
        <v>Iowa</v>
      </c>
      <c r="E839" t="str">
        <f t="shared" si="35"/>
        <v>Iowa</v>
      </c>
      <c r="F839">
        <v>16355</v>
      </c>
      <c r="G839">
        <v>16355</v>
      </c>
      <c r="H839">
        <v>16338</v>
      </c>
      <c r="I839">
        <v>16352</v>
      </c>
      <c r="J839">
        <v>16218</v>
      </c>
      <c r="K839">
        <v>16344</v>
      </c>
      <c r="L839">
        <v>16378</v>
      </c>
      <c r="M839">
        <v>16381</v>
      </c>
      <c r="N839" s="2">
        <v>16311</v>
      </c>
      <c r="O839" s="10" t="s">
        <v>6437</v>
      </c>
    </row>
    <row r="840" spans="1:15" x14ac:dyDescent="0.25">
      <c r="A840" t="s">
        <v>1698</v>
      </c>
      <c r="B840">
        <v>19097</v>
      </c>
      <c r="C840" t="s">
        <v>1699</v>
      </c>
      <c r="D840" t="str">
        <f t="shared" si="34"/>
        <v>Jackson</v>
      </c>
      <c r="E840" t="str">
        <f t="shared" si="35"/>
        <v>Iowa</v>
      </c>
      <c r="F840">
        <v>19848</v>
      </c>
      <c r="G840">
        <v>19848</v>
      </c>
      <c r="H840">
        <v>19832</v>
      </c>
      <c r="I840">
        <v>19724</v>
      </c>
      <c r="J840">
        <v>19693</v>
      </c>
      <c r="K840">
        <v>19549</v>
      </c>
      <c r="L840">
        <v>19476</v>
      </c>
      <c r="M840">
        <v>19454</v>
      </c>
      <c r="N840" s="2">
        <v>19472</v>
      </c>
      <c r="O840" s="10" t="s">
        <v>6437</v>
      </c>
    </row>
    <row r="841" spans="1:15" x14ac:dyDescent="0.25">
      <c r="A841" t="s">
        <v>1700</v>
      </c>
      <c r="B841">
        <v>19099</v>
      </c>
      <c r="C841" t="s">
        <v>1701</v>
      </c>
      <c r="D841" t="str">
        <f t="shared" si="34"/>
        <v>Jasper</v>
      </c>
      <c r="E841" t="str">
        <f t="shared" si="35"/>
        <v>Iowa</v>
      </c>
      <c r="F841">
        <v>36842</v>
      </c>
      <c r="G841">
        <v>36842</v>
      </c>
      <c r="H841">
        <v>36819</v>
      </c>
      <c r="I841">
        <v>36631</v>
      </c>
      <c r="J841">
        <v>36566</v>
      </c>
      <c r="K841">
        <v>36743</v>
      </c>
      <c r="L841">
        <v>36830</v>
      </c>
      <c r="M841">
        <v>36729</v>
      </c>
      <c r="N841" s="2">
        <v>36708</v>
      </c>
      <c r="O841" s="10" t="s">
        <v>6437</v>
      </c>
    </row>
    <row r="842" spans="1:15" x14ac:dyDescent="0.25">
      <c r="A842" t="s">
        <v>1702</v>
      </c>
      <c r="B842">
        <v>19101</v>
      </c>
      <c r="C842" t="s">
        <v>1703</v>
      </c>
      <c r="D842" t="str">
        <f t="shared" si="34"/>
        <v>Jefferson</v>
      </c>
      <c r="E842" t="str">
        <f t="shared" si="35"/>
        <v>Iowa</v>
      </c>
      <c r="F842">
        <v>16843</v>
      </c>
      <c r="G842">
        <v>16843</v>
      </c>
      <c r="H842">
        <v>16825</v>
      </c>
      <c r="I842">
        <v>17039</v>
      </c>
      <c r="J842">
        <v>17201</v>
      </c>
      <c r="K842">
        <v>17493</v>
      </c>
      <c r="L842">
        <v>17671</v>
      </c>
      <c r="M842">
        <v>17853</v>
      </c>
      <c r="N842" s="2">
        <v>18090</v>
      </c>
      <c r="O842" s="10" t="s">
        <v>6453</v>
      </c>
    </row>
    <row r="843" spans="1:15" x14ac:dyDescent="0.25">
      <c r="A843" t="s">
        <v>1704</v>
      </c>
      <c r="B843">
        <v>19103</v>
      </c>
      <c r="C843" t="s">
        <v>1705</v>
      </c>
      <c r="D843" t="str">
        <f t="shared" si="34"/>
        <v>Johnson</v>
      </c>
      <c r="E843" t="str">
        <f t="shared" si="35"/>
        <v>Iowa</v>
      </c>
      <c r="F843">
        <v>130882</v>
      </c>
      <c r="G843">
        <v>130882</v>
      </c>
      <c r="H843">
        <v>131293</v>
      </c>
      <c r="I843">
        <v>133715</v>
      </c>
      <c r="J843">
        <v>136865</v>
      </c>
      <c r="K843">
        <v>139773</v>
      </c>
      <c r="L843">
        <v>142280</v>
      </c>
      <c r="M843">
        <v>144567</v>
      </c>
      <c r="N843" s="2">
        <v>146547</v>
      </c>
      <c r="O843" s="10" t="s">
        <v>6437</v>
      </c>
    </row>
    <row r="844" spans="1:15" x14ac:dyDescent="0.25">
      <c r="A844" t="s">
        <v>1706</v>
      </c>
      <c r="B844">
        <v>19105</v>
      </c>
      <c r="C844" t="s">
        <v>1707</v>
      </c>
      <c r="D844" t="str">
        <f t="shared" si="34"/>
        <v>Jones</v>
      </c>
      <c r="E844" t="str">
        <f t="shared" si="35"/>
        <v>Iowa</v>
      </c>
      <c r="F844">
        <v>20638</v>
      </c>
      <c r="G844">
        <v>20636</v>
      </c>
      <c r="H844">
        <v>20671</v>
      </c>
      <c r="I844">
        <v>20739</v>
      </c>
      <c r="J844">
        <v>20595</v>
      </c>
      <c r="K844">
        <v>20494</v>
      </c>
      <c r="L844">
        <v>20480</v>
      </c>
      <c r="M844">
        <v>20395</v>
      </c>
      <c r="N844" s="2">
        <v>20439</v>
      </c>
      <c r="O844" s="10" t="s">
        <v>6437</v>
      </c>
    </row>
    <row r="845" spans="1:15" x14ac:dyDescent="0.25">
      <c r="A845" t="s">
        <v>1708</v>
      </c>
      <c r="B845">
        <v>19107</v>
      </c>
      <c r="C845" t="s">
        <v>1709</v>
      </c>
      <c r="D845" t="str">
        <f t="shared" si="34"/>
        <v>Keokuk</v>
      </c>
      <c r="E845" t="str">
        <f t="shared" si="35"/>
        <v>Iowa</v>
      </c>
      <c r="F845">
        <v>10511</v>
      </c>
      <c r="G845">
        <v>10511</v>
      </c>
      <c r="H845">
        <v>10497</v>
      </c>
      <c r="I845">
        <v>10368</v>
      </c>
      <c r="J845">
        <v>10397</v>
      </c>
      <c r="K845">
        <v>10305</v>
      </c>
      <c r="L845">
        <v>10220</v>
      </c>
      <c r="M845">
        <v>10129</v>
      </c>
      <c r="N845" s="2">
        <v>10119</v>
      </c>
      <c r="O845" s="10" t="s">
        <v>6453</v>
      </c>
    </row>
    <row r="846" spans="1:15" x14ac:dyDescent="0.25">
      <c r="A846" t="s">
        <v>1710</v>
      </c>
      <c r="B846">
        <v>19109</v>
      </c>
      <c r="C846" t="s">
        <v>1711</v>
      </c>
      <c r="D846" t="str">
        <f t="shared" si="34"/>
        <v>Kossuth</v>
      </c>
      <c r="E846" t="str">
        <f t="shared" si="35"/>
        <v>Iowa</v>
      </c>
      <c r="F846">
        <v>15543</v>
      </c>
      <c r="G846">
        <v>15543</v>
      </c>
      <c r="H846">
        <v>15525</v>
      </c>
      <c r="I846">
        <v>15392</v>
      </c>
      <c r="J846">
        <v>15373</v>
      </c>
      <c r="K846">
        <v>15282</v>
      </c>
      <c r="L846">
        <v>15204</v>
      </c>
      <c r="M846">
        <v>15155</v>
      </c>
      <c r="N846" s="2">
        <v>15114</v>
      </c>
      <c r="O846" s="10" t="s">
        <v>6437</v>
      </c>
    </row>
    <row r="847" spans="1:15" x14ac:dyDescent="0.25">
      <c r="A847" t="s">
        <v>1712</v>
      </c>
      <c r="B847">
        <v>19111</v>
      </c>
      <c r="C847" t="s">
        <v>1713</v>
      </c>
      <c r="D847" t="str">
        <f t="shared" si="34"/>
        <v>Lee</v>
      </c>
      <c r="E847" t="str">
        <f t="shared" si="35"/>
        <v>Iowa</v>
      </c>
      <c r="F847">
        <v>35862</v>
      </c>
      <c r="G847">
        <v>35862</v>
      </c>
      <c r="H847">
        <v>35838</v>
      </c>
      <c r="I847">
        <v>35586</v>
      </c>
      <c r="J847">
        <v>35610</v>
      </c>
      <c r="K847">
        <v>35359</v>
      </c>
      <c r="L847">
        <v>35206</v>
      </c>
      <c r="M847">
        <v>35071</v>
      </c>
      <c r="N847" s="2">
        <v>34615</v>
      </c>
      <c r="O847" s="10" t="s">
        <v>6453</v>
      </c>
    </row>
    <row r="848" spans="1:15" x14ac:dyDescent="0.25">
      <c r="A848" t="s">
        <v>1714</v>
      </c>
      <c r="B848">
        <v>19113</v>
      </c>
      <c r="C848" t="s">
        <v>1715</v>
      </c>
      <c r="D848" t="str">
        <f t="shared" si="34"/>
        <v>Linn</v>
      </c>
      <c r="E848" t="str">
        <f t="shared" si="35"/>
        <v>Iowa</v>
      </c>
      <c r="F848">
        <v>211226</v>
      </c>
      <c r="G848">
        <v>211229</v>
      </c>
      <c r="H848">
        <v>211682</v>
      </c>
      <c r="I848">
        <v>214022</v>
      </c>
      <c r="J848">
        <v>215255</v>
      </c>
      <c r="K848">
        <v>216077</v>
      </c>
      <c r="L848">
        <v>217596</v>
      </c>
      <c r="M848">
        <v>219792</v>
      </c>
      <c r="N848" s="2">
        <v>221661</v>
      </c>
      <c r="O848" s="10" t="s">
        <v>6437</v>
      </c>
    </row>
    <row r="849" spans="1:17" x14ac:dyDescent="0.25">
      <c r="A849" t="s">
        <v>1716</v>
      </c>
      <c r="B849">
        <v>19115</v>
      </c>
      <c r="C849" t="s">
        <v>1717</v>
      </c>
      <c r="D849" t="str">
        <f t="shared" si="34"/>
        <v>Louisa</v>
      </c>
      <c r="E849" t="str">
        <f t="shared" si="35"/>
        <v>Iowa</v>
      </c>
      <c r="F849">
        <v>11387</v>
      </c>
      <c r="G849">
        <v>11387</v>
      </c>
      <c r="H849">
        <v>11362</v>
      </c>
      <c r="I849">
        <v>11366</v>
      </c>
      <c r="J849">
        <v>11340</v>
      </c>
      <c r="K849">
        <v>11321</v>
      </c>
      <c r="L849">
        <v>11222</v>
      </c>
      <c r="M849">
        <v>11231</v>
      </c>
      <c r="N849" s="2">
        <v>11142</v>
      </c>
      <c r="O849" s="10" t="s">
        <v>6453</v>
      </c>
    </row>
    <row r="850" spans="1:17" x14ac:dyDescent="0.25">
      <c r="A850" t="s">
        <v>1718</v>
      </c>
      <c r="B850">
        <v>19117</v>
      </c>
      <c r="C850" t="s">
        <v>1719</v>
      </c>
      <c r="D850" t="str">
        <f t="shared" si="34"/>
        <v>Lucas</v>
      </c>
      <c r="E850" t="str">
        <f t="shared" si="35"/>
        <v>Iowa</v>
      </c>
      <c r="F850">
        <v>8898</v>
      </c>
      <c r="G850">
        <v>8898</v>
      </c>
      <c r="H850">
        <v>8891</v>
      </c>
      <c r="I850">
        <v>8838</v>
      </c>
      <c r="J850">
        <v>8754</v>
      </c>
      <c r="K850">
        <v>8722</v>
      </c>
      <c r="L850">
        <v>8685</v>
      </c>
      <c r="M850">
        <v>8692</v>
      </c>
      <c r="N850" s="2">
        <v>8647</v>
      </c>
      <c r="O850" s="10" t="s">
        <v>6453</v>
      </c>
    </row>
    <row r="851" spans="1:17" x14ac:dyDescent="0.25">
      <c r="A851" t="s">
        <v>1720</v>
      </c>
      <c r="B851">
        <v>19119</v>
      </c>
      <c r="C851" t="s">
        <v>1721</v>
      </c>
      <c r="D851" t="str">
        <f t="shared" si="34"/>
        <v>Lyon</v>
      </c>
      <c r="E851" t="str">
        <f t="shared" si="35"/>
        <v>Iowa</v>
      </c>
      <c r="F851">
        <v>11581</v>
      </c>
      <c r="G851">
        <v>11581</v>
      </c>
      <c r="H851">
        <v>11567</v>
      </c>
      <c r="I851">
        <v>11720</v>
      </c>
      <c r="J851">
        <v>11772</v>
      </c>
      <c r="K851">
        <v>11687</v>
      </c>
      <c r="L851">
        <v>11690</v>
      </c>
      <c r="M851">
        <v>11749</v>
      </c>
      <c r="N851" s="2">
        <v>11754</v>
      </c>
      <c r="O851" s="10" t="s">
        <v>6437</v>
      </c>
    </row>
    <row r="852" spans="1:17" x14ac:dyDescent="0.25">
      <c r="A852" t="s">
        <v>1722</v>
      </c>
      <c r="B852">
        <v>19121</v>
      </c>
      <c r="C852" t="s">
        <v>1723</v>
      </c>
      <c r="D852" t="str">
        <f t="shared" si="34"/>
        <v>Madison</v>
      </c>
      <c r="E852" t="str">
        <f t="shared" si="35"/>
        <v>Iowa</v>
      </c>
      <c r="F852">
        <v>15679</v>
      </c>
      <c r="G852">
        <v>15679</v>
      </c>
      <c r="H852">
        <v>15734</v>
      </c>
      <c r="I852">
        <v>15735</v>
      </c>
      <c r="J852">
        <v>15639</v>
      </c>
      <c r="K852">
        <v>15471</v>
      </c>
      <c r="L852">
        <v>15602</v>
      </c>
      <c r="M852">
        <v>15746</v>
      </c>
      <c r="N852" s="2">
        <v>15848</v>
      </c>
      <c r="O852" s="10" t="s">
        <v>6437</v>
      </c>
    </row>
    <row r="853" spans="1:17" x14ac:dyDescent="0.25">
      <c r="A853" t="s">
        <v>1724</v>
      </c>
      <c r="B853">
        <v>19123</v>
      </c>
      <c r="C853" t="s">
        <v>1725</v>
      </c>
      <c r="D853" t="str">
        <f t="shared" si="34"/>
        <v>Mahaska</v>
      </c>
      <c r="E853" t="str">
        <f t="shared" si="35"/>
        <v>Iowa</v>
      </c>
      <c r="F853">
        <v>22381</v>
      </c>
      <c r="G853">
        <v>22381</v>
      </c>
      <c r="H853">
        <v>22401</v>
      </c>
      <c r="I853">
        <v>22510</v>
      </c>
      <c r="J853">
        <v>22419</v>
      </c>
      <c r="K853">
        <v>22403</v>
      </c>
      <c r="L853">
        <v>22326</v>
      </c>
      <c r="M853">
        <v>22291</v>
      </c>
      <c r="N853" s="2">
        <v>22181</v>
      </c>
      <c r="O853" s="10" t="s">
        <v>6453</v>
      </c>
    </row>
    <row r="854" spans="1:17" x14ac:dyDescent="0.25">
      <c r="A854" t="s">
        <v>1726</v>
      </c>
      <c r="B854">
        <v>19125</v>
      </c>
      <c r="C854" t="s">
        <v>1727</v>
      </c>
      <c r="D854" t="str">
        <f t="shared" si="34"/>
        <v>Marion</v>
      </c>
      <c r="E854" t="str">
        <f t="shared" si="35"/>
        <v>Iowa</v>
      </c>
      <c r="F854">
        <v>33309</v>
      </c>
      <c r="G854">
        <v>33309</v>
      </c>
      <c r="H854">
        <v>33232</v>
      </c>
      <c r="I854">
        <v>33319</v>
      </c>
      <c r="J854">
        <v>33315</v>
      </c>
      <c r="K854">
        <v>33077</v>
      </c>
      <c r="L854">
        <v>33261</v>
      </c>
      <c r="M854">
        <v>33141</v>
      </c>
      <c r="N854" s="2">
        <v>33189</v>
      </c>
      <c r="O854" s="10" t="s">
        <v>6453</v>
      </c>
    </row>
    <row r="855" spans="1:17" x14ac:dyDescent="0.25">
      <c r="A855" t="s">
        <v>1728</v>
      </c>
      <c r="B855">
        <v>19127</v>
      </c>
      <c r="C855" t="s">
        <v>1729</v>
      </c>
      <c r="D855" t="str">
        <f t="shared" si="34"/>
        <v>Marshall</v>
      </c>
      <c r="E855" t="str">
        <f t="shared" si="35"/>
        <v>Iowa</v>
      </c>
      <c r="F855">
        <v>40648</v>
      </c>
      <c r="G855">
        <v>40648</v>
      </c>
      <c r="H855">
        <v>40695</v>
      </c>
      <c r="I855">
        <v>40990</v>
      </c>
      <c r="J855">
        <v>41053</v>
      </c>
      <c r="K855">
        <v>41004</v>
      </c>
      <c r="L855">
        <v>40792</v>
      </c>
      <c r="M855">
        <v>40512</v>
      </c>
      <c r="N855" s="2">
        <v>40312</v>
      </c>
      <c r="O855" s="10" t="s">
        <v>6437</v>
      </c>
    </row>
    <row r="856" spans="1:17" x14ac:dyDescent="0.25">
      <c r="A856" t="s">
        <v>1730</v>
      </c>
      <c r="B856">
        <v>19129</v>
      </c>
      <c r="C856" t="s">
        <v>1731</v>
      </c>
      <c r="D856" t="str">
        <f t="shared" si="34"/>
        <v>Mills</v>
      </c>
      <c r="E856" t="str">
        <f t="shared" si="35"/>
        <v>Iowa</v>
      </c>
      <c r="F856">
        <v>15059</v>
      </c>
      <c r="G856">
        <v>15059</v>
      </c>
      <c r="H856">
        <v>15058</v>
      </c>
      <c r="I856">
        <v>15014</v>
      </c>
      <c r="J856">
        <v>14853</v>
      </c>
      <c r="K856">
        <v>14859</v>
      </c>
      <c r="L856">
        <v>14708</v>
      </c>
      <c r="M856">
        <v>14815</v>
      </c>
      <c r="N856" s="2">
        <v>14972</v>
      </c>
      <c r="O856" s="10" t="s">
        <v>6437</v>
      </c>
      <c r="Q856" s="2"/>
    </row>
    <row r="857" spans="1:17" x14ac:dyDescent="0.25">
      <c r="A857" t="s">
        <v>1732</v>
      </c>
      <c r="B857">
        <v>19131</v>
      </c>
      <c r="C857" t="s">
        <v>1733</v>
      </c>
      <c r="D857" t="str">
        <f t="shared" si="34"/>
        <v>Mitchell</v>
      </c>
      <c r="E857" t="str">
        <f t="shared" si="35"/>
        <v>Iowa</v>
      </c>
      <c r="F857">
        <v>10776</v>
      </c>
      <c r="G857">
        <v>10772</v>
      </c>
      <c r="H857">
        <v>10806</v>
      </c>
      <c r="I857">
        <v>10721</v>
      </c>
      <c r="J857">
        <v>10746</v>
      </c>
      <c r="K857">
        <v>10718</v>
      </c>
      <c r="L857">
        <v>10769</v>
      </c>
      <c r="M857">
        <v>10787</v>
      </c>
      <c r="N857" s="2">
        <v>10763</v>
      </c>
      <c r="O857" s="10" t="s">
        <v>6437</v>
      </c>
      <c r="Q857" s="2"/>
    </row>
    <row r="858" spans="1:17" x14ac:dyDescent="0.25">
      <c r="A858" t="s">
        <v>1734</v>
      </c>
      <c r="B858">
        <v>19133</v>
      </c>
      <c r="C858" t="s">
        <v>1735</v>
      </c>
      <c r="D858" t="str">
        <f t="shared" si="34"/>
        <v>Monona</v>
      </c>
      <c r="E858" t="str">
        <f t="shared" si="35"/>
        <v>Iowa</v>
      </c>
      <c r="F858">
        <v>9243</v>
      </c>
      <c r="G858">
        <v>9242</v>
      </c>
      <c r="H858">
        <v>9233</v>
      </c>
      <c r="I858">
        <v>9262</v>
      </c>
      <c r="J858">
        <v>9138</v>
      </c>
      <c r="K858">
        <v>9092</v>
      </c>
      <c r="L858">
        <v>8965</v>
      </c>
      <c r="M858">
        <v>8974</v>
      </c>
      <c r="N858" s="2">
        <v>8898</v>
      </c>
      <c r="O858" s="10" t="s">
        <v>6437</v>
      </c>
    </row>
    <row r="859" spans="1:17" x14ac:dyDescent="0.25">
      <c r="A859" t="s">
        <v>1736</v>
      </c>
      <c r="B859">
        <v>19135</v>
      </c>
      <c r="C859" t="s">
        <v>1737</v>
      </c>
      <c r="D859" t="str">
        <f t="shared" si="34"/>
        <v>Monroe</v>
      </c>
      <c r="E859" t="str">
        <f t="shared" si="35"/>
        <v>Iowa</v>
      </c>
      <c r="F859">
        <v>7970</v>
      </c>
      <c r="G859">
        <v>7970</v>
      </c>
      <c r="H859">
        <v>7986</v>
      </c>
      <c r="I859">
        <v>8044</v>
      </c>
      <c r="J859">
        <v>8066</v>
      </c>
      <c r="K859">
        <v>7977</v>
      </c>
      <c r="L859">
        <v>7960</v>
      </c>
      <c r="M859">
        <v>7947</v>
      </c>
      <c r="N859" s="2">
        <v>7870</v>
      </c>
      <c r="O859" s="10" t="s">
        <v>6453</v>
      </c>
    </row>
    <row r="860" spans="1:17" x14ac:dyDescent="0.25">
      <c r="A860" t="s">
        <v>1738</v>
      </c>
      <c r="B860">
        <v>19137</v>
      </c>
      <c r="C860" t="s">
        <v>1739</v>
      </c>
      <c r="D860" t="str">
        <f t="shared" si="34"/>
        <v>Montgomery</v>
      </c>
      <c r="E860" t="str">
        <f t="shared" si="35"/>
        <v>Iowa</v>
      </c>
      <c r="F860">
        <v>10740</v>
      </c>
      <c r="G860">
        <v>10740</v>
      </c>
      <c r="H860">
        <v>10703</v>
      </c>
      <c r="I860">
        <v>10655</v>
      </c>
      <c r="J860">
        <v>10567</v>
      </c>
      <c r="K860">
        <v>10438</v>
      </c>
      <c r="L860">
        <v>10443</v>
      </c>
      <c r="M860">
        <v>10227</v>
      </c>
      <c r="N860" s="2">
        <v>10225</v>
      </c>
      <c r="O860" s="10" t="s">
        <v>6453</v>
      </c>
    </row>
    <row r="861" spans="1:17" x14ac:dyDescent="0.25">
      <c r="A861" t="s">
        <v>1740</v>
      </c>
      <c r="B861">
        <v>19139</v>
      </c>
      <c r="C861" t="s">
        <v>1741</v>
      </c>
      <c r="D861" t="str">
        <f t="shared" si="34"/>
        <v>Muscatine</v>
      </c>
      <c r="E861" t="str">
        <f t="shared" si="35"/>
        <v>Iowa</v>
      </c>
      <c r="F861">
        <v>42745</v>
      </c>
      <c r="G861">
        <v>42749</v>
      </c>
      <c r="H861">
        <v>42735</v>
      </c>
      <c r="I861">
        <v>42767</v>
      </c>
      <c r="J861">
        <v>42884</v>
      </c>
      <c r="K861">
        <v>42941</v>
      </c>
      <c r="L861">
        <v>42961</v>
      </c>
      <c r="M861">
        <v>43017</v>
      </c>
      <c r="N861" s="2">
        <v>42940</v>
      </c>
      <c r="O861" s="10" t="s">
        <v>6453</v>
      </c>
    </row>
    <row r="862" spans="1:17" x14ac:dyDescent="0.25">
      <c r="A862" t="s">
        <v>1742</v>
      </c>
      <c r="B862">
        <v>19141</v>
      </c>
      <c r="C862" t="s">
        <v>1743</v>
      </c>
      <c r="D862" t="str">
        <f t="shared" si="34"/>
        <v>O'Brien</v>
      </c>
      <c r="E862" t="str">
        <f t="shared" si="35"/>
        <v>Iowa</v>
      </c>
      <c r="F862">
        <v>14398</v>
      </c>
      <c r="G862">
        <v>14398</v>
      </c>
      <c r="H862">
        <v>14398</v>
      </c>
      <c r="I862">
        <v>14206</v>
      </c>
      <c r="J862">
        <v>14161</v>
      </c>
      <c r="K862">
        <v>14043</v>
      </c>
      <c r="L862">
        <v>14062</v>
      </c>
      <c r="M862">
        <v>13989</v>
      </c>
      <c r="N862" s="2">
        <v>14020</v>
      </c>
      <c r="O862" s="10" t="s">
        <v>6437</v>
      </c>
    </row>
    <row r="863" spans="1:17" x14ac:dyDescent="0.25">
      <c r="A863" t="s">
        <v>1744</v>
      </c>
      <c r="B863">
        <v>19143</v>
      </c>
      <c r="C863" t="s">
        <v>1745</v>
      </c>
      <c r="D863" t="str">
        <f t="shared" si="34"/>
        <v>Osceola</v>
      </c>
      <c r="E863" t="str">
        <f t="shared" si="35"/>
        <v>Iowa</v>
      </c>
      <c r="F863">
        <v>6462</v>
      </c>
      <c r="G863">
        <v>6462</v>
      </c>
      <c r="H863">
        <v>6453</v>
      </c>
      <c r="I863">
        <v>6308</v>
      </c>
      <c r="J863">
        <v>6180</v>
      </c>
      <c r="K863">
        <v>6206</v>
      </c>
      <c r="L863">
        <v>6193</v>
      </c>
      <c r="M863">
        <v>6127</v>
      </c>
      <c r="N863" s="2">
        <v>6064</v>
      </c>
      <c r="O863" s="10" t="s">
        <v>6437</v>
      </c>
    </row>
    <row r="864" spans="1:17" x14ac:dyDescent="0.25">
      <c r="A864" t="s">
        <v>1746</v>
      </c>
      <c r="B864">
        <v>19145</v>
      </c>
      <c r="C864" t="s">
        <v>1747</v>
      </c>
      <c r="D864" t="str">
        <f t="shared" si="34"/>
        <v>Page</v>
      </c>
      <c r="E864" t="str">
        <f t="shared" si="35"/>
        <v>Iowa</v>
      </c>
      <c r="F864">
        <v>15932</v>
      </c>
      <c r="G864">
        <v>15943</v>
      </c>
      <c r="H864">
        <v>15940</v>
      </c>
      <c r="I864">
        <v>15926</v>
      </c>
      <c r="J864">
        <v>15750</v>
      </c>
      <c r="K864">
        <v>15554</v>
      </c>
      <c r="L864">
        <v>15544</v>
      </c>
      <c r="M864">
        <v>15521</v>
      </c>
      <c r="N864" s="2">
        <v>15391</v>
      </c>
      <c r="O864" s="10" t="s">
        <v>6453</v>
      </c>
    </row>
    <row r="865" spans="1:15" x14ac:dyDescent="0.25">
      <c r="A865" t="s">
        <v>1748</v>
      </c>
      <c r="B865">
        <v>19147</v>
      </c>
      <c r="C865" t="s">
        <v>1749</v>
      </c>
      <c r="D865" t="str">
        <f t="shared" si="34"/>
        <v>Palo Alto</v>
      </c>
      <c r="E865" t="str">
        <f t="shared" si="35"/>
        <v>Iowa</v>
      </c>
      <c r="F865">
        <v>9421</v>
      </c>
      <c r="G865">
        <v>9421</v>
      </c>
      <c r="H865">
        <v>9394</v>
      </c>
      <c r="I865">
        <v>9360</v>
      </c>
      <c r="J865">
        <v>9281</v>
      </c>
      <c r="K865">
        <v>9182</v>
      </c>
      <c r="L865">
        <v>9126</v>
      </c>
      <c r="M865">
        <v>9139</v>
      </c>
      <c r="N865" s="2">
        <v>9047</v>
      </c>
      <c r="O865" s="10" t="s">
        <v>6437</v>
      </c>
    </row>
    <row r="866" spans="1:15" x14ac:dyDescent="0.25">
      <c r="A866" t="s">
        <v>1750</v>
      </c>
      <c r="B866">
        <v>19149</v>
      </c>
      <c r="C866" t="s">
        <v>1751</v>
      </c>
      <c r="D866" t="str">
        <f t="shared" si="34"/>
        <v>Plymouth</v>
      </c>
      <c r="E866" t="str">
        <f t="shared" si="35"/>
        <v>Iowa</v>
      </c>
      <c r="F866">
        <v>24986</v>
      </c>
      <c r="G866">
        <v>24981</v>
      </c>
      <c r="H866">
        <v>24968</v>
      </c>
      <c r="I866">
        <v>24831</v>
      </c>
      <c r="J866">
        <v>24888</v>
      </c>
      <c r="K866">
        <v>24945</v>
      </c>
      <c r="L866">
        <v>24913</v>
      </c>
      <c r="M866">
        <v>24913</v>
      </c>
      <c r="N866" s="2">
        <v>25200</v>
      </c>
      <c r="O866" s="10" t="s">
        <v>6437</v>
      </c>
    </row>
    <row r="867" spans="1:15" x14ac:dyDescent="0.25">
      <c r="A867" t="s">
        <v>1752</v>
      </c>
      <c r="B867">
        <v>19151</v>
      </c>
      <c r="C867" t="s">
        <v>1753</v>
      </c>
      <c r="D867" t="str">
        <f t="shared" si="34"/>
        <v>Pocahontas</v>
      </c>
      <c r="E867" t="str">
        <f t="shared" si="35"/>
        <v>Iowa</v>
      </c>
      <c r="F867">
        <v>7310</v>
      </c>
      <c r="G867">
        <v>7310</v>
      </c>
      <c r="H867">
        <v>7277</v>
      </c>
      <c r="I867">
        <v>7218</v>
      </c>
      <c r="J867">
        <v>7161</v>
      </c>
      <c r="K867">
        <v>7145</v>
      </c>
      <c r="L867">
        <v>7123</v>
      </c>
      <c r="M867">
        <v>6991</v>
      </c>
      <c r="N867" s="2">
        <v>6886</v>
      </c>
      <c r="O867" s="10" t="s">
        <v>6437</v>
      </c>
    </row>
    <row r="868" spans="1:15" x14ac:dyDescent="0.25">
      <c r="A868" t="s">
        <v>1754</v>
      </c>
      <c r="B868">
        <v>19153</v>
      </c>
      <c r="C868" t="s">
        <v>1755</v>
      </c>
      <c r="D868" t="str">
        <f t="shared" si="34"/>
        <v>Polk</v>
      </c>
      <c r="E868" t="str">
        <f t="shared" si="35"/>
        <v>Iowa</v>
      </c>
      <c r="F868">
        <v>430640</v>
      </c>
      <c r="G868">
        <v>430635</v>
      </c>
      <c r="H868">
        <v>432282</v>
      </c>
      <c r="I868">
        <v>437807</v>
      </c>
      <c r="J868">
        <v>443821</v>
      </c>
      <c r="K868">
        <v>451461</v>
      </c>
      <c r="L868">
        <v>459780</v>
      </c>
      <c r="M868">
        <v>466688</v>
      </c>
      <c r="N868" s="2">
        <v>474045</v>
      </c>
      <c r="O868" s="10" t="s">
        <v>6437</v>
      </c>
    </row>
    <row r="869" spans="1:15" x14ac:dyDescent="0.25">
      <c r="A869" t="s">
        <v>1756</v>
      </c>
      <c r="B869">
        <v>19155</v>
      </c>
      <c r="C869" t="s">
        <v>1757</v>
      </c>
      <c r="D869" t="str">
        <f t="shared" si="34"/>
        <v>Pottawattamie</v>
      </c>
      <c r="E869" t="str">
        <f t="shared" si="35"/>
        <v>Iowa</v>
      </c>
      <c r="F869">
        <v>93158</v>
      </c>
      <c r="G869">
        <v>93149</v>
      </c>
      <c r="H869">
        <v>93368</v>
      </c>
      <c r="I869">
        <v>93450</v>
      </c>
      <c r="J869">
        <v>92887</v>
      </c>
      <c r="K869">
        <v>92814</v>
      </c>
      <c r="L869">
        <v>93174</v>
      </c>
      <c r="M869">
        <v>93534</v>
      </c>
      <c r="N869" s="2">
        <v>93582</v>
      </c>
      <c r="O869" s="10" t="s">
        <v>6437</v>
      </c>
    </row>
    <row r="870" spans="1:15" x14ac:dyDescent="0.25">
      <c r="A870" t="s">
        <v>1758</v>
      </c>
      <c r="B870">
        <v>19157</v>
      </c>
      <c r="C870" t="s">
        <v>1759</v>
      </c>
      <c r="D870" t="str">
        <f t="shared" si="34"/>
        <v>Poweshiek</v>
      </c>
      <c r="E870" t="str">
        <f t="shared" si="35"/>
        <v>Iowa</v>
      </c>
      <c r="F870">
        <v>18914</v>
      </c>
      <c r="G870">
        <v>18914</v>
      </c>
      <c r="H870">
        <v>18908</v>
      </c>
      <c r="I870">
        <v>18867</v>
      </c>
      <c r="J870">
        <v>18766</v>
      </c>
      <c r="K870">
        <v>18632</v>
      </c>
      <c r="L870">
        <v>18667</v>
      </c>
      <c r="M870">
        <v>18512</v>
      </c>
      <c r="N870" s="2">
        <v>18533</v>
      </c>
      <c r="O870" s="10" t="s">
        <v>6437</v>
      </c>
    </row>
    <row r="871" spans="1:15" x14ac:dyDescent="0.25">
      <c r="A871" t="s">
        <v>1760</v>
      </c>
      <c r="B871">
        <v>19159</v>
      </c>
      <c r="C871" t="s">
        <v>1761</v>
      </c>
      <c r="D871" t="str">
        <f t="shared" si="34"/>
        <v>Ringgold</v>
      </c>
      <c r="E871" t="str">
        <f t="shared" si="35"/>
        <v>Iowa</v>
      </c>
      <c r="F871">
        <v>5131</v>
      </c>
      <c r="G871">
        <v>5131</v>
      </c>
      <c r="H871">
        <v>5122</v>
      </c>
      <c r="I871">
        <v>5098</v>
      </c>
      <c r="J871">
        <v>5082</v>
      </c>
      <c r="K871">
        <v>5036</v>
      </c>
      <c r="L871">
        <v>5031</v>
      </c>
      <c r="M871">
        <v>5054</v>
      </c>
      <c r="N871" s="2">
        <v>5068</v>
      </c>
      <c r="O871" s="10" t="s">
        <v>6453</v>
      </c>
    </row>
    <row r="872" spans="1:15" x14ac:dyDescent="0.25">
      <c r="A872" t="s">
        <v>1762</v>
      </c>
      <c r="B872">
        <v>19161</v>
      </c>
      <c r="C872" t="s">
        <v>1763</v>
      </c>
      <c r="D872" t="str">
        <f t="shared" si="34"/>
        <v>Sac</v>
      </c>
      <c r="E872" t="str">
        <f t="shared" si="35"/>
        <v>Iowa</v>
      </c>
      <c r="F872">
        <v>10350</v>
      </c>
      <c r="G872">
        <v>10350</v>
      </c>
      <c r="H872">
        <v>10352</v>
      </c>
      <c r="I872">
        <v>10235</v>
      </c>
      <c r="J872">
        <v>10177</v>
      </c>
      <c r="K872">
        <v>10050</v>
      </c>
      <c r="L872">
        <v>10060</v>
      </c>
      <c r="M872">
        <v>10009</v>
      </c>
      <c r="N872" s="2">
        <v>9876</v>
      </c>
      <c r="O872" s="10" t="s">
        <v>6437</v>
      </c>
    </row>
    <row r="873" spans="1:15" x14ac:dyDescent="0.25">
      <c r="A873" t="s">
        <v>1764</v>
      </c>
      <c r="B873">
        <v>19163</v>
      </c>
      <c r="C873" t="s">
        <v>1765</v>
      </c>
      <c r="D873" t="str">
        <f t="shared" si="34"/>
        <v>Scott</v>
      </c>
      <c r="E873" t="str">
        <f t="shared" si="35"/>
        <v>Iowa</v>
      </c>
      <c r="F873">
        <v>165224</v>
      </c>
      <c r="G873">
        <v>165224</v>
      </c>
      <c r="H873">
        <v>165747</v>
      </c>
      <c r="I873">
        <v>167046</v>
      </c>
      <c r="J873">
        <v>168840</v>
      </c>
      <c r="K873">
        <v>170551</v>
      </c>
      <c r="L873">
        <v>171546</v>
      </c>
      <c r="M873">
        <v>172170</v>
      </c>
      <c r="N873" s="2">
        <v>172474</v>
      </c>
      <c r="O873" s="10" t="s">
        <v>6453</v>
      </c>
    </row>
    <row r="874" spans="1:15" x14ac:dyDescent="0.25">
      <c r="A874" t="s">
        <v>1766</v>
      </c>
      <c r="B874">
        <v>19165</v>
      </c>
      <c r="C874" t="s">
        <v>1767</v>
      </c>
      <c r="D874" t="str">
        <f t="shared" si="34"/>
        <v>Shelby</v>
      </c>
      <c r="E874" t="str">
        <f t="shared" si="35"/>
        <v>Iowa</v>
      </c>
      <c r="F874">
        <v>12167</v>
      </c>
      <c r="G874">
        <v>12167</v>
      </c>
      <c r="H874">
        <v>12165</v>
      </c>
      <c r="I874">
        <v>12031</v>
      </c>
      <c r="J874">
        <v>12082</v>
      </c>
      <c r="K874">
        <v>11964</v>
      </c>
      <c r="L874">
        <v>11962</v>
      </c>
      <c r="M874">
        <v>11913</v>
      </c>
      <c r="N874" s="2">
        <v>11800</v>
      </c>
      <c r="O874" s="10" t="s">
        <v>6437</v>
      </c>
    </row>
    <row r="875" spans="1:15" x14ac:dyDescent="0.25">
      <c r="A875" t="s">
        <v>1768</v>
      </c>
      <c r="B875">
        <v>19167</v>
      </c>
      <c r="C875" t="s">
        <v>1769</v>
      </c>
      <c r="D875" t="str">
        <f t="shared" si="34"/>
        <v>Sioux</v>
      </c>
      <c r="E875" t="str">
        <f t="shared" si="35"/>
        <v>Iowa</v>
      </c>
      <c r="F875">
        <v>33704</v>
      </c>
      <c r="G875">
        <v>33704</v>
      </c>
      <c r="H875">
        <v>33733</v>
      </c>
      <c r="I875">
        <v>34030</v>
      </c>
      <c r="J875">
        <v>34339</v>
      </c>
      <c r="K875">
        <v>34494</v>
      </c>
      <c r="L875">
        <v>34622</v>
      </c>
      <c r="M875">
        <v>34752</v>
      </c>
      <c r="N875" s="2">
        <v>34898</v>
      </c>
      <c r="O875" s="10" t="s">
        <v>6437</v>
      </c>
    </row>
    <row r="876" spans="1:15" x14ac:dyDescent="0.25">
      <c r="A876" t="s">
        <v>1770</v>
      </c>
      <c r="B876">
        <v>19169</v>
      </c>
      <c r="C876" t="s">
        <v>1771</v>
      </c>
      <c r="D876" t="str">
        <f t="shared" si="34"/>
        <v>Story</v>
      </c>
      <c r="E876" t="str">
        <f t="shared" si="35"/>
        <v>Iowa</v>
      </c>
      <c r="F876">
        <v>89542</v>
      </c>
      <c r="G876">
        <v>89542</v>
      </c>
      <c r="H876">
        <v>89634</v>
      </c>
      <c r="I876">
        <v>90864</v>
      </c>
      <c r="J876">
        <v>91799</v>
      </c>
      <c r="K876">
        <v>93569</v>
      </c>
      <c r="L876">
        <v>95366</v>
      </c>
      <c r="M876">
        <v>96346</v>
      </c>
      <c r="N876" s="2">
        <v>97090</v>
      </c>
      <c r="O876" s="10" t="s">
        <v>6437</v>
      </c>
    </row>
    <row r="877" spans="1:15" x14ac:dyDescent="0.25">
      <c r="A877" t="s">
        <v>1772</v>
      </c>
      <c r="B877">
        <v>19171</v>
      </c>
      <c r="C877" t="s">
        <v>1773</v>
      </c>
      <c r="D877" t="str">
        <f t="shared" si="34"/>
        <v>Tama</v>
      </c>
      <c r="E877" t="str">
        <f t="shared" si="35"/>
        <v>Iowa</v>
      </c>
      <c r="F877">
        <v>17767</v>
      </c>
      <c r="G877">
        <v>17767</v>
      </c>
      <c r="H877">
        <v>17725</v>
      </c>
      <c r="I877">
        <v>17635</v>
      </c>
      <c r="J877">
        <v>17536</v>
      </c>
      <c r="K877">
        <v>17512</v>
      </c>
      <c r="L877">
        <v>17405</v>
      </c>
      <c r="M877">
        <v>17341</v>
      </c>
      <c r="N877" s="2">
        <v>17319</v>
      </c>
      <c r="O877" s="10" t="s">
        <v>6437</v>
      </c>
    </row>
    <row r="878" spans="1:15" x14ac:dyDescent="0.25">
      <c r="A878" t="s">
        <v>1774</v>
      </c>
      <c r="B878">
        <v>19173</v>
      </c>
      <c r="C878" t="s">
        <v>1775</v>
      </c>
      <c r="D878" t="str">
        <f t="shared" si="34"/>
        <v>Taylor</v>
      </c>
      <c r="E878" t="str">
        <f t="shared" si="35"/>
        <v>Iowa</v>
      </c>
      <c r="F878">
        <v>6317</v>
      </c>
      <c r="G878">
        <v>6317</v>
      </c>
      <c r="H878">
        <v>6315</v>
      </c>
      <c r="I878">
        <v>6283</v>
      </c>
      <c r="J878">
        <v>6237</v>
      </c>
      <c r="K878">
        <v>6210</v>
      </c>
      <c r="L878">
        <v>6155</v>
      </c>
      <c r="M878">
        <v>6229</v>
      </c>
      <c r="N878" s="2">
        <v>6216</v>
      </c>
      <c r="O878" s="10" t="s">
        <v>6453</v>
      </c>
    </row>
    <row r="879" spans="1:15" x14ac:dyDescent="0.25">
      <c r="A879" t="s">
        <v>1776</v>
      </c>
      <c r="B879">
        <v>19175</v>
      </c>
      <c r="C879" t="s">
        <v>1777</v>
      </c>
      <c r="D879" t="str">
        <f t="shared" si="34"/>
        <v>Union</v>
      </c>
      <c r="E879" t="str">
        <f t="shared" si="35"/>
        <v>Iowa</v>
      </c>
      <c r="F879">
        <v>12534</v>
      </c>
      <c r="G879">
        <v>12534</v>
      </c>
      <c r="H879">
        <v>12520</v>
      </c>
      <c r="I879">
        <v>12570</v>
      </c>
      <c r="J879">
        <v>12599</v>
      </c>
      <c r="K879">
        <v>12606</v>
      </c>
      <c r="L879">
        <v>12621</v>
      </c>
      <c r="M879">
        <v>12447</v>
      </c>
      <c r="N879" s="2">
        <v>12420</v>
      </c>
      <c r="O879" s="10" t="s">
        <v>6453</v>
      </c>
    </row>
    <row r="880" spans="1:15" x14ac:dyDescent="0.25">
      <c r="A880" t="s">
        <v>1778</v>
      </c>
      <c r="B880">
        <v>19177</v>
      </c>
      <c r="C880" t="s">
        <v>1779</v>
      </c>
      <c r="D880" t="str">
        <f t="shared" si="34"/>
        <v>Van Buren</v>
      </c>
      <c r="E880" t="str">
        <f t="shared" si="35"/>
        <v>Iowa</v>
      </c>
      <c r="F880">
        <v>7570</v>
      </c>
      <c r="G880">
        <v>7570</v>
      </c>
      <c r="H880">
        <v>7559</v>
      </c>
      <c r="I880">
        <v>7514</v>
      </c>
      <c r="J880">
        <v>7456</v>
      </c>
      <c r="K880">
        <v>7438</v>
      </c>
      <c r="L880">
        <v>7410</v>
      </c>
      <c r="M880">
        <v>7325</v>
      </c>
      <c r="N880" s="2">
        <v>7271</v>
      </c>
      <c r="O880" s="10" t="s">
        <v>6453</v>
      </c>
    </row>
    <row r="881" spans="1:18" x14ac:dyDescent="0.25">
      <c r="A881" t="s">
        <v>1780</v>
      </c>
      <c r="B881">
        <v>19179</v>
      </c>
      <c r="C881" t="s">
        <v>1781</v>
      </c>
      <c r="D881" t="str">
        <f t="shared" si="34"/>
        <v>Wapello</v>
      </c>
      <c r="E881" t="str">
        <f t="shared" si="35"/>
        <v>Iowa</v>
      </c>
      <c r="F881">
        <v>35625</v>
      </c>
      <c r="G881">
        <v>35625</v>
      </c>
      <c r="H881">
        <v>35648</v>
      </c>
      <c r="I881">
        <v>35434</v>
      </c>
      <c r="J881">
        <v>35357</v>
      </c>
      <c r="K881">
        <v>35379</v>
      </c>
      <c r="L881">
        <v>35244</v>
      </c>
      <c r="M881">
        <v>35248</v>
      </c>
      <c r="N881" s="2">
        <v>34982</v>
      </c>
      <c r="O881" s="10" t="s">
        <v>6453</v>
      </c>
    </row>
    <row r="882" spans="1:18" x14ac:dyDescent="0.25">
      <c r="A882" t="s">
        <v>1782</v>
      </c>
      <c r="B882">
        <v>19181</v>
      </c>
      <c r="C882" t="s">
        <v>1783</v>
      </c>
      <c r="D882" t="str">
        <f t="shared" si="34"/>
        <v>Warren</v>
      </c>
      <c r="E882" t="str">
        <f t="shared" si="35"/>
        <v>Iowa</v>
      </c>
      <c r="F882">
        <v>46225</v>
      </c>
      <c r="G882">
        <v>46228</v>
      </c>
      <c r="H882">
        <v>46332</v>
      </c>
      <c r="I882">
        <v>46678</v>
      </c>
      <c r="J882">
        <v>46991</v>
      </c>
      <c r="K882">
        <v>47452</v>
      </c>
      <c r="L882">
        <v>48010</v>
      </c>
      <c r="M882">
        <v>48706</v>
      </c>
      <c r="N882" s="2">
        <v>49691</v>
      </c>
      <c r="O882" s="10" t="s">
        <v>6453</v>
      </c>
    </row>
    <row r="883" spans="1:18" x14ac:dyDescent="0.25">
      <c r="A883" t="s">
        <v>1784</v>
      </c>
      <c r="B883">
        <v>19183</v>
      </c>
      <c r="C883" t="s">
        <v>1785</v>
      </c>
      <c r="D883" t="str">
        <f t="shared" si="34"/>
        <v>Washington</v>
      </c>
      <c r="E883" t="str">
        <f t="shared" si="35"/>
        <v>Iowa</v>
      </c>
      <c r="F883">
        <v>21704</v>
      </c>
      <c r="G883">
        <v>21704</v>
      </c>
      <c r="H883">
        <v>21696</v>
      </c>
      <c r="I883">
        <v>21837</v>
      </c>
      <c r="J883">
        <v>21928</v>
      </c>
      <c r="K883">
        <v>22017</v>
      </c>
      <c r="L883">
        <v>22097</v>
      </c>
      <c r="M883">
        <v>22251</v>
      </c>
      <c r="N883" s="2">
        <v>22281</v>
      </c>
      <c r="O883" s="10" t="s">
        <v>6453</v>
      </c>
    </row>
    <row r="884" spans="1:18" x14ac:dyDescent="0.25">
      <c r="A884" t="s">
        <v>1786</v>
      </c>
      <c r="B884">
        <v>19185</v>
      </c>
      <c r="C884" t="s">
        <v>1787</v>
      </c>
      <c r="D884" t="str">
        <f t="shared" si="34"/>
        <v>Wayne</v>
      </c>
      <c r="E884" t="str">
        <f t="shared" si="35"/>
        <v>Iowa</v>
      </c>
      <c r="F884">
        <v>6403</v>
      </c>
      <c r="G884">
        <v>6403</v>
      </c>
      <c r="H884">
        <v>6400</v>
      </c>
      <c r="I884">
        <v>6367</v>
      </c>
      <c r="J884">
        <v>6364</v>
      </c>
      <c r="K884">
        <v>6422</v>
      </c>
      <c r="L884">
        <v>6392</v>
      </c>
      <c r="M884">
        <v>6386</v>
      </c>
      <c r="N884" s="2">
        <v>6452</v>
      </c>
      <c r="O884" s="10" t="s">
        <v>6453</v>
      </c>
    </row>
    <row r="885" spans="1:18" x14ac:dyDescent="0.25">
      <c r="A885" t="s">
        <v>1788</v>
      </c>
      <c r="B885">
        <v>19187</v>
      </c>
      <c r="C885" t="s">
        <v>1789</v>
      </c>
      <c r="D885" t="str">
        <f t="shared" si="34"/>
        <v>Webster</v>
      </c>
      <c r="E885" t="str">
        <f t="shared" si="35"/>
        <v>Iowa</v>
      </c>
      <c r="F885">
        <v>38013</v>
      </c>
      <c r="G885">
        <v>38013</v>
      </c>
      <c r="H885">
        <v>37876</v>
      </c>
      <c r="I885">
        <v>37727</v>
      </c>
      <c r="J885">
        <v>37252</v>
      </c>
      <c r="K885">
        <v>37256</v>
      </c>
      <c r="L885">
        <v>36983</v>
      </c>
      <c r="M885">
        <v>36992</v>
      </c>
      <c r="N885" s="2">
        <v>36769</v>
      </c>
      <c r="O885" s="10" t="s">
        <v>6437</v>
      </c>
    </row>
    <row r="886" spans="1:18" x14ac:dyDescent="0.25">
      <c r="A886" t="s">
        <v>1790</v>
      </c>
      <c r="B886">
        <v>19189</v>
      </c>
      <c r="C886" t="s">
        <v>1791</v>
      </c>
      <c r="D886" t="str">
        <f t="shared" si="34"/>
        <v>Winnebago</v>
      </c>
      <c r="E886" t="str">
        <f t="shared" si="35"/>
        <v>Iowa</v>
      </c>
      <c r="F886">
        <v>10866</v>
      </c>
      <c r="G886">
        <v>10866</v>
      </c>
      <c r="H886">
        <v>10840</v>
      </c>
      <c r="I886">
        <v>10727</v>
      </c>
      <c r="J886">
        <v>10634</v>
      </c>
      <c r="K886">
        <v>10477</v>
      </c>
      <c r="L886">
        <v>10593</v>
      </c>
      <c r="M886">
        <v>10567</v>
      </c>
      <c r="N886" s="2">
        <v>10631</v>
      </c>
      <c r="O886" s="10" t="s">
        <v>6437</v>
      </c>
    </row>
    <row r="887" spans="1:18" x14ac:dyDescent="0.25">
      <c r="A887" t="s">
        <v>1792</v>
      </c>
      <c r="B887">
        <v>19191</v>
      </c>
      <c r="C887" t="s">
        <v>1793</v>
      </c>
      <c r="D887" t="str">
        <f t="shared" si="34"/>
        <v>Winneshiek</v>
      </c>
      <c r="E887" t="str">
        <f t="shared" si="35"/>
        <v>Iowa</v>
      </c>
      <c r="F887">
        <v>21056</v>
      </c>
      <c r="G887">
        <v>21058</v>
      </c>
      <c r="H887">
        <v>21065</v>
      </c>
      <c r="I887">
        <v>21045</v>
      </c>
      <c r="J887">
        <v>21042</v>
      </c>
      <c r="K887">
        <v>20862</v>
      </c>
      <c r="L887">
        <v>20728</v>
      </c>
      <c r="M887">
        <v>20754</v>
      </c>
      <c r="N887" s="2">
        <v>20561</v>
      </c>
      <c r="O887" s="10" t="s">
        <v>6437</v>
      </c>
    </row>
    <row r="888" spans="1:18" x14ac:dyDescent="0.25">
      <c r="A888" t="s">
        <v>1794</v>
      </c>
      <c r="B888">
        <v>19193</v>
      </c>
      <c r="C888" t="s">
        <v>1795</v>
      </c>
      <c r="D888" t="str">
        <f t="shared" si="34"/>
        <v>Woodbury</v>
      </c>
      <c r="E888" t="str">
        <f t="shared" si="35"/>
        <v>Iowa</v>
      </c>
      <c r="F888">
        <v>102172</v>
      </c>
      <c r="G888">
        <v>102177</v>
      </c>
      <c r="H888">
        <v>102363</v>
      </c>
      <c r="I888">
        <v>102649</v>
      </c>
      <c r="J888">
        <v>102330</v>
      </c>
      <c r="K888">
        <v>102242</v>
      </c>
      <c r="L888">
        <v>102314</v>
      </c>
      <c r="M888">
        <v>102464</v>
      </c>
      <c r="N888" s="2">
        <v>102779</v>
      </c>
      <c r="O888" s="10" t="s">
        <v>6437</v>
      </c>
      <c r="Q888" s="2"/>
    </row>
    <row r="889" spans="1:18" x14ac:dyDescent="0.25">
      <c r="A889" t="s">
        <v>1796</v>
      </c>
      <c r="B889">
        <v>19195</v>
      </c>
      <c r="C889" t="s">
        <v>1797</v>
      </c>
      <c r="D889" t="str">
        <f t="shared" si="34"/>
        <v>Worth</v>
      </c>
      <c r="E889" t="str">
        <f t="shared" si="35"/>
        <v>Iowa</v>
      </c>
      <c r="F889">
        <v>7598</v>
      </c>
      <c r="G889">
        <v>7598</v>
      </c>
      <c r="H889">
        <v>7583</v>
      </c>
      <c r="I889">
        <v>7583</v>
      </c>
      <c r="J889">
        <v>7525</v>
      </c>
      <c r="K889">
        <v>7541</v>
      </c>
      <c r="L889">
        <v>7605</v>
      </c>
      <c r="M889">
        <v>7562</v>
      </c>
      <c r="N889" s="2">
        <v>7572</v>
      </c>
      <c r="O889" s="10" t="s">
        <v>6437</v>
      </c>
      <c r="Q889" s="2"/>
    </row>
    <row r="890" spans="1:18" x14ac:dyDescent="0.25">
      <c r="A890" t="s">
        <v>1798</v>
      </c>
      <c r="B890">
        <v>19197</v>
      </c>
      <c r="C890" t="s">
        <v>1799</v>
      </c>
      <c r="D890" t="str">
        <f t="shared" si="34"/>
        <v>Wright</v>
      </c>
      <c r="E890" t="str">
        <f t="shared" si="35"/>
        <v>Iowa</v>
      </c>
      <c r="F890">
        <v>13229</v>
      </c>
      <c r="G890">
        <v>13229</v>
      </c>
      <c r="H890">
        <v>13197</v>
      </c>
      <c r="I890">
        <v>13039</v>
      </c>
      <c r="J890">
        <v>13019</v>
      </c>
      <c r="K890">
        <v>12969</v>
      </c>
      <c r="L890">
        <v>12883</v>
      </c>
      <c r="M890">
        <v>12803</v>
      </c>
      <c r="N890" s="2">
        <v>12779</v>
      </c>
      <c r="O890" s="1" t="s">
        <v>6453</v>
      </c>
    </row>
    <row r="891" spans="1:18" x14ac:dyDescent="0.25">
      <c r="A891" t="s">
        <v>1800</v>
      </c>
      <c r="B891">
        <v>20001</v>
      </c>
      <c r="C891" t="s">
        <v>1801</v>
      </c>
      <c r="D891" t="str">
        <f t="shared" si="34"/>
        <v>Allen</v>
      </c>
      <c r="E891" t="str">
        <f t="shared" si="35"/>
        <v>Kansas</v>
      </c>
      <c r="F891">
        <v>13371</v>
      </c>
      <c r="G891">
        <v>13371</v>
      </c>
      <c r="H891">
        <v>13355</v>
      </c>
      <c r="I891">
        <v>13344</v>
      </c>
      <c r="J891">
        <v>13336</v>
      </c>
      <c r="K891">
        <v>13080</v>
      </c>
      <c r="L891">
        <v>12903</v>
      </c>
      <c r="M891">
        <v>12724</v>
      </c>
      <c r="N891" s="2">
        <v>12714</v>
      </c>
      <c r="O891" s="10" t="s">
        <v>6434</v>
      </c>
      <c r="Q891" s="3"/>
      <c r="R891" s="2"/>
    </row>
    <row r="892" spans="1:18" x14ac:dyDescent="0.25">
      <c r="A892" t="s">
        <v>1802</v>
      </c>
      <c r="B892">
        <v>20003</v>
      </c>
      <c r="C892" t="s">
        <v>1803</v>
      </c>
      <c r="D892" t="str">
        <f t="shared" si="34"/>
        <v>Anderson</v>
      </c>
      <c r="E892" t="str">
        <f t="shared" si="35"/>
        <v>Kansas</v>
      </c>
      <c r="F892">
        <v>8102</v>
      </c>
      <c r="G892">
        <v>8102</v>
      </c>
      <c r="H892">
        <v>8092</v>
      </c>
      <c r="I892">
        <v>8046</v>
      </c>
      <c r="J892">
        <v>7912</v>
      </c>
      <c r="K892">
        <v>7845</v>
      </c>
      <c r="L892">
        <v>7880</v>
      </c>
      <c r="M892">
        <v>7824</v>
      </c>
      <c r="N892" s="2">
        <v>7827</v>
      </c>
      <c r="O892" s="10" t="s">
        <v>6434</v>
      </c>
    </row>
    <row r="893" spans="1:18" x14ac:dyDescent="0.25">
      <c r="A893" t="s">
        <v>1804</v>
      </c>
      <c r="B893">
        <v>20005</v>
      </c>
      <c r="C893" t="s">
        <v>1805</v>
      </c>
      <c r="D893" t="str">
        <f t="shared" si="34"/>
        <v>Atchison</v>
      </c>
      <c r="E893" t="str">
        <f t="shared" si="35"/>
        <v>Kansas</v>
      </c>
      <c r="F893">
        <v>16924</v>
      </c>
      <c r="G893">
        <v>16924</v>
      </c>
      <c r="H893">
        <v>16868</v>
      </c>
      <c r="I893">
        <v>16778</v>
      </c>
      <c r="J893">
        <v>16793</v>
      </c>
      <c r="K893">
        <v>16696</v>
      </c>
      <c r="L893">
        <v>16509</v>
      </c>
      <c r="M893">
        <v>16409</v>
      </c>
      <c r="N893" s="2">
        <v>16380</v>
      </c>
      <c r="O893" s="10" t="s">
        <v>6434</v>
      </c>
    </row>
    <row r="894" spans="1:18" x14ac:dyDescent="0.25">
      <c r="A894" t="s">
        <v>1806</v>
      </c>
      <c r="B894">
        <v>20007</v>
      </c>
      <c r="C894" t="s">
        <v>1807</v>
      </c>
      <c r="D894" t="str">
        <f t="shared" si="34"/>
        <v>Barber</v>
      </c>
      <c r="E894" t="str">
        <f t="shared" si="35"/>
        <v>Kansas</v>
      </c>
      <c r="F894">
        <v>4861</v>
      </c>
      <c r="G894">
        <v>4861</v>
      </c>
      <c r="H894">
        <v>4838</v>
      </c>
      <c r="I894">
        <v>4914</v>
      </c>
      <c r="J894">
        <v>4866</v>
      </c>
      <c r="K894">
        <v>4914</v>
      </c>
      <c r="L894">
        <v>4878</v>
      </c>
      <c r="M894">
        <v>4821</v>
      </c>
      <c r="N894" s="2">
        <v>4688</v>
      </c>
      <c r="O894" s="10" t="s">
        <v>6434</v>
      </c>
    </row>
    <row r="895" spans="1:18" x14ac:dyDescent="0.25">
      <c r="A895" t="s">
        <v>1808</v>
      </c>
      <c r="B895">
        <v>20009</v>
      </c>
      <c r="C895" t="s">
        <v>1809</v>
      </c>
      <c r="D895" t="str">
        <f t="shared" si="34"/>
        <v>Barton</v>
      </c>
      <c r="E895" t="str">
        <f t="shared" si="35"/>
        <v>Kansas</v>
      </c>
      <c r="F895">
        <v>27674</v>
      </c>
      <c r="G895">
        <v>27674</v>
      </c>
      <c r="H895">
        <v>27683</v>
      </c>
      <c r="I895">
        <v>27676</v>
      </c>
      <c r="J895">
        <v>27515</v>
      </c>
      <c r="K895">
        <v>27425</v>
      </c>
      <c r="L895">
        <v>27262</v>
      </c>
      <c r="M895">
        <v>27092</v>
      </c>
      <c r="N895" s="2">
        <v>26775</v>
      </c>
      <c r="O895" s="10" t="s">
        <v>6434</v>
      </c>
    </row>
    <row r="896" spans="1:18" x14ac:dyDescent="0.25">
      <c r="A896" t="s">
        <v>1810</v>
      </c>
      <c r="B896">
        <v>20011</v>
      </c>
      <c r="C896" t="s">
        <v>1811</v>
      </c>
      <c r="D896" t="str">
        <f t="shared" si="34"/>
        <v>Bourbon</v>
      </c>
      <c r="E896" t="str">
        <f t="shared" si="35"/>
        <v>Kansas</v>
      </c>
      <c r="F896">
        <v>15173</v>
      </c>
      <c r="G896">
        <v>15173</v>
      </c>
      <c r="H896">
        <v>15143</v>
      </c>
      <c r="I896">
        <v>14925</v>
      </c>
      <c r="J896">
        <v>14844</v>
      </c>
      <c r="K896">
        <v>14796</v>
      </c>
      <c r="L896">
        <v>14774</v>
      </c>
      <c r="M896">
        <v>14724</v>
      </c>
      <c r="N896" s="2">
        <v>14617</v>
      </c>
      <c r="O896" s="10" t="s">
        <v>6434</v>
      </c>
    </row>
    <row r="897" spans="1:15" x14ac:dyDescent="0.25">
      <c r="A897" t="s">
        <v>1812</v>
      </c>
      <c r="B897">
        <v>20013</v>
      </c>
      <c r="C897" t="s">
        <v>1813</v>
      </c>
      <c r="D897" t="str">
        <f t="shared" si="34"/>
        <v>Brown</v>
      </c>
      <c r="E897" t="str">
        <f t="shared" si="35"/>
        <v>Kansas</v>
      </c>
      <c r="F897">
        <v>9984</v>
      </c>
      <c r="G897">
        <v>9984</v>
      </c>
      <c r="H897">
        <v>9978</v>
      </c>
      <c r="I897">
        <v>9989</v>
      </c>
      <c r="J897">
        <v>9879</v>
      </c>
      <c r="K897">
        <v>9940</v>
      </c>
      <c r="L897">
        <v>9804</v>
      </c>
      <c r="M897">
        <v>9745</v>
      </c>
      <c r="N897" s="2">
        <v>9684</v>
      </c>
      <c r="O897" s="10" t="s">
        <v>6434</v>
      </c>
    </row>
    <row r="898" spans="1:15" x14ac:dyDescent="0.25">
      <c r="A898" t="s">
        <v>1814</v>
      </c>
      <c r="B898">
        <v>20015</v>
      </c>
      <c r="C898" t="s">
        <v>1815</v>
      </c>
      <c r="D898" t="str">
        <f t="shared" si="34"/>
        <v>Butler</v>
      </c>
      <c r="E898" t="str">
        <f t="shared" si="35"/>
        <v>Kansas</v>
      </c>
      <c r="F898">
        <v>65880</v>
      </c>
      <c r="G898">
        <v>65880</v>
      </c>
      <c r="H898">
        <v>65914</v>
      </c>
      <c r="I898">
        <v>65870</v>
      </c>
      <c r="J898">
        <v>65781</v>
      </c>
      <c r="K898">
        <v>65835</v>
      </c>
      <c r="L898">
        <v>66077</v>
      </c>
      <c r="M898">
        <v>66601</v>
      </c>
      <c r="N898" s="2">
        <v>67025</v>
      </c>
      <c r="O898" s="10" t="s">
        <v>6434</v>
      </c>
    </row>
    <row r="899" spans="1:15" x14ac:dyDescent="0.25">
      <c r="A899" t="s">
        <v>1816</v>
      </c>
      <c r="B899">
        <v>20017</v>
      </c>
      <c r="C899" t="s">
        <v>1817</v>
      </c>
      <c r="D899" t="str">
        <f t="shared" si="34"/>
        <v>Chase</v>
      </c>
      <c r="E899" t="str">
        <f t="shared" si="35"/>
        <v>Kansas</v>
      </c>
      <c r="F899">
        <v>2790</v>
      </c>
      <c r="G899">
        <v>2790</v>
      </c>
      <c r="H899">
        <v>2792</v>
      </c>
      <c r="I899">
        <v>2789</v>
      </c>
      <c r="J899">
        <v>2752</v>
      </c>
      <c r="K899">
        <v>2701</v>
      </c>
      <c r="L899">
        <v>2673</v>
      </c>
      <c r="M899">
        <v>2676</v>
      </c>
      <c r="N899" s="2">
        <v>2669</v>
      </c>
      <c r="O899" s="10" t="s">
        <v>6434</v>
      </c>
    </row>
    <row r="900" spans="1:15" x14ac:dyDescent="0.25">
      <c r="A900" t="s">
        <v>1818</v>
      </c>
      <c r="B900">
        <v>20019</v>
      </c>
      <c r="C900" t="s">
        <v>1819</v>
      </c>
      <c r="D900" t="str">
        <f t="shared" ref="D900:D963" si="36">MID(MID(C900,1,FIND(",",C900)-1),1,FIND(" County",MID(C900,1,FIND(",",C900)-1))-1)</f>
        <v>Chautauqua</v>
      </c>
      <c r="E900" t="str">
        <f t="shared" ref="E900:E963" si="37">MID(C900,FIND(",",C900)+2,9999)</f>
        <v>Kansas</v>
      </c>
      <c r="F900">
        <v>3669</v>
      </c>
      <c r="G900">
        <v>3669</v>
      </c>
      <c r="H900">
        <v>3647</v>
      </c>
      <c r="I900">
        <v>3614</v>
      </c>
      <c r="J900">
        <v>3565</v>
      </c>
      <c r="K900">
        <v>3546</v>
      </c>
      <c r="L900">
        <v>3473</v>
      </c>
      <c r="M900">
        <v>3392</v>
      </c>
      <c r="N900" s="2">
        <v>3374</v>
      </c>
      <c r="O900" s="10" t="s">
        <v>6434</v>
      </c>
    </row>
    <row r="901" spans="1:15" x14ac:dyDescent="0.25">
      <c r="A901" t="s">
        <v>1820</v>
      </c>
      <c r="B901">
        <v>20021</v>
      </c>
      <c r="C901" t="s">
        <v>1821</v>
      </c>
      <c r="D901" t="str">
        <f t="shared" si="36"/>
        <v>Cherokee</v>
      </c>
      <c r="E901" t="str">
        <f t="shared" si="37"/>
        <v>Kansas</v>
      </c>
      <c r="F901">
        <v>21603</v>
      </c>
      <c r="G901">
        <v>21603</v>
      </c>
      <c r="H901">
        <v>21549</v>
      </c>
      <c r="I901">
        <v>21373</v>
      </c>
      <c r="J901">
        <v>21201</v>
      </c>
      <c r="K901">
        <v>20908</v>
      </c>
      <c r="L901">
        <v>20769</v>
      </c>
      <c r="M901">
        <v>20561</v>
      </c>
      <c r="N901" s="2">
        <v>20246</v>
      </c>
      <c r="O901" s="10" t="s">
        <v>6434</v>
      </c>
    </row>
    <row r="902" spans="1:15" x14ac:dyDescent="0.25">
      <c r="A902" t="s">
        <v>1822</v>
      </c>
      <c r="B902">
        <v>20023</v>
      </c>
      <c r="C902" t="s">
        <v>1823</v>
      </c>
      <c r="D902" t="str">
        <f t="shared" si="36"/>
        <v>Cheyenne</v>
      </c>
      <c r="E902" t="str">
        <f t="shared" si="37"/>
        <v>Kansas</v>
      </c>
      <c r="F902">
        <v>2726</v>
      </c>
      <c r="G902">
        <v>2726</v>
      </c>
      <c r="H902">
        <v>2720</v>
      </c>
      <c r="I902">
        <v>2705</v>
      </c>
      <c r="J902">
        <v>2677</v>
      </c>
      <c r="K902">
        <v>2678</v>
      </c>
      <c r="L902">
        <v>2694</v>
      </c>
      <c r="M902">
        <v>2687</v>
      </c>
      <c r="N902" s="2">
        <v>2661</v>
      </c>
      <c r="O902" s="10" t="s">
        <v>6434</v>
      </c>
    </row>
    <row r="903" spans="1:15" x14ac:dyDescent="0.25">
      <c r="A903" t="s">
        <v>1824</v>
      </c>
      <c r="B903">
        <v>20025</v>
      </c>
      <c r="C903" t="s">
        <v>1825</v>
      </c>
      <c r="D903" t="str">
        <f t="shared" si="36"/>
        <v>Clark</v>
      </c>
      <c r="E903" t="str">
        <f t="shared" si="37"/>
        <v>Kansas</v>
      </c>
      <c r="F903">
        <v>2215</v>
      </c>
      <c r="G903">
        <v>2215</v>
      </c>
      <c r="H903">
        <v>2201</v>
      </c>
      <c r="I903">
        <v>2137</v>
      </c>
      <c r="J903">
        <v>2179</v>
      </c>
      <c r="K903">
        <v>2194</v>
      </c>
      <c r="L903">
        <v>2120</v>
      </c>
      <c r="M903">
        <v>2089</v>
      </c>
      <c r="N903" s="2">
        <v>2072</v>
      </c>
      <c r="O903" s="10" t="s">
        <v>6434</v>
      </c>
    </row>
    <row r="904" spans="1:15" x14ac:dyDescent="0.25">
      <c r="A904" t="s">
        <v>1826</v>
      </c>
      <c r="B904">
        <v>20027</v>
      </c>
      <c r="C904" t="s">
        <v>1827</v>
      </c>
      <c r="D904" t="str">
        <f t="shared" si="36"/>
        <v>Clay</v>
      </c>
      <c r="E904" t="str">
        <f t="shared" si="37"/>
        <v>Kansas</v>
      </c>
      <c r="F904">
        <v>8535</v>
      </c>
      <c r="G904">
        <v>8535</v>
      </c>
      <c r="H904">
        <v>8541</v>
      </c>
      <c r="I904">
        <v>8513</v>
      </c>
      <c r="J904">
        <v>8508</v>
      </c>
      <c r="K904">
        <v>8401</v>
      </c>
      <c r="L904">
        <v>8338</v>
      </c>
      <c r="M904">
        <v>8340</v>
      </c>
      <c r="N904" s="2">
        <v>8143</v>
      </c>
      <c r="O904" s="10" t="s">
        <v>6434</v>
      </c>
    </row>
    <row r="905" spans="1:15" x14ac:dyDescent="0.25">
      <c r="A905" t="s">
        <v>1828</v>
      </c>
      <c r="B905">
        <v>20029</v>
      </c>
      <c r="C905" t="s">
        <v>1829</v>
      </c>
      <c r="D905" t="str">
        <f t="shared" si="36"/>
        <v>Cloud</v>
      </c>
      <c r="E905" t="str">
        <f t="shared" si="37"/>
        <v>Kansas</v>
      </c>
      <c r="F905">
        <v>9533</v>
      </c>
      <c r="G905">
        <v>9533</v>
      </c>
      <c r="H905">
        <v>9525</v>
      </c>
      <c r="I905">
        <v>9405</v>
      </c>
      <c r="J905">
        <v>9407</v>
      </c>
      <c r="K905">
        <v>9370</v>
      </c>
      <c r="L905">
        <v>9348</v>
      </c>
      <c r="M905">
        <v>9235</v>
      </c>
      <c r="N905" s="2">
        <v>9150</v>
      </c>
      <c r="O905" s="10" t="s">
        <v>6434</v>
      </c>
    </row>
    <row r="906" spans="1:15" x14ac:dyDescent="0.25">
      <c r="A906" t="s">
        <v>1830</v>
      </c>
      <c r="B906">
        <v>20031</v>
      </c>
      <c r="C906" t="s">
        <v>1831</v>
      </c>
      <c r="D906" t="str">
        <f t="shared" si="36"/>
        <v>Coffey</v>
      </c>
      <c r="E906" t="str">
        <f t="shared" si="37"/>
        <v>Kansas</v>
      </c>
      <c r="F906">
        <v>8601</v>
      </c>
      <c r="G906">
        <v>8598</v>
      </c>
      <c r="H906">
        <v>8589</v>
      </c>
      <c r="I906">
        <v>8515</v>
      </c>
      <c r="J906">
        <v>8507</v>
      </c>
      <c r="K906">
        <v>8424</v>
      </c>
      <c r="L906">
        <v>8440</v>
      </c>
      <c r="M906">
        <v>8359</v>
      </c>
      <c r="N906" s="2">
        <v>8433</v>
      </c>
      <c r="O906" s="10" t="s">
        <v>6434</v>
      </c>
    </row>
    <row r="907" spans="1:15" x14ac:dyDescent="0.25">
      <c r="A907" t="s">
        <v>1832</v>
      </c>
      <c r="B907">
        <v>20033</v>
      </c>
      <c r="C907" t="s">
        <v>1833</v>
      </c>
      <c r="D907" t="str">
        <f t="shared" si="36"/>
        <v>Comanche</v>
      </c>
      <c r="E907" t="str">
        <f t="shared" si="37"/>
        <v>Kansas</v>
      </c>
      <c r="F907">
        <v>1891</v>
      </c>
      <c r="G907">
        <v>1891</v>
      </c>
      <c r="H907">
        <v>1888</v>
      </c>
      <c r="I907">
        <v>1885</v>
      </c>
      <c r="J907">
        <v>1910</v>
      </c>
      <c r="K907">
        <v>1922</v>
      </c>
      <c r="L907">
        <v>1945</v>
      </c>
      <c r="M907">
        <v>1839</v>
      </c>
      <c r="N907" s="2">
        <v>1862</v>
      </c>
      <c r="O907" s="10" t="s">
        <v>6434</v>
      </c>
    </row>
    <row r="908" spans="1:15" x14ac:dyDescent="0.25">
      <c r="A908" t="s">
        <v>1834</v>
      </c>
      <c r="B908">
        <v>20035</v>
      </c>
      <c r="C908" t="s">
        <v>1835</v>
      </c>
      <c r="D908" t="str">
        <f t="shared" si="36"/>
        <v>Cowley</v>
      </c>
      <c r="E908" t="str">
        <f t="shared" si="37"/>
        <v>Kansas</v>
      </c>
      <c r="F908">
        <v>36311</v>
      </c>
      <c r="G908">
        <v>36311</v>
      </c>
      <c r="H908">
        <v>36300</v>
      </c>
      <c r="I908">
        <v>36240</v>
      </c>
      <c r="J908">
        <v>36262</v>
      </c>
      <c r="K908">
        <v>36181</v>
      </c>
      <c r="L908">
        <v>35911</v>
      </c>
      <c r="M908">
        <v>35777</v>
      </c>
      <c r="N908" s="2">
        <v>35753</v>
      </c>
      <c r="O908" s="10" t="s">
        <v>6434</v>
      </c>
    </row>
    <row r="909" spans="1:15" x14ac:dyDescent="0.25">
      <c r="A909" t="s">
        <v>1836</v>
      </c>
      <c r="B909">
        <v>20037</v>
      </c>
      <c r="C909" t="s">
        <v>1837</v>
      </c>
      <c r="D909" t="str">
        <f t="shared" si="36"/>
        <v>Crawford</v>
      </c>
      <c r="E909" t="str">
        <f t="shared" si="37"/>
        <v>Kansas</v>
      </c>
      <c r="F909">
        <v>39134</v>
      </c>
      <c r="G909">
        <v>39134</v>
      </c>
      <c r="H909">
        <v>39177</v>
      </c>
      <c r="I909">
        <v>39198</v>
      </c>
      <c r="J909">
        <v>39369</v>
      </c>
      <c r="K909">
        <v>39312</v>
      </c>
      <c r="L909">
        <v>39327</v>
      </c>
      <c r="M909">
        <v>39231</v>
      </c>
      <c r="N909" s="2">
        <v>39164</v>
      </c>
      <c r="O909" s="10" t="s">
        <v>6434</v>
      </c>
    </row>
    <row r="910" spans="1:15" x14ac:dyDescent="0.25">
      <c r="A910" t="s">
        <v>1838</v>
      </c>
      <c r="B910">
        <v>20039</v>
      </c>
      <c r="C910" t="s">
        <v>1839</v>
      </c>
      <c r="D910" t="str">
        <f t="shared" si="36"/>
        <v>Decatur</v>
      </c>
      <c r="E910" t="str">
        <f t="shared" si="37"/>
        <v>Kansas</v>
      </c>
      <c r="F910">
        <v>2961</v>
      </c>
      <c r="G910">
        <v>2961</v>
      </c>
      <c r="H910">
        <v>2946</v>
      </c>
      <c r="I910">
        <v>2918</v>
      </c>
      <c r="J910">
        <v>2877</v>
      </c>
      <c r="K910">
        <v>2905</v>
      </c>
      <c r="L910">
        <v>2890</v>
      </c>
      <c r="M910">
        <v>2926</v>
      </c>
      <c r="N910" s="2">
        <v>2832</v>
      </c>
      <c r="O910" s="10" t="s">
        <v>6434</v>
      </c>
    </row>
    <row r="911" spans="1:15" x14ac:dyDescent="0.25">
      <c r="A911" t="s">
        <v>1840</v>
      </c>
      <c r="B911">
        <v>20041</v>
      </c>
      <c r="C911" t="s">
        <v>1841</v>
      </c>
      <c r="D911" t="str">
        <f t="shared" si="36"/>
        <v>Dickinson</v>
      </c>
      <c r="E911" t="str">
        <f t="shared" si="37"/>
        <v>Kansas</v>
      </c>
      <c r="F911">
        <v>19754</v>
      </c>
      <c r="G911">
        <v>19754</v>
      </c>
      <c r="H911">
        <v>19779</v>
      </c>
      <c r="I911">
        <v>19707</v>
      </c>
      <c r="J911">
        <v>19731</v>
      </c>
      <c r="K911">
        <v>19477</v>
      </c>
      <c r="L911">
        <v>19354</v>
      </c>
      <c r="M911">
        <v>19292</v>
      </c>
      <c r="N911" s="2">
        <v>19064</v>
      </c>
      <c r="O911" s="10" t="s">
        <v>6434</v>
      </c>
    </row>
    <row r="912" spans="1:15" x14ac:dyDescent="0.25">
      <c r="A912" t="s">
        <v>1842</v>
      </c>
      <c r="B912">
        <v>20043</v>
      </c>
      <c r="C912" t="s">
        <v>1843</v>
      </c>
      <c r="D912" t="str">
        <f t="shared" si="36"/>
        <v>Doniphan</v>
      </c>
      <c r="E912" t="str">
        <f t="shared" si="37"/>
        <v>Kansas</v>
      </c>
      <c r="F912">
        <v>7945</v>
      </c>
      <c r="G912">
        <v>7945</v>
      </c>
      <c r="H912">
        <v>7948</v>
      </c>
      <c r="I912">
        <v>7951</v>
      </c>
      <c r="J912">
        <v>7869</v>
      </c>
      <c r="K912">
        <v>7844</v>
      </c>
      <c r="L912">
        <v>7833</v>
      </c>
      <c r="M912">
        <v>7756</v>
      </c>
      <c r="N912" s="2">
        <v>7664</v>
      </c>
      <c r="O912" s="10" t="s">
        <v>6434</v>
      </c>
    </row>
    <row r="913" spans="1:15" x14ac:dyDescent="0.25">
      <c r="A913" t="s">
        <v>1844</v>
      </c>
      <c r="B913">
        <v>20045</v>
      </c>
      <c r="C913" t="s">
        <v>1845</v>
      </c>
      <c r="D913" t="str">
        <f t="shared" si="36"/>
        <v>Douglas</v>
      </c>
      <c r="E913" t="str">
        <f t="shared" si="37"/>
        <v>Kansas</v>
      </c>
      <c r="F913">
        <v>110826</v>
      </c>
      <c r="G913">
        <v>110826</v>
      </c>
      <c r="H913">
        <v>111245</v>
      </c>
      <c r="I913">
        <v>112424</v>
      </c>
      <c r="J913">
        <v>113304</v>
      </c>
      <c r="K913">
        <v>114672</v>
      </c>
      <c r="L913">
        <v>116430</v>
      </c>
      <c r="M913">
        <v>117915</v>
      </c>
      <c r="N913" s="2">
        <v>119440</v>
      </c>
      <c r="O913" s="10" t="s">
        <v>6434</v>
      </c>
    </row>
    <row r="914" spans="1:15" x14ac:dyDescent="0.25">
      <c r="A914" t="s">
        <v>1846</v>
      </c>
      <c r="B914">
        <v>20047</v>
      </c>
      <c r="C914" t="s">
        <v>1847</v>
      </c>
      <c r="D914" t="str">
        <f t="shared" si="36"/>
        <v>Edwards</v>
      </c>
      <c r="E914" t="str">
        <f t="shared" si="37"/>
        <v>Kansas</v>
      </c>
      <c r="F914">
        <v>3037</v>
      </c>
      <c r="G914">
        <v>3037</v>
      </c>
      <c r="H914">
        <v>3050</v>
      </c>
      <c r="I914">
        <v>3028</v>
      </c>
      <c r="J914">
        <v>2980</v>
      </c>
      <c r="K914">
        <v>2965</v>
      </c>
      <c r="L914">
        <v>3022</v>
      </c>
      <c r="M914">
        <v>2970</v>
      </c>
      <c r="N914" s="2">
        <v>2938</v>
      </c>
      <c r="O914" s="10" t="s">
        <v>6434</v>
      </c>
    </row>
    <row r="915" spans="1:15" x14ac:dyDescent="0.25">
      <c r="A915" t="s">
        <v>1848</v>
      </c>
      <c r="B915">
        <v>20049</v>
      </c>
      <c r="C915" t="s">
        <v>1849</v>
      </c>
      <c r="D915" t="str">
        <f t="shared" si="36"/>
        <v>Elk</v>
      </c>
      <c r="E915" t="str">
        <f t="shared" si="37"/>
        <v>Kansas</v>
      </c>
      <c r="F915">
        <v>2882</v>
      </c>
      <c r="G915">
        <v>2882</v>
      </c>
      <c r="H915">
        <v>2873</v>
      </c>
      <c r="I915">
        <v>2799</v>
      </c>
      <c r="J915">
        <v>2678</v>
      </c>
      <c r="K915">
        <v>2647</v>
      </c>
      <c r="L915">
        <v>2699</v>
      </c>
      <c r="M915">
        <v>2602</v>
      </c>
      <c r="N915" s="2">
        <v>2547</v>
      </c>
      <c r="O915" s="10" t="s">
        <v>6434</v>
      </c>
    </row>
    <row r="916" spans="1:15" x14ac:dyDescent="0.25">
      <c r="A916" t="s">
        <v>1850</v>
      </c>
      <c r="B916">
        <v>20051</v>
      </c>
      <c r="C916" t="s">
        <v>1851</v>
      </c>
      <c r="D916" t="str">
        <f t="shared" si="36"/>
        <v>Ellis</v>
      </c>
      <c r="E916" t="str">
        <f t="shared" si="37"/>
        <v>Kansas</v>
      </c>
      <c r="F916">
        <v>28452</v>
      </c>
      <c r="G916">
        <v>28452</v>
      </c>
      <c r="H916">
        <v>28445</v>
      </c>
      <c r="I916">
        <v>28779</v>
      </c>
      <c r="J916">
        <v>29125</v>
      </c>
      <c r="K916">
        <v>29089</v>
      </c>
      <c r="L916">
        <v>29027</v>
      </c>
      <c r="M916">
        <v>29024</v>
      </c>
      <c r="N916" s="2">
        <v>28893</v>
      </c>
      <c r="O916" s="10" t="s">
        <v>6434</v>
      </c>
    </row>
    <row r="917" spans="1:15" x14ac:dyDescent="0.25">
      <c r="A917" t="s">
        <v>1852</v>
      </c>
      <c r="B917">
        <v>20053</v>
      </c>
      <c r="C917" t="s">
        <v>1853</v>
      </c>
      <c r="D917" t="str">
        <f t="shared" si="36"/>
        <v>Ellsworth</v>
      </c>
      <c r="E917" t="str">
        <f t="shared" si="37"/>
        <v>Kansas</v>
      </c>
      <c r="F917">
        <v>6497</v>
      </c>
      <c r="G917">
        <v>6497</v>
      </c>
      <c r="H917">
        <v>6518</v>
      </c>
      <c r="I917">
        <v>6469</v>
      </c>
      <c r="J917">
        <v>6471</v>
      </c>
      <c r="K917">
        <v>6382</v>
      </c>
      <c r="L917">
        <v>6365</v>
      </c>
      <c r="M917">
        <v>6330</v>
      </c>
      <c r="N917" s="2">
        <v>6328</v>
      </c>
      <c r="O917" s="10" t="s">
        <v>6434</v>
      </c>
    </row>
    <row r="918" spans="1:15" x14ac:dyDescent="0.25">
      <c r="A918" t="s">
        <v>1854</v>
      </c>
      <c r="B918">
        <v>20055</v>
      </c>
      <c r="C918" t="s">
        <v>1855</v>
      </c>
      <c r="D918" t="str">
        <f t="shared" si="36"/>
        <v>Finney</v>
      </c>
      <c r="E918" t="str">
        <f t="shared" si="37"/>
        <v>Kansas</v>
      </c>
      <c r="F918">
        <v>36776</v>
      </c>
      <c r="G918">
        <v>36776</v>
      </c>
      <c r="H918">
        <v>36957</v>
      </c>
      <c r="I918">
        <v>37131</v>
      </c>
      <c r="J918">
        <v>37114</v>
      </c>
      <c r="K918">
        <v>37031</v>
      </c>
      <c r="L918">
        <v>37048</v>
      </c>
      <c r="M918">
        <v>37000</v>
      </c>
      <c r="N918" s="2">
        <v>36722</v>
      </c>
      <c r="O918" s="10" t="s">
        <v>6434</v>
      </c>
    </row>
    <row r="919" spans="1:15" x14ac:dyDescent="0.25">
      <c r="A919" t="s">
        <v>1856</v>
      </c>
      <c r="B919">
        <v>20057</v>
      </c>
      <c r="C919" t="s">
        <v>1857</v>
      </c>
      <c r="D919" t="str">
        <f t="shared" si="36"/>
        <v>Ford</v>
      </c>
      <c r="E919" t="str">
        <f t="shared" si="37"/>
        <v>Kansas</v>
      </c>
      <c r="F919">
        <v>33848</v>
      </c>
      <c r="G919">
        <v>33848</v>
      </c>
      <c r="H919">
        <v>34041</v>
      </c>
      <c r="I919">
        <v>34410</v>
      </c>
      <c r="J919">
        <v>34729</v>
      </c>
      <c r="K919">
        <v>34829</v>
      </c>
      <c r="L919">
        <v>34667</v>
      </c>
      <c r="M919">
        <v>34263</v>
      </c>
      <c r="N919" s="2">
        <v>33971</v>
      </c>
      <c r="O919" s="10" t="s">
        <v>6434</v>
      </c>
    </row>
    <row r="920" spans="1:15" x14ac:dyDescent="0.25">
      <c r="A920" t="s">
        <v>1858</v>
      </c>
      <c r="B920">
        <v>20059</v>
      </c>
      <c r="C920" t="s">
        <v>1859</v>
      </c>
      <c r="D920" t="str">
        <f t="shared" si="36"/>
        <v>Franklin</v>
      </c>
      <c r="E920" t="str">
        <f t="shared" si="37"/>
        <v>Kansas</v>
      </c>
      <c r="F920">
        <v>25992</v>
      </c>
      <c r="G920">
        <v>25996</v>
      </c>
      <c r="H920">
        <v>26009</v>
      </c>
      <c r="I920">
        <v>25879</v>
      </c>
      <c r="J920">
        <v>25859</v>
      </c>
      <c r="K920">
        <v>25770</v>
      </c>
      <c r="L920">
        <v>25567</v>
      </c>
      <c r="M920">
        <v>25559</v>
      </c>
      <c r="N920" s="2">
        <v>25560</v>
      </c>
      <c r="O920" s="10" t="s">
        <v>6434</v>
      </c>
    </row>
    <row r="921" spans="1:15" x14ac:dyDescent="0.25">
      <c r="A921" t="s">
        <v>1860</v>
      </c>
      <c r="B921">
        <v>20061</v>
      </c>
      <c r="C921" t="s">
        <v>1861</v>
      </c>
      <c r="D921" t="str">
        <f t="shared" si="36"/>
        <v>Geary</v>
      </c>
      <c r="E921" t="str">
        <f t="shared" si="37"/>
        <v>Kansas</v>
      </c>
      <c r="F921">
        <v>34362</v>
      </c>
      <c r="G921">
        <v>34362</v>
      </c>
      <c r="H921">
        <v>35284</v>
      </c>
      <c r="I921">
        <v>35301</v>
      </c>
      <c r="J921">
        <v>37947</v>
      </c>
      <c r="K921">
        <v>36893</v>
      </c>
      <c r="L921">
        <v>36682</v>
      </c>
      <c r="M921">
        <v>36981</v>
      </c>
      <c r="N921" s="2">
        <v>35586</v>
      </c>
      <c r="O921" s="10" t="s">
        <v>6434</v>
      </c>
    </row>
    <row r="922" spans="1:15" x14ac:dyDescent="0.25">
      <c r="A922" t="s">
        <v>1862</v>
      </c>
      <c r="B922">
        <v>20063</v>
      </c>
      <c r="C922" t="s">
        <v>1863</v>
      </c>
      <c r="D922" t="str">
        <f t="shared" si="36"/>
        <v>Gove</v>
      </c>
      <c r="E922" t="str">
        <f t="shared" si="37"/>
        <v>Kansas</v>
      </c>
      <c r="F922">
        <v>2695</v>
      </c>
      <c r="G922">
        <v>2695</v>
      </c>
      <c r="H922">
        <v>2681</v>
      </c>
      <c r="I922">
        <v>2691</v>
      </c>
      <c r="J922">
        <v>2722</v>
      </c>
      <c r="K922">
        <v>2761</v>
      </c>
      <c r="L922">
        <v>2710</v>
      </c>
      <c r="M922">
        <v>2657</v>
      </c>
      <c r="N922" s="2">
        <v>2589</v>
      </c>
      <c r="O922" s="10" t="s">
        <v>6434</v>
      </c>
    </row>
    <row r="923" spans="1:15" x14ac:dyDescent="0.25">
      <c r="A923" t="s">
        <v>1864</v>
      </c>
      <c r="B923">
        <v>20065</v>
      </c>
      <c r="C923" t="s">
        <v>1865</v>
      </c>
      <c r="D923" t="str">
        <f t="shared" si="36"/>
        <v>Graham</v>
      </c>
      <c r="E923" t="str">
        <f t="shared" si="37"/>
        <v>Kansas</v>
      </c>
      <c r="F923">
        <v>2597</v>
      </c>
      <c r="G923">
        <v>2597</v>
      </c>
      <c r="H923">
        <v>2606</v>
      </c>
      <c r="I923">
        <v>2635</v>
      </c>
      <c r="J923">
        <v>2587</v>
      </c>
      <c r="K923">
        <v>2592</v>
      </c>
      <c r="L923">
        <v>2553</v>
      </c>
      <c r="M923">
        <v>2589</v>
      </c>
      <c r="N923" s="2">
        <v>2564</v>
      </c>
      <c r="O923" s="10" t="s">
        <v>6434</v>
      </c>
    </row>
    <row r="924" spans="1:15" x14ac:dyDescent="0.25">
      <c r="A924" t="s">
        <v>1866</v>
      </c>
      <c r="B924">
        <v>20067</v>
      </c>
      <c r="C924" t="s">
        <v>1867</v>
      </c>
      <c r="D924" t="str">
        <f t="shared" si="36"/>
        <v>Grant</v>
      </c>
      <c r="E924" t="str">
        <f t="shared" si="37"/>
        <v>Kansas</v>
      </c>
      <c r="F924">
        <v>7829</v>
      </c>
      <c r="G924">
        <v>7829</v>
      </c>
      <c r="H924">
        <v>7834</v>
      </c>
      <c r="I924">
        <v>7884</v>
      </c>
      <c r="J924">
        <v>7824</v>
      </c>
      <c r="K924">
        <v>7822</v>
      </c>
      <c r="L924">
        <v>7758</v>
      </c>
      <c r="M924">
        <v>7690</v>
      </c>
      <c r="N924" s="2">
        <v>7646</v>
      </c>
      <c r="O924" s="10" t="s">
        <v>6434</v>
      </c>
    </row>
    <row r="925" spans="1:15" x14ac:dyDescent="0.25">
      <c r="A925" t="s">
        <v>1868</v>
      </c>
      <c r="B925">
        <v>20069</v>
      </c>
      <c r="C925" t="s">
        <v>1869</v>
      </c>
      <c r="D925" t="str">
        <f t="shared" si="36"/>
        <v>Gray</v>
      </c>
      <c r="E925" t="str">
        <f t="shared" si="37"/>
        <v>Kansas</v>
      </c>
      <c r="F925">
        <v>6006</v>
      </c>
      <c r="G925">
        <v>6006</v>
      </c>
      <c r="H925">
        <v>6026</v>
      </c>
      <c r="I925">
        <v>6104</v>
      </c>
      <c r="J925">
        <v>5983</v>
      </c>
      <c r="K925">
        <v>5996</v>
      </c>
      <c r="L925">
        <v>6078</v>
      </c>
      <c r="M925">
        <v>6095</v>
      </c>
      <c r="N925" s="2">
        <v>6034</v>
      </c>
      <c r="O925" s="10" t="s">
        <v>6434</v>
      </c>
    </row>
    <row r="926" spans="1:15" x14ac:dyDescent="0.25">
      <c r="A926" t="s">
        <v>1870</v>
      </c>
      <c r="B926">
        <v>20071</v>
      </c>
      <c r="C926" t="s">
        <v>1871</v>
      </c>
      <c r="D926" t="str">
        <f t="shared" si="36"/>
        <v>Greeley</v>
      </c>
      <c r="E926" t="str">
        <f t="shared" si="37"/>
        <v>Kansas</v>
      </c>
      <c r="F926">
        <v>1247</v>
      </c>
      <c r="G926">
        <v>1247</v>
      </c>
      <c r="H926">
        <v>1259</v>
      </c>
      <c r="I926">
        <v>1254</v>
      </c>
      <c r="J926">
        <v>1270</v>
      </c>
      <c r="K926">
        <v>1292</v>
      </c>
      <c r="L926">
        <v>1302</v>
      </c>
      <c r="M926">
        <v>1317</v>
      </c>
      <c r="N926" s="2">
        <v>1296</v>
      </c>
      <c r="O926" s="10" t="s">
        <v>6434</v>
      </c>
    </row>
    <row r="927" spans="1:15" x14ac:dyDescent="0.25">
      <c r="A927" t="s">
        <v>1872</v>
      </c>
      <c r="B927">
        <v>20073</v>
      </c>
      <c r="C927" t="s">
        <v>1873</v>
      </c>
      <c r="D927" t="str">
        <f t="shared" si="36"/>
        <v>Greenwood</v>
      </c>
      <c r="E927" t="str">
        <f t="shared" si="37"/>
        <v>Kansas</v>
      </c>
      <c r="F927">
        <v>6689</v>
      </c>
      <c r="G927">
        <v>6689</v>
      </c>
      <c r="H927">
        <v>6673</v>
      </c>
      <c r="I927">
        <v>6607</v>
      </c>
      <c r="J927">
        <v>6440</v>
      </c>
      <c r="K927">
        <v>6375</v>
      </c>
      <c r="L927">
        <v>6308</v>
      </c>
      <c r="M927">
        <v>6244</v>
      </c>
      <c r="N927" s="2">
        <v>6151</v>
      </c>
      <c r="O927" s="10" t="s">
        <v>6434</v>
      </c>
    </row>
    <row r="928" spans="1:15" x14ac:dyDescent="0.25">
      <c r="A928" t="s">
        <v>1874</v>
      </c>
      <c r="B928">
        <v>20075</v>
      </c>
      <c r="C928" t="s">
        <v>1875</v>
      </c>
      <c r="D928" t="str">
        <f t="shared" si="36"/>
        <v>Hamilton</v>
      </c>
      <c r="E928" t="str">
        <f t="shared" si="37"/>
        <v>Kansas</v>
      </c>
      <c r="F928">
        <v>2690</v>
      </c>
      <c r="G928">
        <v>2690</v>
      </c>
      <c r="H928">
        <v>2706</v>
      </c>
      <c r="I928">
        <v>2629</v>
      </c>
      <c r="J928">
        <v>2635</v>
      </c>
      <c r="K928">
        <v>2593</v>
      </c>
      <c r="L928">
        <v>2590</v>
      </c>
      <c r="M928">
        <v>2481</v>
      </c>
      <c r="N928" s="2">
        <v>2536</v>
      </c>
      <c r="O928" s="10" t="s">
        <v>6434</v>
      </c>
    </row>
    <row r="929" spans="1:15" x14ac:dyDescent="0.25">
      <c r="A929" t="s">
        <v>1876</v>
      </c>
      <c r="B929">
        <v>20077</v>
      </c>
      <c r="C929" t="s">
        <v>1877</v>
      </c>
      <c r="D929" t="str">
        <f t="shared" si="36"/>
        <v>Harper</v>
      </c>
      <c r="E929" t="str">
        <f t="shared" si="37"/>
        <v>Kansas</v>
      </c>
      <c r="F929">
        <v>6034</v>
      </c>
      <c r="G929">
        <v>6034</v>
      </c>
      <c r="H929">
        <v>6018</v>
      </c>
      <c r="I929">
        <v>5939</v>
      </c>
      <c r="J929">
        <v>5859</v>
      </c>
      <c r="K929">
        <v>5844</v>
      </c>
      <c r="L929">
        <v>5821</v>
      </c>
      <c r="M929">
        <v>5781</v>
      </c>
      <c r="N929" s="2">
        <v>5685</v>
      </c>
      <c r="O929" s="10" t="s">
        <v>6434</v>
      </c>
    </row>
    <row r="930" spans="1:15" x14ac:dyDescent="0.25">
      <c r="A930" t="s">
        <v>1878</v>
      </c>
      <c r="B930">
        <v>20079</v>
      </c>
      <c r="C930" t="s">
        <v>1879</v>
      </c>
      <c r="D930" t="str">
        <f t="shared" si="36"/>
        <v>Harvey</v>
      </c>
      <c r="E930" t="str">
        <f t="shared" si="37"/>
        <v>Kansas</v>
      </c>
      <c r="F930">
        <v>34684</v>
      </c>
      <c r="G930">
        <v>34684</v>
      </c>
      <c r="H930">
        <v>34740</v>
      </c>
      <c r="I930">
        <v>34707</v>
      </c>
      <c r="J930">
        <v>34796</v>
      </c>
      <c r="K930">
        <v>34784</v>
      </c>
      <c r="L930">
        <v>34670</v>
      </c>
      <c r="M930">
        <v>34908</v>
      </c>
      <c r="N930" s="2">
        <v>34913</v>
      </c>
      <c r="O930" s="10" t="s">
        <v>6434</v>
      </c>
    </row>
    <row r="931" spans="1:15" x14ac:dyDescent="0.25">
      <c r="A931" t="s">
        <v>1880</v>
      </c>
      <c r="B931">
        <v>20081</v>
      </c>
      <c r="C931" t="s">
        <v>1881</v>
      </c>
      <c r="D931" t="str">
        <f t="shared" si="36"/>
        <v>Haskell</v>
      </c>
      <c r="E931" t="str">
        <f t="shared" si="37"/>
        <v>Kansas</v>
      </c>
      <c r="F931">
        <v>4256</v>
      </c>
      <c r="G931">
        <v>4256</v>
      </c>
      <c r="H931">
        <v>4273</v>
      </c>
      <c r="I931">
        <v>4216</v>
      </c>
      <c r="J931">
        <v>4196</v>
      </c>
      <c r="K931">
        <v>4101</v>
      </c>
      <c r="L931">
        <v>4076</v>
      </c>
      <c r="M931">
        <v>4058</v>
      </c>
      <c r="N931" s="2">
        <v>4006</v>
      </c>
      <c r="O931" s="10" t="s">
        <v>6434</v>
      </c>
    </row>
    <row r="932" spans="1:15" x14ac:dyDescent="0.25">
      <c r="A932" t="s">
        <v>1882</v>
      </c>
      <c r="B932">
        <v>20083</v>
      </c>
      <c r="C932" t="s">
        <v>1883</v>
      </c>
      <c r="D932" t="str">
        <f t="shared" si="36"/>
        <v>Hodgeman</v>
      </c>
      <c r="E932" t="str">
        <f t="shared" si="37"/>
        <v>Kansas</v>
      </c>
      <c r="F932">
        <v>1916</v>
      </c>
      <c r="G932">
        <v>1916</v>
      </c>
      <c r="H932">
        <v>1915</v>
      </c>
      <c r="I932">
        <v>1988</v>
      </c>
      <c r="J932">
        <v>1964</v>
      </c>
      <c r="K932">
        <v>1954</v>
      </c>
      <c r="L932">
        <v>1911</v>
      </c>
      <c r="M932">
        <v>1896</v>
      </c>
      <c r="N932" s="2">
        <v>1870</v>
      </c>
      <c r="O932" s="10" t="s">
        <v>6434</v>
      </c>
    </row>
    <row r="933" spans="1:15" x14ac:dyDescent="0.25">
      <c r="A933" t="s">
        <v>1884</v>
      </c>
      <c r="B933">
        <v>20085</v>
      </c>
      <c r="C933" t="s">
        <v>1885</v>
      </c>
      <c r="D933" t="str">
        <f t="shared" si="36"/>
        <v>Jackson</v>
      </c>
      <c r="E933" t="str">
        <f t="shared" si="37"/>
        <v>Kansas</v>
      </c>
      <c r="F933">
        <v>13462</v>
      </c>
      <c r="G933">
        <v>13462</v>
      </c>
      <c r="H933">
        <v>13472</v>
      </c>
      <c r="I933">
        <v>13448</v>
      </c>
      <c r="J933">
        <v>13417</v>
      </c>
      <c r="K933">
        <v>13332</v>
      </c>
      <c r="L933">
        <v>13456</v>
      </c>
      <c r="M933">
        <v>13328</v>
      </c>
      <c r="N933" s="2">
        <v>13291</v>
      </c>
      <c r="O933" s="10" t="s">
        <v>6434</v>
      </c>
    </row>
    <row r="934" spans="1:15" x14ac:dyDescent="0.25">
      <c r="A934" t="s">
        <v>1886</v>
      </c>
      <c r="B934">
        <v>20087</v>
      </c>
      <c r="C934" t="s">
        <v>1887</v>
      </c>
      <c r="D934" t="str">
        <f t="shared" si="36"/>
        <v>Jefferson</v>
      </c>
      <c r="E934" t="str">
        <f t="shared" si="37"/>
        <v>Kansas</v>
      </c>
      <c r="F934">
        <v>19126</v>
      </c>
      <c r="G934">
        <v>19124</v>
      </c>
      <c r="H934">
        <v>19133</v>
      </c>
      <c r="I934">
        <v>18983</v>
      </c>
      <c r="J934">
        <v>18921</v>
      </c>
      <c r="K934">
        <v>18835</v>
      </c>
      <c r="L934">
        <v>18863</v>
      </c>
      <c r="M934">
        <v>18886</v>
      </c>
      <c r="N934" s="2">
        <v>18897</v>
      </c>
      <c r="O934" s="10" t="s">
        <v>6434</v>
      </c>
    </row>
    <row r="935" spans="1:15" x14ac:dyDescent="0.25">
      <c r="A935" t="s">
        <v>1888</v>
      </c>
      <c r="B935">
        <v>20089</v>
      </c>
      <c r="C935" t="s">
        <v>1889</v>
      </c>
      <c r="D935" t="str">
        <f t="shared" si="36"/>
        <v>Jewell</v>
      </c>
      <c r="E935" t="str">
        <f t="shared" si="37"/>
        <v>Kansas</v>
      </c>
      <c r="F935">
        <v>3077</v>
      </c>
      <c r="G935">
        <v>3077</v>
      </c>
      <c r="H935">
        <v>3067</v>
      </c>
      <c r="I935">
        <v>3090</v>
      </c>
      <c r="J935">
        <v>3040</v>
      </c>
      <c r="K935">
        <v>3059</v>
      </c>
      <c r="L935">
        <v>3038</v>
      </c>
      <c r="M935">
        <v>2978</v>
      </c>
      <c r="N935" s="2">
        <v>2901</v>
      </c>
      <c r="O935" s="10" t="s">
        <v>6434</v>
      </c>
    </row>
    <row r="936" spans="1:15" x14ac:dyDescent="0.25">
      <c r="A936" t="s">
        <v>1890</v>
      </c>
      <c r="B936">
        <v>20091</v>
      </c>
      <c r="C936" t="s">
        <v>1891</v>
      </c>
      <c r="D936" t="str">
        <f t="shared" si="36"/>
        <v>Johnson</v>
      </c>
      <c r="E936" t="str">
        <f t="shared" si="37"/>
        <v>Kansas</v>
      </c>
      <c r="F936">
        <v>544179</v>
      </c>
      <c r="G936">
        <v>544179</v>
      </c>
      <c r="H936">
        <v>545816</v>
      </c>
      <c r="I936">
        <v>552855</v>
      </c>
      <c r="J936">
        <v>559515</v>
      </c>
      <c r="K936">
        <v>566393</v>
      </c>
      <c r="L936">
        <v>573024</v>
      </c>
      <c r="M936">
        <v>578758</v>
      </c>
      <c r="N936" s="2">
        <v>584451</v>
      </c>
      <c r="O936" s="10" t="s">
        <v>6434</v>
      </c>
    </row>
    <row r="937" spans="1:15" x14ac:dyDescent="0.25">
      <c r="A937" t="s">
        <v>1892</v>
      </c>
      <c r="B937">
        <v>20093</v>
      </c>
      <c r="C937" t="s">
        <v>1893</v>
      </c>
      <c r="D937" t="str">
        <f t="shared" si="36"/>
        <v>Kearny</v>
      </c>
      <c r="E937" t="str">
        <f t="shared" si="37"/>
        <v>Kansas</v>
      </c>
      <c r="F937">
        <v>3977</v>
      </c>
      <c r="G937">
        <v>3977</v>
      </c>
      <c r="H937">
        <v>3990</v>
      </c>
      <c r="I937">
        <v>3967</v>
      </c>
      <c r="J937">
        <v>3983</v>
      </c>
      <c r="K937">
        <v>3921</v>
      </c>
      <c r="L937">
        <v>3944</v>
      </c>
      <c r="M937">
        <v>3948</v>
      </c>
      <c r="N937" s="2">
        <v>3917</v>
      </c>
      <c r="O937" s="10" t="s">
        <v>6434</v>
      </c>
    </row>
    <row r="938" spans="1:15" x14ac:dyDescent="0.25">
      <c r="A938" t="s">
        <v>1894</v>
      </c>
      <c r="B938">
        <v>20095</v>
      </c>
      <c r="C938" t="s">
        <v>1895</v>
      </c>
      <c r="D938" t="str">
        <f t="shared" si="36"/>
        <v>Kingman</v>
      </c>
      <c r="E938" t="str">
        <f t="shared" si="37"/>
        <v>Kansas</v>
      </c>
      <c r="F938">
        <v>7858</v>
      </c>
      <c r="G938">
        <v>7858</v>
      </c>
      <c r="H938">
        <v>7841</v>
      </c>
      <c r="I938">
        <v>7898</v>
      </c>
      <c r="J938">
        <v>7831</v>
      </c>
      <c r="K938">
        <v>7829</v>
      </c>
      <c r="L938">
        <v>7704</v>
      </c>
      <c r="M938">
        <v>7653</v>
      </c>
      <c r="N938" s="2">
        <v>7467</v>
      </c>
      <c r="O938" s="10" t="s">
        <v>6434</v>
      </c>
    </row>
    <row r="939" spans="1:15" x14ac:dyDescent="0.25">
      <c r="A939" t="s">
        <v>1896</v>
      </c>
      <c r="B939">
        <v>20097</v>
      </c>
      <c r="C939" t="s">
        <v>1897</v>
      </c>
      <c r="D939" t="str">
        <f t="shared" si="36"/>
        <v>Kiowa</v>
      </c>
      <c r="E939" t="str">
        <f t="shared" si="37"/>
        <v>Kansas</v>
      </c>
      <c r="F939">
        <v>2553</v>
      </c>
      <c r="G939">
        <v>2553</v>
      </c>
      <c r="H939">
        <v>2562</v>
      </c>
      <c r="I939">
        <v>2557</v>
      </c>
      <c r="J939">
        <v>2505</v>
      </c>
      <c r="K939">
        <v>2527</v>
      </c>
      <c r="L939">
        <v>2525</v>
      </c>
      <c r="M939">
        <v>2558</v>
      </c>
      <c r="N939" s="2">
        <v>2483</v>
      </c>
      <c r="O939" s="10" t="s">
        <v>6434</v>
      </c>
    </row>
    <row r="940" spans="1:15" x14ac:dyDescent="0.25">
      <c r="A940" t="s">
        <v>1898</v>
      </c>
      <c r="B940">
        <v>20099</v>
      </c>
      <c r="C940" t="s">
        <v>1899</v>
      </c>
      <c r="D940" t="str">
        <f t="shared" si="36"/>
        <v>Labette</v>
      </c>
      <c r="E940" t="str">
        <f t="shared" si="37"/>
        <v>Kansas</v>
      </c>
      <c r="F940">
        <v>21607</v>
      </c>
      <c r="G940">
        <v>21607</v>
      </c>
      <c r="H940">
        <v>21544</v>
      </c>
      <c r="I940">
        <v>21424</v>
      </c>
      <c r="J940">
        <v>21206</v>
      </c>
      <c r="K940">
        <v>20913</v>
      </c>
      <c r="L940">
        <v>20852</v>
      </c>
      <c r="M940">
        <v>20749</v>
      </c>
      <c r="N940" s="2">
        <v>20444</v>
      </c>
      <c r="O940" s="10" t="s">
        <v>6434</v>
      </c>
    </row>
    <row r="941" spans="1:15" x14ac:dyDescent="0.25">
      <c r="A941" t="s">
        <v>1900</v>
      </c>
      <c r="B941">
        <v>20101</v>
      </c>
      <c r="C941" t="s">
        <v>1901</v>
      </c>
      <c r="D941" t="str">
        <f t="shared" si="36"/>
        <v>Lane</v>
      </c>
      <c r="E941" t="str">
        <f t="shared" si="37"/>
        <v>Kansas</v>
      </c>
      <c r="F941">
        <v>1750</v>
      </c>
      <c r="G941">
        <v>1750</v>
      </c>
      <c r="H941">
        <v>1738</v>
      </c>
      <c r="I941">
        <v>1764</v>
      </c>
      <c r="J941">
        <v>1701</v>
      </c>
      <c r="K941">
        <v>1718</v>
      </c>
      <c r="L941">
        <v>1685</v>
      </c>
      <c r="M941">
        <v>1663</v>
      </c>
      <c r="N941" s="2">
        <v>1636</v>
      </c>
      <c r="O941" s="10" t="s">
        <v>6434</v>
      </c>
    </row>
    <row r="942" spans="1:15" x14ac:dyDescent="0.25">
      <c r="A942" t="s">
        <v>1902</v>
      </c>
      <c r="B942">
        <v>20103</v>
      </c>
      <c r="C942" t="s">
        <v>1903</v>
      </c>
      <c r="D942" t="str">
        <f t="shared" si="36"/>
        <v>Leavenworth</v>
      </c>
      <c r="E942" t="str">
        <f t="shared" si="37"/>
        <v>Kansas</v>
      </c>
      <c r="F942">
        <v>76227</v>
      </c>
      <c r="G942">
        <v>76227</v>
      </c>
      <c r="H942">
        <v>76543</v>
      </c>
      <c r="I942">
        <v>77102</v>
      </c>
      <c r="J942">
        <v>77713</v>
      </c>
      <c r="K942">
        <v>78141</v>
      </c>
      <c r="L942">
        <v>78658</v>
      </c>
      <c r="M942">
        <v>79207</v>
      </c>
      <c r="N942" s="2">
        <v>80204</v>
      </c>
      <c r="O942" s="10" t="s">
        <v>6434</v>
      </c>
    </row>
    <row r="943" spans="1:15" x14ac:dyDescent="0.25">
      <c r="A943" t="s">
        <v>1904</v>
      </c>
      <c r="B943">
        <v>20105</v>
      </c>
      <c r="C943" t="s">
        <v>1905</v>
      </c>
      <c r="D943" t="str">
        <f t="shared" si="36"/>
        <v>Lincoln</v>
      </c>
      <c r="E943" t="str">
        <f t="shared" si="37"/>
        <v>Kansas</v>
      </c>
      <c r="F943">
        <v>3241</v>
      </c>
      <c r="G943">
        <v>3241</v>
      </c>
      <c r="H943">
        <v>3233</v>
      </c>
      <c r="I943">
        <v>3216</v>
      </c>
      <c r="J943">
        <v>3170</v>
      </c>
      <c r="K943">
        <v>3143</v>
      </c>
      <c r="L943">
        <v>3158</v>
      </c>
      <c r="M943">
        <v>3126</v>
      </c>
      <c r="N943" s="2">
        <v>3073</v>
      </c>
      <c r="O943" s="10" t="s">
        <v>6434</v>
      </c>
    </row>
    <row r="944" spans="1:15" x14ac:dyDescent="0.25">
      <c r="A944" t="s">
        <v>1906</v>
      </c>
      <c r="B944">
        <v>20107</v>
      </c>
      <c r="C944" t="s">
        <v>1907</v>
      </c>
      <c r="D944" t="str">
        <f t="shared" si="36"/>
        <v>Linn</v>
      </c>
      <c r="E944" t="str">
        <f t="shared" si="37"/>
        <v>Kansas</v>
      </c>
      <c r="F944">
        <v>9656</v>
      </c>
      <c r="G944">
        <v>9656</v>
      </c>
      <c r="H944">
        <v>9635</v>
      </c>
      <c r="I944">
        <v>9606</v>
      </c>
      <c r="J944">
        <v>9482</v>
      </c>
      <c r="K944">
        <v>9515</v>
      </c>
      <c r="L944">
        <v>9502</v>
      </c>
      <c r="M944">
        <v>9561</v>
      </c>
      <c r="N944" s="2">
        <v>9558</v>
      </c>
      <c r="O944" s="10" t="s">
        <v>6434</v>
      </c>
    </row>
    <row r="945" spans="1:15" x14ac:dyDescent="0.25">
      <c r="A945" t="s">
        <v>1908</v>
      </c>
      <c r="B945">
        <v>20109</v>
      </c>
      <c r="C945" t="s">
        <v>1909</v>
      </c>
      <c r="D945" t="str">
        <f t="shared" si="36"/>
        <v>Logan</v>
      </c>
      <c r="E945" t="str">
        <f t="shared" si="37"/>
        <v>Kansas</v>
      </c>
      <c r="F945">
        <v>2756</v>
      </c>
      <c r="G945">
        <v>2756</v>
      </c>
      <c r="H945">
        <v>2774</v>
      </c>
      <c r="I945">
        <v>2764</v>
      </c>
      <c r="J945">
        <v>2792</v>
      </c>
      <c r="K945">
        <v>2780</v>
      </c>
      <c r="L945">
        <v>2784</v>
      </c>
      <c r="M945">
        <v>2814</v>
      </c>
      <c r="N945" s="2">
        <v>2831</v>
      </c>
      <c r="O945" s="10" t="s">
        <v>6434</v>
      </c>
    </row>
    <row r="946" spans="1:15" x14ac:dyDescent="0.25">
      <c r="A946" t="s">
        <v>1910</v>
      </c>
      <c r="B946">
        <v>20111</v>
      </c>
      <c r="C946" t="s">
        <v>1911</v>
      </c>
      <c r="D946" t="str">
        <f t="shared" si="36"/>
        <v>Lyon</v>
      </c>
      <c r="E946" t="str">
        <f t="shared" si="37"/>
        <v>Kansas</v>
      </c>
      <c r="F946">
        <v>33690</v>
      </c>
      <c r="G946">
        <v>33690</v>
      </c>
      <c r="H946">
        <v>33642</v>
      </c>
      <c r="I946">
        <v>33654</v>
      </c>
      <c r="J946">
        <v>33534</v>
      </c>
      <c r="K946">
        <v>33517</v>
      </c>
      <c r="L946">
        <v>33201</v>
      </c>
      <c r="M946">
        <v>33243</v>
      </c>
      <c r="N946" s="2">
        <v>33510</v>
      </c>
      <c r="O946" s="10" t="s">
        <v>6434</v>
      </c>
    </row>
    <row r="947" spans="1:15" x14ac:dyDescent="0.25">
      <c r="A947" t="s">
        <v>1912</v>
      </c>
      <c r="B947">
        <v>20113</v>
      </c>
      <c r="C947" t="s">
        <v>1913</v>
      </c>
      <c r="D947" t="str">
        <f t="shared" si="36"/>
        <v>McPherson</v>
      </c>
      <c r="E947" t="str">
        <f t="shared" si="37"/>
        <v>Kansas</v>
      </c>
      <c r="F947">
        <v>29180</v>
      </c>
      <c r="G947">
        <v>29180</v>
      </c>
      <c r="H947">
        <v>29142</v>
      </c>
      <c r="I947">
        <v>29213</v>
      </c>
      <c r="J947">
        <v>29341</v>
      </c>
      <c r="K947">
        <v>29596</v>
      </c>
      <c r="L947">
        <v>29134</v>
      </c>
      <c r="M947">
        <v>28944</v>
      </c>
      <c r="N947" s="2">
        <v>28804</v>
      </c>
      <c r="O947" s="10" t="s">
        <v>6434</v>
      </c>
    </row>
    <row r="948" spans="1:15" x14ac:dyDescent="0.25">
      <c r="A948" t="s">
        <v>1914</v>
      </c>
      <c r="B948">
        <v>20115</v>
      </c>
      <c r="C948" t="s">
        <v>1915</v>
      </c>
      <c r="D948" t="str">
        <f t="shared" si="36"/>
        <v>Marion</v>
      </c>
      <c r="E948" t="str">
        <f t="shared" si="37"/>
        <v>Kansas</v>
      </c>
      <c r="F948">
        <v>12660</v>
      </c>
      <c r="G948">
        <v>12660</v>
      </c>
      <c r="H948">
        <v>12664</v>
      </c>
      <c r="I948">
        <v>12546</v>
      </c>
      <c r="J948">
        <v>12379</v>
      </c>
      <c r="K948">
        <v>12234</v>
      </c>
      <c r="L948">
        <v>12221</v>
      </c>
      <c r="M948">
        <v>12120</v>
      </c>
      <c r="N948" s="2">
        <v>12112</v>
      </c>
      <c r="O948" s="10" t="s">
        <v>6434</v>
      </c>
    </row>
    <row r="949" spans="1:15" x14ac:dyDescent="0.25">
      <c r="A949" t="s">
        <v>1916</v>
      </c>
      <c r="B949">
        <v>20117</v>
      </c>
      <c r="C949" t="s">
        <v>1917</v>
      </c>
      <c r="D949" t="str">
        <f t="shared" si="36"/>
        <v>Marshall</v>
      </c>
      <c r="E949" t="str">
        <f t="shared" si="37"/>
        <v>Kansas</v>
      </c>
      <c r="F949">
        <v>10117</v>
      </c>
      <c r="G949">
        <v>10117</v>
      </c>
      <c r="H949">
        <v>10109</v>
      </c>
      <c r="I949">
        <v>9999</v>
      </c>
      <c r="J949">
        <v>10065</v>
      </c>
      <c r="K949">
        <v>10020</v>
      </c>
      <c r="L949">
        <v>9990</v>
      </c>
      <c r="M949">
        <v>9906</v>
      </c>
      <c r="N949" s="2">
        <v>9836</v>
      </c>
      <c r="O949" s="10" t="s">
        <v>6434</v>
      </c>
    </row>
    <row r="950" spans="1:15" x14ac:dyDescent="0.25">
      <c r="A950" t="s">
        <v>1918</v>
      </c>
      <c r="B950">
        <v>20119</v>
      </c>
      <c r="C950" t="s">
        <v>1919</v>
      </c>
      <c r="D950" t="str">
        <f t="shared" si="36"/>
        <v>Meade</v>
      </c>
      <c r="E950" t="str">
        <f t="shared" si="37"/>
        <v>Kansas</v>
      </c>
      <c r="F950">
        <v>4575</v>
      </c>
      <c r="G950">
        <v>4575</v>
      </c>
      <c r="H950">
        <v>4591</v>
      </c>
      <c r="I950">
        <v>4524</v>
      </c>
      <c r="J950">
        <v>4397</v>
      </c>
      <c r="K950">
        <v>4295</v>
      </c>
      <c r="L950">
        <v>4353</v>
      </c>
      <c r="M950">
        <v>4288</v>
      </c>
      <c r="N950" s="2">
        <v>4216</v>
      </c>
      <c r="O950" s="10" t="s">
        <v>6434</v>
      </c>
    </row>
    <row r="951" spans="1:15" x14ac:dyDescent="0.25">
      <c r="A951" t="s">
        <v>1920</v>
      </c>
      <c r="B951">
        <v>20121</v>
      </c>
      <c r="C951" t="s">
        <v>1921</v>
      </c>
      <c r="D951" t="str">
        <f t="shared" si="36"/>
        <v>Miami</v>
      </c>
      <c r="E951" t="str">
        <f t="shared" si="37"/>
        <v>Kansas</v>
      </c>
      <c r="F951">
        <v>32787</v>
      </c>
      <c r="G951">
        <v>32783</v>
      </c>
      <c r="H951">
        <v>32876</v>
      </c>
      <c r="I951">
        <v>32714</v>
      </c>
      <c r="J951">
        <v>32622</v>
      </c>
      <c r="K951">
        <v>32807</v>
      </c>
      <c r="L951">
        <v>32817</v>
      </c>
      <c r="M951">
        <v>32727</v>
      </c>
      <c r="N951" s="2">
        <v>32964</v>
      </c>
      <c r="O951" s="10" t="s">
        <v>6434</v>
      </c>
    </row>
    <row r="952" spans="1:15" x14ac:dyDescent="0.25">
      <c r="A952" t="s">
        <v>1922</v>
      </c>
      <c r="B952">
        <v>20123</v>
      </c>
      <c r="C952" t="s">
        <v>1923</v>
      </c>
      <c r="D952" t="str">
        <f t="shared" si="36"/>
        <v>Mitchell</v>
      </c>
      <c r="E952" t="str">
        <f t="shared" si="37"/>
        <v>Kansas</v>
      </c>
      <c r="F952">
        <v>6373</v>
      </c>
      <c r="G952">
        <v>6373</v>
      </c>
      <c r="H952">
        <v>6346</v>
      </c>
      <c r="I952">
        <v>6296</v>
      </c>
      <c r="J952">
        <v>6334</v>
      </c>
      <c r="K952">
        <v>6330</v>
      </c>
      <c r="L952">
        <v>6271</v>
      </c>
      <c r="M952">
        <v>6319</v>
      </c>
      <c r="N952" s="2">
        <v>6243</v>
      </c>
      <c r="O952" s="10" t="s">
        <v>6434</v>
      </c>
    </row>
    <row r="953" spans="1:15" x14ac:dyDescent="0.25">
      <c r="A953" t="s">
        <v>1924</v>
      </c>
      <c r="B953">
        <v>20125</v>
      </c>
      <c r="C953" t="s">
        <v>1925</v>
      </c>
      <c r="D953" t="str">
        <f t="shared" si="36"/>
        <v>Montgomery</v>
      </c>
      <c r="E953" t="str">
        <f t="shared" si="37"/>
        <v>Kansas</v>
      </c>
      <c r="F953">
        <v>35471</v>
      </c>
      <c r="G953">
        <v>35471</v>
      </c>
      <c r="H953">
        <v>35383</v>
      </c>
      <c r="I953">
        <v>34764</v>
      </c>
      <c r="J953">
        <v>34447</v>
      </c>
      <c r="K953">
        <v>34361</v>
      </c>
      <c r="L953">
        <v>33957</v>
      </c>
      <c r="M953">
        <v>33316</v>
      </c>
      <c r="N953" s="2">
        <v>32746</v>
      </c>
      <c r="O953" s="10" t="s">
        <v>6434</v>
      </c>
    </row>
    <row r="954" spans="1:15" x14ac:dyDescent="0.25">
      <c r="A954" t="s">
        <v>1926</v>
      </c>
      <c r="B954">
        <v>20127</v>
      </c>
      <c r="C954" t="s">
        <v>1927</v>
      </c>
      <c r="D954" t="str">
        <f t="shared" si="36"/>
        <v>Morris</v>
      </c>
      <c r="E954" t="str">
        <f t="shared" si="37"/>
        <v>Kansas</v>
      </c>
      <c r="F954">
        <v>5923</v>
      </c>
      <c r="G954">
        <v>5923</v>
      </c>
      <c r="H954">
        <v>5911</v>
      </c>
      <c r="I954">
        <v>5860</v>
      </c>
      <c r="J954">
        <v>5852</v>
      </c>
      <c r="K954">
        <v>5717</v>
      </c>
      <c r="L954">
        <v>5678</v>
      </c>
      <c r="M954">
        <v>5650</v>
      </c>
      <c r="N954" s="2">
        <v>5573</v>
      </c>
      <c r="O954" s="10" t="s">
        <v>6434</v>
      </c>
    </row>
    <row r="955" spans="1:15" x14ac:dyDescent="0.25">
      <c r="A955" t="s">
        <v>1928</v>
      </c>
      <c r="B955">
        <v>20129</v>
      </c>
      <c r="C955" t="s">
        <v>1929</v>
      </c>
      <c r="D955" t="str">
        <f t="shared" si="36"/>
        <v>Morton</v>
      </c>
      <c r="E955" t="str">
        <f t="shared" si="37"/>
        <v>Kansas</v>
      </c>
      <c r="F955">
        <v>3233</v>
      </c>
      <c r="G955">
        <v>3233</v>
      </c>
      <c r="H955">
        <v>3237</v>
      </c>
      <c r="I955">
        <v>3171</v>
      </c>
      <c r="J955">
        <v>3133</v>
      </c>
      <c r="K955">
        <v>3133</v>
      </c>
      <c r="L955">
        <v>3058</v>
      </c>
      <c r="M955">
        <v>2992</v>
      </c>
      <c r="N955" s="2">
        <v>2848</v>
      </c>
      <c r="O955" s="10" t="s">
        <v>6434</v>
      </c>
    </row>
    <row r="956" spans="1:15" x14ac:dyDescent="0.25">
      <c r="A956" t="s">
        <v>1930</v>
      </c>
      <c r="B956">
        <v>20131</v>
      </c>
      <c r="C956" t="s">
        <v>1931</v>
      </c>
      <c r="D956" t="str">
        <f t="shared" si="36"/>
        <v>Nemaha</v>
      </c>
      <c r="E956" t="str">
        <f t="shared" si="37"/>
        <v>Kansas</v>
      </c>
      <c r="F956">
        <v>10178</v>
      </c>
      <c r="G956">
        <v>10178</v>
      </c>
      <c r="H956">
        <v>10171</v>
      </c>
      <c r="I956">
        <v>10136</v>
      </c>
      <c r="J956">
        <v>10117</v>
      </c>
      <c r="K956">
        <v>10158</v>
      </c>
      <c r="L956">
        <v>10162</v>
      </c>
      <c r="M956">
        <v>10209</v>
      </c>
      <c r="N956" s="2">
        <v>10241</v>
      </c>
      <c r="O956" s="10" t="s">
        <v>6434</v>
      </c>
    </row>
    <row r="957" spans="1:15" x14ac:dyDescent="0.25">
      <c r="A957" t="s">
        <v>1932</v>
      </c>
      <c r="B957">
        <v>20133</v>
      </c>
      <c r="C957" t="s">
        <v>1933</v>
      </c>
      <c r="D957" t="str">
        <f t="shared" si="36"/>
        <v>Neosho</v>
      </c>
      <c r="E957" t="str">
        <f t="shared" si="37"/>
        <v>Kansas</v>
      </c>
      <c r="F957">
        <v>16512</v>
      </c>
      <c r="G957">
        <v>16512</v>
      </c>
      <c r="H957">
        <v>16495</v>
      </c>
      <c r="I957">
        <v>16469</v>
      </c>
      <c r="J957">
        <v>16462</v>
      </c>
      <c r="K957">
        <v>16451</v>
      </c>
      <c r="L957">
        <v>16396</v>
      </c>
      <c r="M957">
        <v>16333</v>
      </c>
      <c r="N957" s="2">
        <v>16146</v>
      </c>
      <c r="O957" s="10" t="s">
        <v>6434</v>
      </c>
    </row>
    <row r="958" spans="1:15" x14ac:dyDescent="0.25">
      <c r="A958" t="s">
        <v>1934</v>
      </c>
      <c r="B958">
        <v>20135</v>
      </c>
      <c r="C958" t="s">
        <v>1935</v>
      </c>
      <c r="D958" t="str">
        <f t="shared" si="36"/>
        <v>Ness</v>
      </c>
      <c r="E958" t="str">
        <f t="shared" si="37"/>
        <v>Kansas</v>
      </c>
      <c r="F958">
        <v>3107</v>
      </c>
      <c r="G958">
        <v>3107</v>
      </c>
      <c r="H958">
        <v>3107</v>
      </c>
      <c r="I958">
        <v>3124</v>
      </c>
      <c r="J958">
        <v>3083</v>
      </c>
      <c r="K958">
        <v>3087</v>
      </c>
      <c r="L958">
        <v>3089</v>
      </c>
      <c r="M958">
        <v>3015</v>
      </c>
      <c r="N958" s="2">
        <v>2962</v>
      </c>
      <c r="O958" s="10" t="s">
        <v>6434</v>
      </c>
    </row>
    <row r="959" spans="1:15" x14ac:dyDescent="0.25">
      <c r="A959" t="s">
        <v>1936</v>
      </c>
      <c r="B959">
        <v>20137</v>
      </c>
      <c r="C959" t="s">
        <v>1937</v>
      </c>
      <c r="D959" t="str">
        <f t="shared" si="36"/>
        <v>Norton</v>
      </c>
      <c r="E959" t="str">
        <f t="shared" si="37"/>
        <v>Kansas</v>
      </c>
      <c r="F959">
        <v>5671</v>
      </c>
      <c r="G959">
        <v>5671</v>
      </c>
      <c r="H959">
        <v>5657</v>
      </c>
      <c r="I959">
        <v>5670</v>
      </c>
      <c r="J959">
        <v>5597</v>
      </c>
      <c r="K959">
        <v>5620</v>
      </c>
      <c r="L959">
        <v>5528</v>
      </c>
      <c r="M959">
        <v>5552</v>
      </c>
      <c r="N959" s="2">
        <v>5493</v>
      </c>
      <c r="O959" s="10" t="s">
        <v>6434</v>
      </c>
    </row>
    <row r="960" spans="1:15" x14ac:dyDescent="0.25">
      <c r="A960" t="s">
        <v>1938</v>
      </c>
      <c r="B960">
        <v>20139</v>
      </c>
      <c r="C960" t="s">
        <v>1939</v>
      </c>
      <c r="D960" t="str">
        <f t="shared" si="36"/>
        <v>Osage</v>
      </c>
      <c r="E960" t="str">
        <f t="shared" si="37"/>
        <v>Kansas</v>
      </c>
      <c r="F960">
        <v>16295</v>
      </c>
      <c r="G960">
        <v>16295</v>
      </c>
      <c r="H960">
        <v>16292</v>
      </c>
      <c r="I960">
        <v>16340</v>
      </c>
      <c r="J960">
        <v>16170</v>
      </c>
      <c r="K960">
        <v>16088</v>
      </c>
      <c r="L960">
        <v>15991</v>
      </c>
      <c r="M960">
        <v>15912</v>
      </c>
      <c r="N960" s="2">
        <v>15843</v>
      </c>
      <c r="O960" s="10" t="s">
        <v>6434</v>
      </c>
    </row>
    <row r="961" spans="1:15" x14ac:dyDescent="0.25">
      <c r="A961" t="s">
        <v>1940</v>
      </c>
      <c r="B961">
        <v>20141</v>
      </c>
      <c r="C961" t="s">
        <v>1941</v>
      </c>
      <c r="D961" t="str">
        <f t="shared" si="36"/>
        <v>Osborne</v>
      </c>
      <c r="E961" t="str">
        <f t="shared" si="37"/>
        <v>Kansas</v>
      </c>
      <c r="F961">
        <v>3858</v>
      </c>
      <c r="G961">
        <v>3858</v>
      </c>
      <c r="H961">
        <v>3836</v>
      </c>
      <c r="I961">
        <v>3846</v>
      </c>
      <c r="J961">
        <v>3818</v>
      </c>
      <c r="K961">
        <v>3815</v>
      </c>
      <c r="L961">
        <v>3772</v>
      </c>
      <c r="M961">
        <v>3684</v>
      </c>
      <c r="N961" s="2">
        <v>3642</v>
      </c>
      <c r="O961" s="10" t="s">
        <v>6434</v>
      </c>
    </row>
    <row r="962" spans="1:15" x14ac:dyDescent="0.25">
      <c r="A962" t="s">
        <v>1942</v>
      </c>
      <c r="B962">
        <v>20143</v>
      </c>
      <c r="C962" t="s">
        <v>1943</v>
      </c>
      <c r="D962" t="str">
        <f t="shared" si="36"/>
        <v>Ottawa</v>
      </c>
      <c r="E962" t="str">
        <f t="shared" si="37"/>
        <v>Kansas</v>
      </c>
      <c r="F962">
        <v>6091</v>
      </c>
      <c r="G962">
        <v>6091</v>
      </c>
      <c r="H962">
        <v>6095</v>
      </c>
      <c r="I962">
        <v>6086</v>
      </c>
      <c r="J962">
        <v>6062</v>
      </c>
      <c r="K962">
        <v>6060</v>
      </c>
      <c r="L962">
        <v>6032</v>
      </c>
      <c r="M962">
        <v>5946</v>
      </c>
      <c r="N962" s="2">
        <v>5920</v>
      </c>
      <c r="O962" s="10" t="s">
        <v>6434</v>
      </c>
    </row>
    <row r="963" spans="1:15" x14ac:dyDescent="0.25">
      <c r="A963" t="s">
        <v>1944</v>
      </c>
      <c r="B963">
        <v>20145</v>
      </c>
      <c r="C963" t="s">
        <v>1945</v>
      </c>
      <c r="D963" t="str">
        <f t="shared" si="36"/>
        <v>Pawnee</v>
      </c>
      <c r="E963" t="str">
        <f t="shared" si="37"/>
        <v>Kansas</v>
      </c>
      <c r="F963">
        <v>6973</v>
      </c>
      <c r="G963">
        <v>6973</v>
      </c>
      <c r="H963">
        <v>6970</v>
      </c>
      <c r="I963">
        <v>7013</v>
      </c>
      <c r="J963">
        <v>6894</v>
      </c>
      <c r="K963">
        <v>6910</v>
      </c>
      <c r="L963">
        <v>6849</v>
      </c>
      <c r="M963">
        <v>6805</v>
      </c>
      <c r="N963" s="2">
        <v>6743</v>
      </c>
      <c r="O963" s="10" t="s">
        <v>6434</v>
      </c>
    </row>
    <row r="964" spans="1:15" x14ac:dyDescent="0.25">
      <c r="A964" t="s">
        <v>1946</v>
      </c>
      <c r="B964">
        <v>20147</v>
      </c>
      <c r="C964" t="s">
        <v>1947</v>
      </c>
      <c r="D964" t="str">
        <f t="shared" ref="D964:D1027" si="38">MID(MID(C964,1,FIND(",",C964)-1),1,FIND(" County",MID(C964,1,FIND(",",C964)-1))-1)</f>
        <v>Phillips</v>
      </c>
      <c r="E964" t="str">
        <f t="shared" ref="E964:E1027" si="39">MID(C964,FIND(",",C964)+2,9999)</f>
        <v>Kansas</v>
      </c>
      <c r="F964">
        <v>5642</v>
      </c>
      <c r="G964">
        <v>5642</v>
      </c>
      <c r="H964">
        <v>5625</v>
      </c>
      <c r="I964">
        <v>5540</v>
      </c>
      <c r="J964">
        <v>5516</v>
      </c>
      <c r="K964">
        <v>5554</v>
      </c>
      <c r="L964">
        <v>5492</v>
      </c>
      <c r="M964">
        <v>5431</v>
      </c>
      <c r="N964" s="2">
        <v>5428</v>
      </c>
      <c r="O964" s="10" t="s">
        <v>6434</v>
      </c>
    </row>
    <row r="965" spans="1:15" x14ac:dyDescent="0.25">
      <c r="A965" t="s">
        <v>1948</v>
      </c>
      <c r="B965">
        <v>20149</v>
      </c>
      <c r="C965" t="s">
        <v>1949</v>
      </c>
      <c r="D965" t="str">
        <f t="shared" si="38"/>
        <v>Pottawatomie</v>
      </c>
      <c r="E965" t="str">
        <f t="shared" si="39"/>
        <v>Kansas</v>
      </c>
      <c r="F965">
        <v>21604</v>
      </c>
      <c r="G965">
        <v>21604</v>
      </c>
      <c r="H965">
        <v>21714</v>
      </c>
      <c r="I965">
        <v>22032</v>
      </c>
      <c r="J965">
        <v>22335</v>
      </c>
      <c r="K965">
        <v>22611</v>
      </c>
      <c r="L965">
        <v>22799</v>
      </c>
      <c r="M965">
        <v>23194</v>
      </c>
      <c r="N965" s="2">
        <v>23661</v>
      </c>
      <c r="O965" s="10" t="s">
        <v>6434</v>
      </c>
    </row>
    <row r="966" spans="1:15" x14ac:dyDescent="0.25">
      <c r="A966" t="s">
        <v>1950</v>
      </c>
      <c r="B966">
        <v>20151</v>
      </c>
      <c r="C966" t="s">
        <v>1951</v>
      </c>
      <c r="D966" t="str">
        <f t="shared" si="38"/>
        <v>Pratt</v>
      </c>
      <c r="E966" t="str">
        <f t="shared" si="39"/>
        <v>Kansas</v>
      </c>
      <c r="F966">
        <v>9656</v>
      </c>
      <c r="G966">
        <v>9656</v>
      </c>
      <c r="H966">
        <v>9645</v>
      </c>
      <c r="I966">
        <v>9650</v>
      </c>
      <c r="J966">
        <v>9772</v>
      </c>
      <c r="K966">
        <v>9798</v>
      </c>
      <c r="L966">
        <v>9775</v>
      </c>
      <c r="M966">
        <v>9718</v>
      </c>
      <c r="N966" s="2">
        <v>9584</v>
      </c>
      <c r="O966" s="10" t="s">
        <v>6434</v>
      </c>
    </row>
    <row r="967" spans="1:15" x14ac:dyDescent="0.25">
      <c r="A967" t="s">
        <v>1952</v>
      </c>
      <c r="B967">
        <v>20153</v>
      </c>
      <c r="C967" t="s">
        <v>1953</v>
      </c>
      <c r="D967" t="str">
        <f t="shared" si="38"/>
        <v>Rawlins</v>
      </c>
      <c r="E967" t="str">
        <f t="shared" si="39"/>
        <v>Kansas</v>
      </c>
      <c r="F967">
        <v>2519</v>
      </c>
      <c r="G967">
        <v>2519</v>
      </c>
      <c r="H967">
        <v>2502</v>
      </c>
      <c r="I967">
        <v>2542</v>
      </c>
      <c r="J967">
        <v>2540</v>
      </c>
      <c r="K967">
        <v>2591</v>
      </c>
      <c r="L967">
        <v>2565</v>
      </c>
      <c r="M967">
        <v>2538</v>
      </c>
      <c r="N967" s="2">
        <v>2549</v>
      </c>
      <c r="O967" s="10" t="s">
        <v>6434</v>
      </c>
    </row>
    <row r="968" spans="1:15" x14ac:dyDescent="0.25">
      <c r="A968" t="s">
        <v>1954</v>
      </c>
      <c r="B968">
        <v>20155</v>
      </c>
      <c r="C968" t="s">
        <v>1955</v>
      </c>
      <c r="D968" t="str">
        <f t="shared" si="38"/>
        <v>Reno</v>
      </c>
      <c r="E968" t="str">
        <f t="shared" si="39"/>
        <v>Kansas</v>
      </c>
      <c r="F968">
        <v>64511</v>
      </c>
      <c r="G968">
        <v>64511</v>
      </c>
      <c r="H968">
        <v>64565</v>
      </c>
      <c r="I968">
        <v>64422</v>
      </c>
      <c r="J968">
        <v>64245</v>
      </c>
      <c r="K968">
        <v>64168</v>
      </c>
      <c r="L968">
        <v>63737</v>
      </c>
      <c r="M968">
        <v>63647</v>
      </c>
      <c r="N968" s="2">
        <v>63220</v>
      </c>
      <c r="O968" s="10" t="s">
        <v>6434</v>
      </c>
    </row>
    <row r="969" spans="1:15" x14ac:dyDescent="0.25">
      <c r="A969" t="s">
        <v>1956</v>
      </c>
      <c r="B969">
        <v>20157</v>
      </c>
      <c r="C969" t="s">
        <v>1957</v>
      </c>
      <c r="D969" t="str">
        <f t="shared" si="38"/>
        <v>Republic</v>
      </c>
      <c r="E969" t="str">
        <f t="shared" si="39"/>
        <v>Kansas</v>
      </c>
      <c r="F969">
        <v>4980</v>
      </c>
      <c r="G969">
        <v>4980</v>
      </c>
      <c r="H969">
        <v>4943</v>
      </c>
      <c r="I969">
        <v>4901</v>
      </c>
      <c r="J969">
        <v>4847</v>
      </c>
      <c r="K969">
        <v>4794</v>
      </c>
      <c r="L969">
        <v>4776</v>
      </c>
      <c r="M969">
        <v>4722</v>
      </c>
      <c r="N969" s="2">
        <v>4699</v>
      </c>
      <c r="O969" s="10" t="s">
        <v>6434</v>
      </c>
    </row>
    <row r="970" spans="1:15" x14ac:dyDescent="0.25">
      <c r="A970" t="s">
        <v>1958</v>
      </c>
      <c r="B970">
        <v>20159</v>
      </c>
      <c r="C970" t="s">
        <v>1959</v>
      </c>
      <c r="D970" t="str">
        <f t="shared" si="38"/>
        <v>Rice</v>
      </c>
      <c r="E970" t="str">
        <f t="shared" si="39"/>
        <v>Kansas</v>
      </c>
      <c r="F970">
        <v>10083</v>
      </c>
      <c r="G970">
        <v>10083</v>
      </c>
      <c r="H970">
        <v>10107</v>
      </c>
      <c r="I970">
        <v>10090</v>
      </c>
      <c r="J970">
        <v>10000</v>
      </c>
      <c r="K970">
        <v>9985</v>
      </c>
      <c r="L970">
        <v>9986</v>
      </c>
      <c r="M970">
        <v>9943</v>
      </c>
      <c r="N970" s="2">
        <v>9831</v>
      </c>
      <c r="O970" s="10" t="s">
        <v>6434</v>
      </c>
    </row>
    <row r="971" spans="1:15" x14ac:dyDescent="0.25">
      <c r="A971" t="s">
        <v>1960</v>
      </c>
      <c r="B971">
        <v>20161</v>
      </c>
      <c r="C971" t="s">
        <v>1961</v>
      </c>
      <c r="D971" t="str">
        <f t="shared" si="38"/>
        <v>Riley</v>
      </c>
      <c r="E971" t="str">
        <f t="shared" si="39"/>
        <v>Kansas</v>
      </c>
      <c r="F971">
        <v>71115</v>
      </c>
      <c r="G971">
        <v>71131</v>
      </c>
      <c r="H971">
        <v>71606</v>
      </c>
      <c r="I971">
        <v>73338</v>
      </c>
      <c r="J971">
        <v>76273</v>
      </c>
      <c r="K971">
        <v>75502</v>
      </c>
      <c r="L971">
        <v>74698</v>
      </c>
      <c r="M971">
        <v>75312</v>
      </c>
      <c r="N971" s="2">
        <v>73343</v>
      </c>
      <c r="O971" s="10" t="s">
        <v>6434</v>
      </c>
    </row>
    <row r="972" spans="1:15" x14ac:dyDescent="0.25">
      <c r="A972" t="s">
        <v>1962</v>
      </c>
      <c r="B972">
        <v>20163</v>
      </c>
      <c r="C972" t="s">
        <v>1963</v>
      </c>
      <c r="D972" t="str">
        <f t="shared" si="38"/>
        <v>Rooks</v>
      </c>
      <c r="E972" t="str">
        <f t="shared" si="39"/>
        <v>Kansas</v>
      </c>
      <c r="F972">
        <v>5181</v>
      </c>
      <c r="G972">
        <v>5181</v>
      </c>
      <c r="H972">
        <v>5181</v>
      </c>
      <c r="I972">
        <v>5195</v>
      </c>
      <c r="J972">
        <v>5212</v>
      </c>
      <c r="K972">
        <v>5181</v>
      </c>
      <c r="L972">
        <v>5173</v>
      </c>
      <c r="M972">
        <v>5159</v>
      </c>
      <c r="N972" s="2">
        <v>5076</v>
      </c>
      <c r="O972" s="10" t="s">
        <v>6434</v>
      </c>
    </row>
    <row r="973" spans="1:15" x14ac:dyDescent="0.25">
      <c r="A973" t="s">
        <v>1964</v>
      </c>
      <c r="B973">
        <v>20165</v>
      </c>
      <c r="C973" t="s">
        <v>1965</v>
      </c>
      <c r="D973" t="str">
        <f t="shared" si="38"/>
        <v>Rush</v>
      </c>
      <c r="E973" t="str">
        <f t="shared" si="39"/>
        <v>Kansas</v>
      </c>
      <c r="F973">
        <v>3307</v>
      </c>
      <c r="G973">
        <v>3307</v>
      </c>
      <c r="H973">
        <v>3317</v>
      </c>
      <c r="I973">
        <v>3201</v>
      </c>
      <c r="J973">
        <v>3208</v>
      </c>
      <c r="K973">
        <v>3179</v>
      </c>
      <c r="L973">
        <v>3171</v>
      </c>
      <c r="M973">
        <v>3102</v>
      </c>
      <c r="N973" s="2">
        <v>3058</v>
      </c>
      <c r="O973" s="10" t="s">
        <v>6434</v>
      </c>
    </row>
    <row r="974" spans="1:15" x14ac:dyDescent="0.25">
      <c r="A974" t="s">
        <v>1966</v>
      </c>
      <c r="B974">
        <v>20167</v>
      </c>
      <c r="C974" t="s">
        <v>1967</v>
      </c>
      <c r="D974" t="str">
        <f t="shared" si="38"/>
        <v>Russell</v>
      </c>
      <c r="E974" t="str">
        <f t="shared" si="39"/>
        <v>Kansas</v>
      </c>
      <c r="F974">
        <v>6970</v>
      </c>
      <c r="G974">
        <v>6970</v>
      </c>
      <c r="H974">
        <v>6990</v>
      </c>
      <c r="I974">
        <v>6972</v>
      </c>
      <c r="J974">
        <v>6978</v>
      </c>
      <c r="K974">
        <v>6955</v>
      </c>
      <c r="L974">
        <v>6989</v>
      </c>
      <c r="M974">
        <v>7029</v>
      </c>
      <c r="N974" s="2">
        <v>6988</v>
      </c>
      <c r="O974" s="10" t="s">
        <v>6434</v>
      </c>
    </row>
    <row r="975" spans="1:15" x14ac:dyDescent="0.25">
      <c r="A975" t="s">
        <v>1968</v>
      </c>
      <c r="B975">
        <v>20169</v>
      </c>
      <c r="C975" t="s">
        <v>1969</v>
      </c>
      <c r="D975" t="str">
        <f t="shared" si="38"/>
        <v>Saline</v>
      </c>
      <c r="E975" t="str">
        <f t="shared" si="39"/>
        <v>Kansas</v>
      </c>
      <c r="F975">
        <v>55606</v>
      </c>
      <c r="G975">
        <v>55606</v>
      </c>
      <c r="H975">
        <v>55772</v>
      </c>
      <c r="I975">
        <v>55726</v>
      </c>
      <c r="J975">
        <v>55838</v>
      </c>
      <c r="K975">
        <v>55726</v>
      </c>
      <c r="L975">
        <v>55514</v>
      </c>
      <c r="M975">
        <v>55516</v>
      </c>
      <c r="N975" s="2">
        <v>55142</v>
      </c>
      <c r="O975" s="10" t="s">
        <v>6434</v>
      </c>
    </row>
    <row r="976" spans="1:15" x14ac:dyDescent="0.25">
      <c r="A976" t="s">
        <v>1970</v>
      </c>
      <c r="B976">
        <v>20171</v>
      </c>
      <c r="C976" t="s">
        <v>1971</v>
      </c>
      <c r="D976" t="str">
        <f t="shared" si="38"/>
        <v>Scott</v>
      </c>
      <c r="E976" t="str">
        <f t="shared" si="39"/>
        <v>Kansas</v>
      </c>
      <c r="F976">
        <v>4936</v>
      </c>
      <c r="G976">
        <v>4936</v>
      </c>
      <c r="H976">
        <v>4950</v>
      </c>
      <c r="I976">
        <v>4905</v>
      </c>
      <c r="J976">
        <v>4870</v>
      </c>
      <c r="K976">
        <v>4922</v>
      </c>
      <c r="L976">
        <v>4985</v>
      </c>
      <c r="M976">
        <v>4980</v>
      </c>
      <c r="N976" s="2">
        <v>5032</v>
      </c>
      <c r="O976" s="10" t="s">
        <v>6434</v>
      </c>
    </row>
    <row r="977" spans="1:15" x14ac:dyDescent="0.25">
      <c r="A977" t="s">
        <v>1972</v>
      </c>
      <c r="B977">
        <v>20173</v>
      </c>
      <c r="C977" t="s">
        <v>1973</v>
      </c>
      <c r="D977" t="str">
        <f t="shared" si="38"/>
        <v>Sedgwick</v>
      </c>
      <c r="E977" t="str">
        <f t="shared" si="39"/>
        <v>Kansas</v>
      </c>
      <c r="F977">
        <v>498365</v>
      </c>
      <c r="G977">
        <v>498365</v>
      </c>
      <c r="H977">
        <v>499320</v>
      </c>
      <c r="I977">
        <v>500900</v>
      </c>
      <c r="J977">
        <v>503945</v>
      </c>
      <c r="K977">
        <v>506141</v>
      </c>
      <c r="L977">
        <v>508666</v>
      </c>
      <c r="M977">
        <v>510360</v>
      </c>
      <c r="N977" s="2">
        <v>511995</v>
      </c>
      <c r="O977" s="10" t="s">
        <v>6434</v>
      </c>
    </row>
    <row r="978" spans="1:15" x14ac:dyDescent="0.25">
      <c r="A978" t="s">
        <v>1974</v>
      </c>
      <c r="B978">
        <v>20175</v>
      </c>
      <c r="C978" t="s">
        <v>1975</v>
      </c>
      <c r="D978" t="str">
        <f t="shared" si="38"/>
        <v>Seward</v>
      </c>
      <c r="E978" t="str">
        <f t="shared" si="39"/>
        <v>Kansas</v>
      </c>
      <c r="F978">
        <v>22952</v>
      </c>
      <c r="G978">
        <v>22952</v>
      </c>
      <c r="H978">
        <v>22983</v>
      </c>
      <c r="I978">
        <v>23171</v>
      </c>
      <c r="J978">
        <v>23403</v>
      </c>
      <c r="K978">
        <v>23355</v>
      </c>
      <c r="L978">
        <v>23299</v>
      </c>
      <c r="M978">
        <v>23159</v>
      </c>
      <c r="N978" s="2">
        <v>22709</v>
      </c>
      <c r="O978" s="10" t="s">
        <v>6434</v>
      </c>
    </row>
    <row r="979" spans="1:15" x14ac:dyDescent="0.25">
      <c r="A979" t="s">
        <v>1976</v>
      </c>
      <c r="B979">
        <v>20177</v>
      </c>
      <c r="C979" t="s">
        <v>1977</v>
      </c>
      <c r="D979" t="str">
        <f t="shared" si="38"/>
        <v>Shawnee</v>
      </c>
      <c r="E979" t="str">
        <f t="shared" si="39"/>
        <v>Kansas</v>
      </c>
      <c r="F979">
        <v>177934</v>
      </c>
      <c r="G979">
        <v>177934</v>
      </c>
      <c r="H979">
        <v>178351</v>
      </c>
      <c r="I979">
        <v>178908</v>
      </c>
      <c r="J979">
        <v>178980</v>
      </c>
      <c r="K979">
        <v>178661</v>
      </c>
      <c r="L979">
        <v>178509</v>
      </c>
      <c r="M979">
        <v>178541</v>
      </c>
      <c r="N979" s="2">
        <v>178146</v>
      </c>
      <c r="O979" s="10" t="s">
        <v>6434</v>
      </c>
    </row>
    <row r="980" spans="1:15" x14ac:dyDescent="0.25">
      <c r="A980" t="s">
        <v>1978</v>
      </c>
      <c r="B980">
        <v>20179</v>
      </c>
      <c r="C980" t="s">
        <v>1979</v>
      </c>
      <c r="D980" t="str">
        <f t="shared" si="38"/>
        <v>Sheridan</v>
      </c>
      <c r="E980" t="str">
        <f t="shared" si="39"/>
        <v>Kansas</v>
      </c>
      <c r="F980">
        <v>2556</v>
      </c>
      <c r="G980">
        <v>2556</v>
      </c>
      <c r="H980">
        <v>2549</v>
      </c>
      <c r="I980">
        <v>2543</v>
      </c>
      <c r="J980">
        <v>2531</v>
      </c>
      <c r="K980">
        <v>2534</v>
      </c>
      <c r="L980">
        <v>2535</v>
      </c>
      <c r="M980">
        <v>2501</v>
      </c>
      <c r="N980" s="2">
        <v>2509</v>
      </c>
      <c r="O980" s="10" t="s">
        <v>6434</v>
      </c>
    </row>
    <row r="981" spans="1:15" x14ac:dyDescent="0.25">
      <c r="A981" t="s">
        <v>1980</v>
      </c>
      <c r="B981">
        <v>20181</v>
      </c>
      <c r="C981" t="s">
        <v>1981</v>
      </c>
      <c r="D981" t="str">
        <f t="shared" si="38"/>
        <v>Sherman</v>
      </c>
      <c r="E981" t="str">
        <f t="shared" si="39"/>
        <v>Kansas</v>
      </c>
      <c r="F981">
        <v>6010</v>
      </c>
      <c r="G981">
        <v>6010</v>
      </c>
      <c r="H981">
        <v>6009</v>
      </c>
      <c r="I981">
        <v>6033</v>
      </c>
      <c r="J981">
        <v>6106</v>
      </c>
      <c r="K981">
        <v>6077</v>
      </c>
      <c r="L981">
        <v>6064</v>
      </c>
      <c r="M981">
        <v>5976</v>
      </c>
      <c r="N981" s="2">
        <v>5965</v>
      </c>
      <c r="O981" s="10" t="s">
        <v>6434</v>
      </c>
    </row>
    <row r="982" spans="1:15" x14ac:dyDescent="0.25">
      <c r="A982" t="s">
        <v>1982</v>
      </c>
      <c r="B982">
        <v>20183</v>
      </c>
      <c r="C982" t="s">
        <v>1983</v>
      </c>
      <c r="D982" t="str">
        <f t="shared" si="38"/>
        <v>Smith</v>
      </c>
      <c r="E982" t="str">
        <f t="shared" si="39"/>
        <v>Kansas</v>
      </c>
      <c r="F982">
        <v>3853</v>
      </c>
      <c r="G982">
        <v>3853</v>
      </c>
      <c r="H982">
        <v>3860</v>
      </c>
      <c r="I982">
        <v>3790</v>
      </c>
      <c r="J982">
        <v>3751</v>
      </c>
      <c r="K982">
        <v>3703</v>
      </c>
      <c r="L982">
        <v>3725</v>
      </c>
      <c r="M982">
        <v>3693</v>
      </c>
      <c r="N982" s="2">
        <v>3632</v>
      </c>
      <c r="O982" s="10" t="s">
        <v>6434</v>
      </c>
    </row>
    <row r="983" spans="1:15" x14ac:dyDescent="0.25">
      <c r="A983" t="s">
        <v>1984</v>
      </c>
      <c r="B983">
        <v>20185</v>
      </c>
      <c r="C983" t="s">
        <v>1985</v>
      </c>
      <c r="D983" t="str">
        <f t="shared" si="38"/>
        <v>Stafford</v>
      </c>
      <c r="E983" t="str">
        <f t="shared" si="39"/>
        <v>Kansas</v>
      </c>
      <c r="F983">
        <v>4437</v>
      </c>
      <c r="G983">
        <v>4437</v>
      </c>
      <c r="H983">
        <v>4420</v>
      </c>
      <c r="I983">
        <v>4382</v>
      </c>
      <c r="J983">
        <v>4343</v>
      </c>
      <c r="K983">
        <v>4340</v>
      </c>
      <c r="L983">
        <v>4293</v>
      </c>
      <c r="M983">
        <v>4236</v>
      </c>
      <c r="N983" s="2">
        <v>4208</v>
      </c>
      <c r="O983" s="10" t="s">
        <v>6434</v>
      </c>
    </row>
    <row r="984" spans="1:15" x14ac:dyDescent="0.25">
      <c r="A984" t="s">
        <v>1986</v>
      </c>
      <c r="B984">
        <v>20187</v>
      </c>
      <c r="C984" t="s">
        <v>1987</v>
      </c>
      <c r="D984" t="str">
        <f t="shared" si="38"/>
        <v>Stanton</v>
      </c>
      <c r="E984" t="str">
        <f t="shared" si="39"/>
        <v>Kansas</v>
      </c>
      <c r="F984">
        <v>2235</v>
      </c>
      <c r="G984">
        <v>2235</v>
      </c>
      <c r="H984">
        <v>2247</v>
      </c>
      <c r="I984">
        <v>2217</v>
      </c>
      <c r="J984">
        <v>2163</v>
      </c>
      <c r="K984">
        <v>2172</v>
      </c>
      <c r="L984">
        <v>2125</v>
      </c>
      <c r="M984">
        <v>2053</v>
      </c>
      <c r="N984" s="2">
        <v>2062</v>
      </c>
      <c r="O984" s="10" t="s">
        <v>6434</v>
      </c>
    </row>
    <row r="985" spans="1:15" x14ac:dyDescent="0.25">
      <c r="A985" t="s">
        <v>1988</v>
      </c>
      <c r="B985">
        <v>20189</v>
      </c>
      <c r="C985" t="s">
        <v>1989</v>
      </c>
      <c r="D985" t="str">
        <f t="shared" si="38"/>
        <v>Stevens</v>
      </c>
      <c r="E985" t="str">
        <f t="shared" si="39"/>
        <v>Kansas</v>
      </c>
      <c r="F985">
        <v>5724</v>
      </c>
      <c r="G985">
        <v>5724</v>
      </c>
      <c r="H985">
        <v>5743</v>
      </c>
      <c r="I985">
        <v>5639</v>
      </c>
      <c r="J985">
        <v>5748</v>
      </c>
      <c r="K985">
        <v>5813</v>
      </c>
      <c r="L985">
        <v>5812</v>
      </c>
      <c r="M985">
        <v>5731</v>
      </c>
      <c r="N985" s="2">
        <v>5584</v>
      </c>
      <c r="O985" s="10" t="s">
        <v>6434</v>
      </c>
    </row>
    <row r="986" spans="1:15" x14ac:dyDescent="0.25">
      <c r="A986" t="s">
        <v>1990</v>
      </c>
      <c r="B986">
        <v>20191</v>
      </c>
      <c r="C986" t="s">
        <v>1991</v>
      </c>
      <c r="D986" t="str">
        <f t="shared" si="38"/>
        <v>Sumner</v>
      </c>
      <c r="E986" t="str">
        <f t="shared" si="39"/>
        <v>Kansas</v>
      </c>
      <c r="F986">
        <v>24132</v>
      </c>
      <c r="G986">
        <v>24132</v>
      </c>
      <c r="H986">
        <v>24096</v>
      </c>
      <c r="I986">
        <v>23845</v>
      </c>
      <c r="J986">
        <v>23701</v>
      </c>
      <c r="K986">
        <v>23609</v>
      </c>
      <c r="L986">
        <v>23471</v>
      </c>
      <c r="M986">
        <v>23494</v>
      </c>
      <c r="N986" s="2">
        <v>23272</v>
      </c>
      <c r="O986" s="10" t="s">
        <v>6434</v>
      </c>
    </row>
    <row r="987" spans="1:15" x14ac:dyDescent="0.25">
      <c r="A987" t="s">
        <v>1992</v>
      </c>
      <c r="B987">
        <v>20193</v>
      </c>
      <c r="C987" t="s">
        <v>1993</v>
      </c>
      <c r="D987" t="str">
        <f t="shared" si="38"/>
        <v>Thomas</v>
      </c>
      <c r="E987" t="str">
        <f t="shared" si="39"/>
        <v>Kansas</v>
      </c>
      <c r="F987">
        <v>7900</v>
      </c>
      <c r="G987">
        <v>7900</v>
      </c>
      <c r="H987">
        <v>7941</v>
      </c>
      <c r="I987">
        <v>7945</v>
      </c>
      <c r="J987">
        <v>7938</v>
      </c>
      <c r="K987">
        <v>7951</v>
      </c>
      <c r="L987">
        <v>7850</v>
      </c>
      <c r="M987">
        <v>7915</v>
      </c>
      <c r="N987" s="2">
        <v>7892</v>
      </c>
      <c r="O987" s="10" t="s">
        <v>6434</v>
      </c>
    </row>
    <row r="988" spans="1:15" x14ac:dyDescent="0.25">
      <c r="A988" t="s">
        <v>1994</v>
      </c>
      <c r="B988">
        <v>20195</v>
      </c>
      <c r="C988" t="s">
        <v>1995</v>
      </c>
      <c r="D988" t="str">
        <f t="shared" si="38"/>
        <v>Trego</v>
      </c>
      <c r="E988" t="str">
        <f t="shared" si="39"/>
        <v>Kansas</v>
      </c>
      <c r="F988">
        <v>3001</v>
      </c>
      <c r="G988">
        <v>3001</v>
      </c>
      <c r="H988">
        <v>2991</v>
      </c>
      <c r="I988">
        <v>2974</v>
      </c>
      <c r="J988">
        <v>2969</v>
      </c>
      <c r="K988">
        <v>2964</v>
      </c>
      <c r="L988">
        <v>2908</v>
      </c>
      <c r="M988">
        <v>2923</v>
      </c>
      <c r="N988" s="2">
        <v>2872</v>
      </c>
      <c r="O988" s="10" t="s">
        <v>6434</v>
      </c>
    </row>
    <row r="989" spans="1:15" x14ac:dyDescent="0.25">
      <c r="A989" t="s">
        <v>1996</v>
      </c>
      <c r="B989">
        <v>20197</v>
      </c>
      <c r="C989" t="s">
        <v>1997</v>
      </c>
      <c r="D989" t="str">
        <f t="shared" si="38"/>
        <v>Wabaunsee</v>
      </c>
      <c r="E989" t="str">
        <f t="shared" si="39"/>
        <v>Kansas</v>
      </c>
      <c r="F989">
        <v>7053</v>
      </c>
      <c r="G989">
        <v>7053</v>
      </c>
      <c r="H989">
        <v>7032</v>
      </c>
      <c r="I989">
        <v>7032</v>
      </c>
      <c r="J989">
        <v>7007</v>
      </c>
      <c r="K989">
        <v>7027</v>
      </c>
      <c r="L989">
        <v>6972</v>
      </c>
      <c r="M989">
        <v>6905</v>
      </c>
      <c r="N989" s="2">
        <v>6891</v>
      </c>
      <c r="O989" s="10" t="s">
        <v>6434</v>
      </c>
    </row>
    <row r="990" spans="1:15" x14ac:dyDescent="0.25">
      <c r="A990" t="s">
        <v>1998</v>
      </c>
      <c r="B990">
        <v>20199</v>
      </c>
      <c r="C990" t="s">
        <v>1999</v>
      </c>
      <c r="D990" t="str">
        <f t="shared" si="38"/>
        <v>Wallace</v>
      </c>
      <c r="E990" t="str">
        <f t="shared" si="39"/>
        <v>Kansas</v>
      </c>
      <c r="F990">
        <v>1485</v>
      </c>
      <c r="G990">
        <v>1485</v>
      </c>
      <c r="H990">
        <v>1483</v>
      </c>
      <c r="I990">
        <v>1524</v>
      </c>
      <c r="J990">
        <v>1528</v>
      </c>
      <c r="K990">
        <v>1566</v>
      </c>
      <c r="L990">
        <v>1509</v>
      </c>
      <c r="M990">
        <v>1513</v>
      </c>
      <c r="N990" s="2">
        <v>1497</v>
      </c>
      <c r="O990" s="10" t="s">
        <v>6434</v>
      </c>
    </row>
    <row r="991" spans="1:15" x14ac:dyDescent="0.25">
      <c r="A991" t="s">
        <v>2000</v>
      </c>
      <c r="B991">
        <v>20201</v>
      </c>
      <c r="C991" t="s">
        <v>2001</v>
      </c>
      <c r="D991" t="str">
        <f t="shared" si="38"/>
        <v>Washington</v>
      </c>
      <c r="E991" t="str">
        <f t="shared" si="39"/>
        <v>Kansas</v>
      </c>
      <c r="F991">
        <v>5799</v>
      </c>
      <c r="G991">
        <v>5799</v>
      </c>
      <c r="H991">
        <v>5781</v>
      </c>
      <c r="I991">
        <v>5831</v>
      </c>
      <c r="J991">
        <v>5726</v>
      </c>
      <c r="K991">
        <v>5627</v>
      </c>
      <c r="L991">
        <v>5602</v>
      </c>
      <c r="M991">
        <v>5564</v>
      </c>
      <c r="N991" s="2">
        <v>5546</v>
      </c>
      <c r="O991" s="10" t="s">
        <v>6434</v>
      </c>
    </row>
    <row r="992" spans="1:15" x14ac:dyDescent="0.25">
      <c r="A992" t="s">
        <v>2002</v>
      </c>
      <c r="B992">
        <v>20203</v>
      </c>
      <c r="C992" t="s">
        <v>2003</v>
      </c>
      <c r="D992" t="str">
        <f t="shared" si="38"/>
        <v>Wichita</v>
      </c>
      <c r="E992" t="str">
        <f t="shared" si="39"/>
        <v>Kansas</v>
      </c>
      <c r="F992">
        <v>2234</v>
      </c>
      <c r="G992">
        <v>2234</v>
      </c>
      <c r="H992">
        <v>2241</v>
      </c>
      <c r="I992">
        <v>2262</v>
      </c>
      <c r="J992">
        <v>2230</v>
      </c>
      <c r="K992">
        <v>2185</v>
      </c>
      <c r="L992">
        <v>2170</v>
      </c>
      <c r="M992">
        <v>2145</v>
      </c>
      <c r="N992" s="2">
        <v>2112</v>
      </c>
      <c r="O992" s="10" t="s">
        <v>6434</v>
      </c>
    </row>
    <row r="993" spans="1:18" x14ac:dyDescent="0.25">
      <c r="A993" t="s">
        <v>2004</v>
      </c>
      <c r="B993">
        <v>20205</v>
      </c>
      <c r="C993" t="s">
        <v>2005</v>
      </c>
      <c r="D993" t="str">
        <f t="shared" si="38"/>
        <v>Wilson</v>
      </c>
      <c r="E993" t="str">
        <f t="shared" si="39"/>
        <v>Kansas</v>
      </c>
      <c r="F993">
        <v>9409</v>
      </c>
      <c r="G993">
        <v>9409</v>
      </c>
      <c r="H993">
        <v>9406</v>
      </c>
      <c r="I993">
        <v>9243</v>
      </c>
      <c r="J993">
        <v>9126</v>
      </c>
      <c r="K993">
        <v>9090</v>
      </c>
      <c r="L993">
        <v>8989</v>
      </c>
      <c r="M993">
        <v>8852</v>
      </c>
      <c r="N993" s="2">
        <v>8723</v>
      </c>
      <c r="O993" s="10" t="s">
        <v>6434</v>
      </c>
    </row>
    <row r="994" spans="1:18" x14ac:dyDescent="0.25">
      <c r="A994" t="s">
        <v>2006</v>
      </c>
      <c r="B994">
        <v>20207</v>
      </c>
      <c r="C994" t="s">
        <v>2007</v>
      </c>
      <c r="D994" t="str">
        <f t="shared" si="38"/>
        <v>Woodson</v>
      </c>
      <c r="E994" t="str">
        <f t="shared" si="39"/>
        <v>Kansas</v>
      </c>
      <c r="F994">
        <v>3309</v>
      </c>
      <c r="G994">
        <v>3309</v>
      </c>
      <c r="H994">
        <v>3304</v>
      </c>
      <c r="I994">
        <v>3312</v>
      </c>
      <c r="J994">
        <v>3267</v>
      </c>
      <c r="K994">
        <v>3205</v>
      </c>
      <c r="L994">
        <v>3168</v>
      </c>
      <c r="M994">
        <v>3124</v>
      </c>
      <c r="N994" s="2">
        <v>3165</v>
      </c>
      <c r="O994" s="10" t="s">
        <v>6434</v>
      </c>
    </row>
    <row r="995" spans="1:18" x14ac:dyDescent="0.25">
      <c r="A995" t="s">
        <v>2008</v>
      </c>
      <c r="B995">
        <v>20209</v>
      </c>
      <c r="C995" t="s">
        <v>2009</v>
      </c>
      <c r="D995" t="str">
        <f t="shared" si="38"/>
        <v>Wyandotte</v>
      </c>
      <c r="E995" t="str">
        <f t="shared" si="39"/>
        <v>Kansas</v>
      </c>
      <c r="F995">
        <v>157505</v>
      </c>
      <c r="G995">
        <v>157505</v>
      </c>
      <c r="H995">
        <v>157678</v>
      </c>
      <c r="I995">
        <v>157973</v>
      </c>
      <c r="J995">
        <v>159360</v>
      </c>
      <c r="K995">
        <v>160744</v>
      </c>
      <c r="L995">
        <v>161855</v>
      </c>
      <c r="M995">
        <v>163095</v>
      </c>
      <c r="N995" s="2">
        <v>163831</v>
      </c>
      <c r="O995" s="10" t="s">
        <v>6434</v>
      </c>
    </row>
    <row r="996" spans="1:18" x14ac:dyDescent="0.25">
      <c r="A996" t="s">
        <v>2010</v>
      </c>
      <c r="B996">
        <v>21001</v>
      </c>
      <c r="C996" t="s">
        <v>2011</v>
      </c>
      <c r="D996" t="str">
        <f t="shared" si="38"/>
        <v>Adair</v>
      </c>
      <c r="E996" t="str">
        <f t="shared" si="39"/>
        <v>Kentucky</v>
      </c>
      <c r="F996">
        <v>18656</v>
      </c>
      <c r="G996">
        <v>18656</v>
      </c>
      <c r="H996">
        <v>18742</v>
      </c>
      <c r="I996">
        <v>18978</v>
      </c>
      <c r="J996">
        <v>18931</v>
      </c>
      <c r="K996">
        <v>19095</v>
      </c>
      <c r="L996">
        <v>19210</v>
      </c>
      <c r="M996">
        <v>19264</v>
      </c>
      <c r="N996" s="2">
        <v>19280</v>
      </c>
      <c r="O996" s="10" t="s">
        <v>6476</v>
      </c>
      <c r="Q996" s="2"/>
      <c r="R996" s="2"/>
    </row>
    <row r="997" spans="1:18" x14ac:dyDescent="0.25">
      <c r="A997" t="s">
        <v>2012</v>
      </c>
      <c r="B997">
        <v>21003</v>
      </c>
      <c r="C997" t="s">
        <v>2013</v>
      </c>
      <c r="D997" t="str">
        <f t="shared" si="38"/>
        <v>Allen</v>
      </c>
      <c r="E997" t="str">
        <f t="shared" si="39"/>
        <v>Kentucky</v>
      </c>
      <c r="F997">
        <v>19956</v>
      </c>
      <c r="G997">
        <v>19967</v>
      </c>
      <c r="H997">
        <v>20033</v>
      </c>
      <c r="I997">
        <v>20171</v>
      </c>
      <c r="J997">
        <v>20232</v>
      </c>
      <c r="K997">
        <v>20278</v>
      </c>
      <c r="L997">
        <v>20405</v>
      </c>
      <c r="M997">
        <v>20561</v>
      </c>
      <c r="N997" s="2">
        <v>20631</v>
      </c>
      <c r="O997" s="10" t="s">
        <v>6476</v>
      </c>
      <c r="Q997" s="2"/>
      <c r="R997" s="2"/>
    </row>
    <row r="998" spans="1:18" x14ac:dyDescent="0.25">
      <c r="A998" t="s">
        <v>2014</v>
      </c>
      <c r="B998">
        <v>21005</v>
      </c>
      <c r="C998" t="s">
        <v>2015</v>
      </c>
      <c r="D998" t="str">
        <f t="shared" si="38"/>
        <v>Anderson</v>
      </c>
      <c r="E998" t="str">
        <f t="shared" si="39"/>
        <v>Kentucky</v>
      </c>
      <c r="F998">
        <v>21421</v>
      </c>
      <c r="G998">
        <v>21417</v>
      </c>
      <c r="H998">
        <v>21448</v>
      </c>
      <c r="I998">
        <v>21548</v>
      </c>
      <c r="J998">
        <v>21660</v>
      </c>
      <c r="K998">
        <v>21731</v>
      </c>
      <c r="L998">
        <v>21858</v>
      </c>
      <c r="M998">
        <v>21929</v>
      </c>
      <c r="N998" s="2">
        <v>22158</v>
      </c>
      <c r="O998" s="10" t="s">
        <v>6449</v>
      </c>
      <c r="Q998" s="2"/>
      <c r="R998" s="2"/>
    </row>
    <row r="999" spans="1:18" x14ac:dyDescent="0.25">
      <c r="A999" t="s">
        <v>2016</v>
      </c>
      <c r="B999">
        <v>21007</v>
      </c>
      <c r="C999" t="s">
        <v>2017</v>
      </c>
      <c r="D999" t="str">
        <f t="shared" si="38"/>
        <v>Ballard</v>
      </c>
      <c r="E999" t="str">
        <f t="shared" si="39"/>
        <v>Kentucky</v>
      </c>
      <c r="F999">
        <v>8249</v>
      </c>
      <c r="G999">
        <v>8247</v>
      </c>
      <c r="H999">
        <v>8257</v>
      </c>
      <c r="I999">
        <v>8289</v>
      </c>
      <c r="J999">
        <v>8311</v>
      </c>
      <c r="K999">
        <v>8277</v>
      </c>
      <c r="L999">
        <v>8217</v>
      </c>
      <c r="M999">
        <v>8219</v>
      </c>
      <c r="N999" s="2">
        <v>8054</v>
      </c>
      <c r="O999" s="10" t="s">
        <v>6455</v>
      </c>
      <c r="Q999" s="2"/>
    </row>
    <row r="1000" spans="1:18" x14ac:dyDescent="0.25">
      <c r="A1000" t="s">
        <v>2018</v>
      </c>
      <c r="B1000">
        <v>21009</v>
      </c>
      <c r="C1000" t="s">
        <v>2019</v>
      </c>
      <c r="D1000" t="str">
        <f t="shared" si="38"/>
        <v>Barren</v>
      </c>
      <c r="E1000" t="str">
        <f t="shared" si="39"/>
        <v>Kentucky</v>
      </c>
      <c r="F1000">
        <v>42173</v>
      </c>
      <c r="G1000">
        <v>42173</v>
      </c>
      <c r="H1000">
        <v>42126</v>
      </c>
      <c r="I1000">
        <v>42373</v>
      </c>
      <c r="J1000">
        <v>42645</v>
      </c>
      <c r="K1000">
        <v>42996</v>
      </c>
      <c r="L1000">
        <v>43126</v>
      </c>
      <c r="M1000">
        <v>43676</v>
      </c>
      <c r="N1000" s="2">
        <v>43993</v>
      </c>
      <c r="O1000" s="10" t="s">
        <v>6476</v>
      </c>
    </row>
    <row r="1001" spans="1:18" x14ac:dyDescent="0.25">
      <c r="A1001" t="s">
        <v>2020</v>
      </c>
      <c r="B1001">
        <v>21011</v>
      </c>
      <c r="C1001" t="s">
        <v>2021</v>
      </c>
      <c r="D1001" t="str">
        <f t="shared" si="38"/>
        <v>Bath</v>
      </c>
      <c r="E1001" t="str">
        <f t="shared" si="39"/>
        <v>Kentucky</v>
      </c>
      <c r="F1001">
        <v>11591</v>
      </c>
      <c r="G1001">
        <v>11585</v>
      </c>
      <c r="H1001">
        <v>11609</v>
      </c>
      <c r="I1001">
        <v>11707</v>
      </c>
      <c r="J1001">
        <v>11802</v>
      </c>
      <c r="K1001">
        <v>12004</v>
      </c>
      <c r="L1001">
        <v>12173</v>
      </c>
      <c r="M1001">
        <v>12261</v>
      </c>
      <c r="N1001" s="2">
        <v>12327</v>
      </c>
      <c r="O1001" s="10" t="s">
        <v>6449</v>
      </c>
    </row>
    <row r="1002" spans="1:18" x14ac:dyDescent="0.25">
      <c r="A1002" t="s">
        <v>2022</v>
      </c>
      <c r="B1002">
        <v>21013</v>
      </c>
      <c r="C1002" t="s">
        <v>2023</v>
      </c>
      <c r="D1002" t="str">
        <f t="shared" si="38"/>
        <v>Bell</v>
      </c>
      <c r="E1002" t="str">
        <f t="shared" si="39"/>
        <v>Kentucky</v>
      </c>
      <c r="F1002">
        <v>28691</v>
      </c>
      <c r="G1002">
        <v>28691</v>
      </c>
      <c r="H1002">
        <v>28710</v>
      </c>
      <c r="I1002">
        <v>28635</v>
      </c>
      <c r="J1002">
        <v>28247</v>
      </c>
      <c r="K1002">
        <v>27971</v>
      </c>
      <c r="L1002">
        <v>27750</v>
      </c>
      <c r="M1002">
        <v>27294</v>
      </c>
      <c r="N1002" s="2">
        <v>27117</v>
      </c>
      <c r="O1002" s="10" t="s">
        <v>6456</v>
      </c>
    </row>
    <row r="1003" spans="1:18" x14ac:dyDescent="0.25">
      <c r="A1003" t="s">
        <v>2024</v>
      </c>
      <c r="B1003">
        <v>21015</v>
      </c>
      <c r="C1003" t="s">
        <v>2025</v>
      </c>
      <c r="D1003" t="str">
        <f t="shared" si="38"/>
        <v>Boone</v>
      </c>
      <c r="E1003" t="str">
        <f t="shared" si="39"/>
        <v>Kentucky</v>
      </c>
      <c r="F1003">
        <v>118811</v>
      </c>
      <c r="G1003">
        <v>118819</v>
      </c>
      <c r="H1003">
        <v>119362</v>
      </c>
      <c r="I1003">
        <v>121449</v>
      </c>
      <c r="J1003">
        <v>122847</v>
      </c>
      <c r="K1003">
        <v>123998</v>
      </c>
      <c r="L1003">
        <v>125735</v>
      </c>
      <c r="M1003">
        <v>127163</v>
      </c>
      <c r="N1003" s="2">
        <v>128536</v>
      </c>
      <c r="O1003" s="10" t="s">
        <v>6449</v>
      </c>
    </row>
    <row r="1004" spans="1:18" x14ac:dyDescent="0.25">
      <c r="A1004" t="s">
        <v>2026</v>
      </c>
      <c r="B1004">
        <v>21017</v>
      </c>
      <c r="C1004" t="s">
        <v>2027</v>
      </c>
      <c r="D1004" t="str">
        <f t="shared" si="38"/>
        <v>Bourbon</v>
      </c>
      <c r="E1004" t="str">
        <f t="shared" si="39"/>
        <v>Kentucky</v>
      </c>
      <c r="F1004">
        <v>19985</v>
      </c>
      <c r="G1004">
        <v>19980</v>
      </c>
      <c r="H1004">
        <v>19942</v>
      </c>
      <c r="I1004">
        <v>19982</v>
      </c>
      <c r="J1004">
        <v>19985</v>
      </c>
      <c r="K1004">
        <v>19946</v>
      </c>
      <c r="L1004">
        <v>19988</v>
      </c>
      <c r="M1004">
        <v>20073</v>
      </c>
      <c r="N1004" s="2">
        <v>20030</v>
      </c>
      <c r="O1004" s="10" t="s">
        <v>6449</v>
      </c>
    </row>
    <row r="1005" spans="1:18" x14ac:dyDescent="0.25">
      <c r="A1005" t="s">
        <v>2028</v>
      </c>
      <c r="B1005">
        <v>21019</v>
      </c>
      <c r="C1005" t="s">
        <v>2029</v>
      </c>
      <c r="D1005" t="str">
        <f t="shared" si="38"/>
        <v>Boyd</v>
      </c>
      <c r="E1005" t="str">
        <f t="shared" si="39"/>
        <v>Kentucky</v>
      </c>
      <c r="F1005">
        <v>49542</v>
      </c>
      <c r="G1005">
        <v>49538</v>
      </c>
      <c r="H1005">
        <v>49622</v>
      </c>
      <c r="I1005">
        <v>49409</v>
      </c>
      <c r="J1005">
        <v>49256</v>
      </c>
      <c r="K1005">
        <v>48907</v>
      </c>
      <c r="L1005">
        <v>48795</v>
      </c>
      <c r="M1005">
        <v>48488</v>
      </c>
      <c r="N1005" s="2">
        <v>48132</v>
      </c>
      <c r="O1005" s="10" t="s">
        <v>6449</v>
      </c>
    </row>
    <row r="1006" spans="1:18" x14ac:dyDescent="0.25">
      <c r="A1006" t="s">
        <v>2030</v>
      </c>
      <c r="B1006">
        <v>21021</v>
      </c>
      <c r="C1006" t="s">
        <v>2031</v>
      </c>
      <c r="D1006" t="str">
        <f t="shared" si="38"/>
        <v>Boyle</v>
      </c>
      <c r="E1006" t="str">
        <f t="shared" si="39"/>
        <v>Kentucky</v>
      </c>
      <c r="F1006">
        <v>28432</v>
      </c>
      <c r="G1006">
        <v>28420</v>
      </c>
      <c r="H1006">
        <v>28631</v>
      </c>
      <c r="I1006">
        <v>28756</v>
      </c>
      <c r="J1006">
        <v>28993</v>
      </c>
      <c r="K1006">
        <v>29621</v>
      </c>
      <c r="L1006">
        <v>29809</v>
      </c>
      <c r="M1006">
        <v>29807</v>
      </c>
      <c r="N1006" s="2">
        <v>30018</v>
      </c>
      <c r="O1006" s="10" t="s">
        <v>6449</v>
      </c>
    </row>
    <row r="1007" spans="1:18" x14ac:dyDescent="0.25">
      <c r="A1007" t="s">
        <v>2032</v>
      </c>
      <c r="B1007">
        <v>21023</v>
      </c>
      <c r="C1007" t="s">
        <v>2033</v>
      </c>
      <c r="D1007" t="str">
        <f t="shared" si="38"/>
        <v>Bracken</v>
      </c>
      <c r="E1007" t="str">
        <f t="shared" si="39"/>
        <v>Kentucky</v>
      </c>
      <c r="F1007">
        <v>8488</v>
      </c>
      <c r="G1007">
        <v>8488</v>
      </c>
      <c r="H1007">
        <v>8503</v>
      </c>
      <c r="I1007">
        <v>8501</v>
      </c>
      <c r="J1007">
        <v>8468</v>
      </c>
      <c r="K1007">
        <v>8436</v>
      </c>
      <c r="L1007">
        <v>8389</v>
      </c>
      <c r="M1007">
        <v>8329</v>
      </c>
      <c r="N1007" s="2">
        <v>8400</v>
      </c>
      <c r="O1007" s="10" t="s">
        <v>6449</v>
      </c>
    </row>
    <row r="1008" spans="1:18" x14ac:dyDescent="0.25">
      <c r="A1008" t="s">
        <v>2034</v>
      </c>
      <c r="B1008">
        <v>21025</v>
      </c>
      <c r="C1008" t="s">
        <v>2035</v>
      </c>
      <c r="D1008" t="str">
        <f t="shared" si="38"/>
        <v>Breathitt</v>
      </c>
      <c r="E1008" t="str">
        <f t="shared" si="39"/>
        <v>Kentucky</v>
      </c>
      <c r="F1008">
        <v>13878</v>
      </c>
      <c r="G1008">
        <v>13876</v>
      </c>
      <c r="H1008">
        <v>13856</v>
      </c>
      <c r="I1008">
        <v>13839</v>
      </c>
      <c r="J1008">
        <v>13657</v>
      </c>
      <c r="K1008">
        <v>13584</v>
      </c>
      <c r="L1008">
        <v>13425</v>
      </c>
      <c r="M1008">
        <v>13430</v>
      </c>
      <c r="N1008" s="2">
        <v>13284</v>
      </c>
      <c r="O1008" s="10" t="s">
        <v>6449</v>
      </c>
    </row>
    <row r="1009" spans="1:15" x14ac:dyDescent="0.25">
      <c r="A1009" t="s">
        <v>2036</v>
      </c>
      <c r="B1009">
        <v>21027</v>
      </c>
      <c r="C1009" t="s">
        <v>2037</v>
      </c>
      <c r="D1009" t="str">
        <f t="shared" si="38"/>
        <v>Breckinridge</v>
      </c>
      <c r="E1009" t="str">
        <f t="shared" si="39"/>
        <v>Kentucky</v>
      </c>
      <c r="F1009">
        <v>20059</v>
      </c>
      <c r="G1009">
        <v>20042</v>
      </c>
      <c r="H1009">
        <v>20039</v>
      </c>
      <c r="I1009">
        <v>20274</v>
      </c>
      <c r="J1009">
        <v>20095</v>
      </c>
      <c r="K1009">
        <v>20053</v>
      </c>
      <c r="L1009">
        <v>19897</v>
      </c>
      <c r="M1009">
        <v>19993</v>
      </c>
      <c r="N1009" s="2">
        <v>19961</v>
      </c>
      <c r="O1009" s="10" t="s">
        <v>6449</v>
      </c>
    </row>
    <row r="1010" spans="1:15" x14ac:dyDescent="0.25">
      <c r="A1010" t="s">
        <v>2038</v>
      </c>
      <c r="B1010">
        <v>21029</v>
      </c>
      <c r="C1010" t="s">
        <v>2039</v>
      </c>
      <c r="D1010" t="str">
        <f t="shared" si="38"/>
        <v>Bullitt</v>
      </c>
      <c r="E1010" t="str">
        <f t="shared" si="39"/>
        <v>Kentucky</v>
      </c>
      <c r="F1010">
        <v>74319</v>
      </c>
      <c r="G1010">
        <v>74319</v>
      </c>
      <c r="H1010">
        <v>74503</v>
      </c>
      <c r="I1010">
        <v>75298</v>
      </c>
      <c r="J1010">
        <v>75947</v>
      </c>
      <c r="K1010">
        <v>76863</v>
      </c>
      <c r="L1010">
        <v>78022</v>
      </c>
      <c r="M1010">
        <v>78653</v>
      </c>
      <c r="N1010" s="2">
        <v>79151</v>
      </c>
      <c r="O1010" s="10" t="s">
        <v>6449</v>
      </c>
    </row>
    <row r="1011" spans="1:15" x14ac:dyDescent="0.25">
      <c r="A1011" t="s">
        <v>2040</v>
      </c>
      <c r="B1011">
        <v>21031</v>
      </c>
      <c r="C1011" t="s">
        <v>2041</v>
      </c>
      <c r="D1011" t="str">
        <f t="shared" si="38"/>
        <v>Butler</v>
      </c>
      <c r="E1011" t="str">
        <f t="shared" si="39"/>
        <v>Kentucky</v>
      </c>
      <c r="F1011">
        <v>12690</v>
      </c>
      <c r="G1011">
        <v>12690</v>
      </c>
      <c r="H1011">
        <v>12719</v>
      </c>
      <c r="I1011">
        <v>12765</v>
      </c>
      <c r="J1011">
        <v>12794</v>
      </c>
      <c r="K1011">
        <v>12796</v>
      </c>
      <c r="L1011">
        <v>12843</v>
      </c>
      <c r="M1011">
        <v>12860</v>
      </c>
      <c r="N1011" s="2">
        <v>12845</v>
      </c>
      <c r="O1011" s="10" t="s">
        <v>6449</v>
      </c>
    </row>
    <row r="1012" spans="1:15" x14ac:dyDescent="0.25">
      <c r="A1012" t="s">
        <v>2042</v>
      </c>
      <c r="B1012">
        <v>21033</v>
      </c>
      <c r="C1012" t="s">
        <v>2043</v>
      </c>
      <c r="D1012" t="str">
        <f t="shared" si="38"/>
        <v>Caldwell</v>
      </c>
      <c r="E1012" t="str">
        <f t="shared" si="39"/>
        <v>Kentucky</v>
      </c>
      <c r="F1012">
        <v>12984</v>
      </c>
      <c r="G1012">
        <v>12984</v>
      </c>
      <c r="H1012">
        <v>12989</v>
      </c>
      <c r="I1012">
        <v>12988</v>
      </c>
      <c r="J1012">
        <v>12938</v>
      </c>
      <c r="K1012">
        <v>12816</v>
      </c>
      <c r="L1012">
        <v>12780</v>
      </c>
      <c r="M1012">
        <v>12690</v>
      </c>
      <c r="N1012" s="2">
        <v>12568</v>
      </c>
      <c r="O1012" s="10" t="s">
        <v>6449</v>
      </c>
    </row>
    <row r="1013" spans="1:15" x14ac:dyDescent="0.25">
      <c r="A1013" t="s">
        <v>2044</v>
      </c>
      <c r="B1013">
        <v>21035</v>
      </c>
      <c r="C1013" t="s">
        <v>2045</v>
      </c>
      <c r="D1013" t="str">
        <f t="shared" si="38"/>
        <v>Calloway</v>
      </c>
      <c r="E1013" t="str">
        <f t="shared" si="39"/>
        <v>Kentucky</v>
      </c>
      <c r="F1013">
        <v>37191</v>
      </c>
      <c r="G1013">
        <v>37191</v>
      </c>
      <c r="H1013">
        <v>37363</v>
      </c>
      <c r="I1013">
        <v>37675</v>
      </c>
      <c r="J1013">
        <v>38057</v>
      </c>
      <c r="K1013">
        <v>38293</v>
      </c>
      <c r="L1013">
        <v>38282</v>
      </c>
      <c r="M1013">
        <v>38441</v>
      </c>
      <c r="N1013" s="2">
        <v>38437</v>
      </c>
      <c r="O1013" s="10" t="s">
        <v>6476</v>
      </c>
    </row>
    <row r="1014" spans="1:15" x14ac:dyDescent="0.25">
      <c r="A1014" t="s">
        <v>2046</v>
      </c>
      <c r="B1014">
        <v>21037</v>
      </c>
      <c r="C1014" t="s">
        <v>2047</v>
      </c>
      <c r="D1014" t="str">
        <f t="shared" si="38"/>
        <v>Campbell</v>
      </c>
      <c r="E1014" t="str">
        <f t="shared" si="39"/>
        <v>Kentucky</v>
      </c>
      <c r="F1014">
        <v>90336</v>
      </c>
      <c r="G1014">
        <v>90336</v>
      </c>
      <c r="H1014">
        <v>90610</v>
      </c>
      <c r="I1014">
        <v>90976</v>
      </c>
      <c r="J1014">
        <v>90780</v>
      </c>
      <c r="K1014">
        <v>90873</v>
      </c>
      <c r="L1014">
        <v>91490</v>
      </c>
      <c r="M1014">
        <v>91925</v>
      </c>
      <c r="N1014" s="2">
        <v>92211</v>
      </c>
      <c r="O1014" s="10" t="s">
        <v>6449</v>
      </c>
    </row>
    <row r="1015" spans="1:15" x14ac:dyDescent="0.25">
      <c r="A1015" t="s">
        <v>2048</v>
      </c>
      <c r="B1015">
        <v>21039</v>
      </c>
      <c r="C1015" t="s">
        <v>2049</v>
      </c>
      <c r="D1015" t="str">
        <f t="shared" si="38"/>
        <v>Carlisle</v>
      </c>
      <c r="E1015" t="str">
        <f t="shared" si="39"/>
        <v>Kentucky</v>
      </c>
      <c r="F1015">
        <v>5104</v>
      </c>
      <c r="G1015">
        <v>5104</v>
      </c>
      <c r="H1015">
        <v>5100</v>
      </c>
      <c r="I1015">
        <v>5046</v>
      </c>
      <c r="J1015">
        <v>5042</v>
      </c>
      <c r="K1015">
        <v>4980</v>
      </c>
      <c r="L1015">
        <v>4988</v>
      </c>
      <c r="M1015">
        <v>4903</v>
      </c>
      <c r="N1015" s="2">
        <v>4855</v>
      </c>
      <c r="O1015" s="10" t="s">
        <v>6455</v>
      </c>
    </row>
    <row r="1016" spans="1:15" x14ac:dyDescent="0.25">
      <c r="A1016" t="s">
        <v>2050</v>
      </c>
      <c r="B1016">
        <v>21041</v>
      </c>
      <c r="C1016" t="s">
        <v>2051</v>
      </c>
      <c r="D1016" t="str">
        <f t="shared" si="38"/>
        <v>Carroll</v>
      </c>
      <c r="E1016" t="str">
        <f t="shared" si="39"/>
        <v>Kentucky</v>
      </c>
      <c r="F1016">
        <v>10811</v>
      </c>
      <c r="G1016">
        <v>10811</v>
      </c>
      <c r="H1016">
        <v>10804</v>
      </c>
      <c r="I1016">
        <v>10979</v>
      </c>
      <c r="J1016">
        <v>10869</v>
      </c>
      <c r="K1016">
        <v>10854</v>
      </c>
      <c r="L1016">
        <v>10758</v>
      </c>
      <c r="M1016">
        <v>10718</v>
      </c>
      <c r="N1016" s="2">
        <v>10679</v>
      </c>
      <c r="O1016" s="10" t="s">
        <v>6449</v>
      </c>
    </row>
    <row r="1017" spans="1:15" x14ac:dyDescent="0.25">
      <c r="A1017" t="s">
        <v>2052</v>
      </c>
      <c r="B1017">
        <v>21043</v>
      </c>
      <c r="C1017" t="s">
        <v>2053</v>
      </c>
      <c r="D1017" t="str">
        <f t="shared" si="38"/>
        <v>Carter</v>
      </c>
      <c r="E1017" t="str">
        <f t="shared" si="39"/>
        <v>Kentucky</v>
      </c>
      <c r="F1017">
        <v>27720</v>
      </c>
      <c r="G1017">
        <v>27718</v>
      </c>
      <c r="H1017">
        <v>27736</v>
      </c>
      <c r="I1017">
        <v>27427</v>
      </c>
      <c r="J1017">
        <v>27473</v>
      </c>
      <c r="K1017">
        <v>27398</v>
      </c>
      <c r="L1017">
        <v>27318</v>
      </c>
      <c r="M1017">
        <v>27224</v>
      </c>
      <c r="N1017" s="2">
        <v>27046</v>
      </c>
      <c r="O1017" s="10" t="s">
        <v>6449</v>
      </c>
    </row>
    <row r="1018" spans="1:15" x14ac:dyDescent="0.25">
      <c r="A1018" t="s">
        <v>2054</v>
      </c>
      <c r="B1018">
        <v>21045</v>
      </c>
      <c r="C1018" t="s">
        <v>2055</v>
      </c>
      <c r="D1018" t="str">
        <f t="shared" si="38"/>
        <v>Casey</v>
      </c>
      <c r="E1018" t="str">
        <f t="shared" si="39"/>
        <v>Kentucky</v>
      </c>
      <c r="F1018">
        <v>15955</v>
      </c>
      <c r="G1018">
        <v>15952</v>
      </c>
      <c r="H1018">
        <v>15954</v>
      </c>
      <c r="I1018">
        <v>15958</v>
      </c>
      <c r="J1018">
        <v>16081</v>
      </c>
      <c r="K1018">
        <v>16092</v>
      </c>
      <c r="L1018">
        <v>15837</v>
      </c>
      <c r="M1018">
        <v>15815</v>
      </c>
      <c r="N1018" s="2">
        <v>15815</v>
      </c>
      <c r="O1018" s="10" t="s">
        <v>6476</v>
      </c>
    </row>
    <row r="1019" spans="1:15" x14ac:dyDescent="0.25">
      <c r="A1019" t="s">
        <v>2056</v>
      </c>
      <c r="B1019">
        <v>21047</v>
      </c>
      <c r="C1019" t="s">
        <v>2057</v>
      </c>
      <c r="D1019" t="str">
        <f t="shared" si="38"/>
        <v>Christian</v>
      </c>
      <c r="E1019" t="str">
        <f t="shared" si="39"/>
        <v>Kentucky</v>
      </c>
      <c r="F1019">
        <v>73955</v>
      </c>
      <c r="G1019">
        <v>73939</v>
      </c>
      <c r="H1019">
        <v>74155</v>
      </c>
      <c r="I1019">
        <v>73573</v>
      </c>
      <c r="J1019">
        <v>75638</v>
      </c>
      <c r="K1019">
        <v>74246</v>
      </c>
      <c r="L1019">
        <v>73962</v>
      </c>
      <c r="M1019">
        <v>73484</v>
      </c>
      <c r="N1019" s="2">
        <v>72351</v>
      </c>
      <c r="O1019" s="10" t="s">
        <v>6476</v>
      </c>
    </row>
    <row r="1020" spans="1:15" x14ac:dyDescent="0.25">
      <c r="A1020" t="s">
        <v>2058</v>
      </c>
      <c r="B1020">
        <v>21049</v>
      </c>
      <c r="C1020" t="s">
        <v>2059</v>
      </c>
      <c r="D1020" t="str">
        <f t="shared" si="38"/>
        <v>Clark</v>
      </c>
      <c r="E1020" t="str">
        <f t="shared" si="39"/>
        <v>Kentucky</v>
      </c>
      <c r="F1020">
        <v>35613</v>
      </c>
      <c r="G1020">
        <v>35609</v>
      </c>
      <c r="H1020">
        <v>35609</v>
      </c>
      <c r="I1020">
        <v>35466</v>
      </c>
      <c r="J1020">
        <v>35752</v>
      </c>
      <c r="K1020">
        <v>35595</v>
      </c>
      <c r="L1020">
        <v>35681</v>
      </c>
      <c r="M1020">
        <v>35684</v>
      </c>
      <c r="N1020" s="2">
        <v>35819</v>
      </c>
      <c r="O1020" s="10" t="s">
        <v>6449</v>
      </c>
    </row>
    <row r="1021" spans="1:15" x14ac:dyDescent="0.25">
      <c r="A1021" t="s">
        <v>2060</v>
      </c>
      <c r="B1021">
        <v>21051</v>
      </c>
      <c r="C1021" t="s">
        <v>2061</v>
      </c>
      <c r="D1021" t="str">
        <f t="shared" si="38"/>
        <v>Clay</v>
      </c>
      <c r="E1021" t="str">
        <f t="shared" si="39"/>
        <v>Kentucky</v>
      </c>
      <c r="F1021">
        <v>21730</v>
      </c>
      <c r="G1021">
        <v>21730</v>
      </c>
      <c r="H1021">
        <v>21685</v>
      </c>
      <c r="I1021">
        <v>21616</v>
      </c>
      <c r="J1021">
        <v>21565</v>
      </c>
      <c r="K1021">
        <v>21259</v>
      </c>
      <c r="L1021">
        <v>21162</v>
      </c>
      <c r="M1021">
        <v>21047</v>
      </c>
      <c r="N1021" s="2">
        <v>20766</v>
      </c>
      <c r="O1021" s="10" t="s">
        <v>6456</v>
      </c>
    </row>
    <row r="1022" spans="1:15" x14ac:dyDescent="0.25">
      <c r="A1022" t="s">
        <v>2062</v>
      </c>
      <c r="B1022">
        <v>21053</v>
      </c>
      <c r="C1022" t="s">
        <v>2063</v>
      </c>
      <c r="D1022" t="str">
        <f t="shared" si="38"/>
        <v>Clinton</v>
      </c>
      <c r="E1022" t="str">
        <f t="shared" si="39"/>
        <v>Kentucky</v>
      </c>
      <c r="F1022">
        <v>10272</v>
      </c>
      <c r="G1022">
        <v>10267</v>
      </c>
      <c r="H1022">
        <v>10267</v>
      </c>
      <c r="I1022">
        <v>10149</v>
      </c>
      <c r="J1022">
        <v>10243</v>
      </c>
      <c r="K1022">
        <v>10151</v>
      </c>
      <c r="L1022">
        <v>10156</v>
      </c>
      <c r="M1022">
        <v>10135</v>
      </c>
      <c r="N1022" s="2">
        <v>10177</v>
      </c>
      <c r="O1022" s="10" t="s">
        <v>6476</v>
      </c>
    </row>
    <row r="1023" spans="1:15" x14ac:dyDescent="0.25">
      <c r="A1023" t="s">
        <v>2064</v>
      </c>
      <c r="B1023">
        <v>21055</v>
      </c>
      <c r="C1023" t="s">
        <v>2065</v>
      </c>
      <c r="D1023" t="str">
        <f t="shared" si="38"/>
        <v>Crittenden</v>
      </c>
      <c r="E1023" t="str">
        <f t="shared" si="39"/>
        <v>Kentucky</v>
      </c>
      <c r="F1023">
        <v>9315</v>
      </c>
      <c r="G1023">
        <v>9315</v>
      </c>
      <c r="H1023">
        <v>9315</v>
      </c>
      <c r="I1023">
        <v>9285</v>
      </c>
      <c r="J1023">
        <v>9259</v>
      </c>
      <c r="K1023">
        <v>9208</v>
      </c>
      <c r="L1023">
        <v>9202</v>
      </c>
      <c r="M1023">
        <v>9198</v>
      </c>
      <c r="N1023" s="2">
        <v>9188</v>
      </c>
      <c r="O1023" s="10" t="s">
        <v>6449</v>
      </c>
    </row>
    <row r="1024" spans="1:15" x14ac:dyDescent="0.25">
      <c r="A1024" t="s">
        <v>2066</v>
      </c>
      <c r="B1024">
        <v>21057</v>
      </c>
      <c r="C1024" t="s">
        <v>2067</v>
      </c>
      <c r="D1024" t="str">
        <f t="shared" si="38"/>
        <v>Cumberland</v>
      </c>
      <c r="E1024" t="str">
        <f t="shared" si="39"/>
        <v>Kentucky</v>
      </c>
      <c r="F1024">
        <v>6856</v>
      </c>
      <c r="G1024">
        <v>6856</v>
      </c>
      <c r="H1024">
        <v>6859</v>
      </c>
      <c r="I1024">
        <v>6869</v>
      </c>
      <c r="J1024">
        <v>6861</v>
      </c>
      <c r="K1024">
        <v>6803</v>
      </c>
      <c r="L1024">
        <v>6741</v>
      </c>
      <c r="M1024">
        <v>6756</v>
      </c>
      <c r="N1024" s="2">
        <v>6738</v>
      </c>
      <c r="O1024" s="10" t="s">
        <v>6476</v>
      </c>
    </row>
    <row r="1025" spans="1:17" x14ac:dyDescent="0.25">
      <c r="A1025" t="s">
        <v>2068</v>
      </c>
      <c r="B1025">
        <v>21059</v>
      </c>
      <c r="C1025" t="s">
        <v>2069</v>
      </c>
      <c r="D1025" t="str">
        <f t="shared" si="38"/>
        <v>Daviess</v>
      </c>
      <c r="E1025" t="str">
        <f t="shared" si="39"/>
        <v>Kentucky</v>
      </c>
      <c r="F1025">
        <v>96656</v>
      </c>
      <c r="G1025">
        <v>96658</v>
      </c>
      <c r="H1025">
        <v>96718</v>
      </c>
      <c r="I1025">
        <v>97237</v>
      </c>
      <c r="J1025">
        <v>97886</v>
      </c>
      <c r="K1025">
        <v>98311</v>
      </c>
      <c r="L1025">
        <v>98416</v>
      </c>
      <c r="M1025">
        <v>99333</v>
      </c>
      <c r="N1025" s="2">
        <v>99674</v>
      </c>
      <c r="O1025" s="10" t="s">
        <v>6449</v>
      </c>
    </row>
    <row r="1026" spans="1:17" x14ac:dyDescent="0.25">
      <c r="A1026" t="s">
        <v>2070</v>
      </c>
      <c r="B1026">
        <v>21061</v>
      </c>
      <c r="C1026" t="s">
        <v>2071</v>
      </c>
      <c r="D1026" t="str">
        <f t="shared" si="38"/>
        <v>Edmonson</v>
      </c>
      <c r="E1026" t="str">
        <f t="shared" si="39"/>
        <v>Kentucky</v>
      </c>
      <c r="F1026">
        <v>12161</v>
      </c>
      <c r="G1026">
        <v>12161</v>
      </c>
      <c r="H1026">
        <v>12194</v>
      </c>
      <c r="I1026">
        <v>12267</v>
      </c>
      <c r="J1026">
        <v>12141</v>
      </c>
      <c r="K1026">
        <v>12092</v>
      </c>
      <c r="L1026">
        <v>12043</v>
      </c>
      <c r="M1026">
        <v>12040</v>
      </c>
      <c r="N1026" s="2">
        <v>12114</v>
      </c>
      <c r="O1026" s="10" t="s">
        <v>6476</v>
      </c>
    </row>
    <row r="1027" spans="1:17" x14ac:dyDescent="0.25">
      <c r="A1027" t="s">
        <v>2072</v>
      </c>
      <c r="B1027">
        <v>21063</v>
      </c>
      <c r="C1027" t="s">
        <v>2073</v>
      </c>
      <c r="D1027" t="str">
        <f t="shared" si="38"/>
        <v>Elliott</v>
      </c>
      <c r="E1027" t="str">
        <f t="shared" si="39"/>
        <v>Kentucky</v>
      </c>
      <c r="F1027">
        <v>7852</v>
      </c>
      <c r="G1027">
        <v>7852</v>
      </c>
      <c r="H1027">
        <v>7882</v>
      </c>
      <c r="I1027">
        <v>7915</v>
      </c>
      <c r="J1027">
        <v>7761</v>
      </c>
      <c r="K1027">
        <v>7669</v>
      </c>
      <c r="L1027">
        <v>7638</v>
      </c>
      <c r="M1027">
        <v>7650</v>
      </c>
      <c r="N1027" s="2">
        <v>7588</v>
      </c>
      <c r="O1027" s="10" t="s">
        <v>6449</v>
      </c>
    </row>
    <row r="1028" spans="1:17" x14ac:dyDescent="0.25">
      <c r="A1028" t="s">
        <v>2074</v>
      </c>
      <c r="B1028">
        <v>21065</v>
      </c>
      <c r="C1028" t="s">
        <v>2075</v>
      </c>
      <c r="D1028" t="str">
        <f t="shared" ref="D1028:D1091" si="40">MID(MID(C1028,1,FIND(",",C1028)-1),1,FIND(" County",MID(C1028,1,FIND(",",C1028)-1))-1)</f>
        <v>Estill</v>
      </c>
      <c r="E1028" t="str">
        <f t="shared" ref="E1028:E1091" si="41">MID(C1028,FIND(",",C1028)+2,9999)</f>
        <v>Kentucky</v>
      </c>
      <c r="F1028">
        <v>14672</v>
      </c>
      <c r="G1028">
        <v>14672</v>
      </c>
      <c r="H1028">
        <v>14695</v>
      </c>
      <c r="I1028">
        <v>14635</v>
      </c>
      <c r="J1028">
        <v>14488</v>
      </c>
      <c r="K1028">
        <v>14456</v>
      </c>
      <c r="L1028">
        <v>14420</v>
      </c>
      <c r="M1028">
        <v>14361</v>
      </c>
      <c r="N1028" s="2">
        <v>14307</v>
      </c>
      <c r="O1028" s="10" t="s">
        <v>6449</v>
      </c>
      <c r="Q1028" s="2"/>
    </row>
    <row r="1029" spans="1:17" x14ac:dyDescent="0.25">
      <c r="A1029" t="s">
        <v>2076</v>
      </c>
      <c r="B1029">
        <v>21067</v>
      </c>
      <c r="C1029" t="s">
        <v>2077</v>
      </c>
      <c r="D1029" t="str">
        <f t="shared" si="40"/>
        <v>Fayette</v>
      </c>
      <c r="E1029" t="str">
        <f t="shared" si="41"/>
        <v>Kentucky</v>
      </c>
      <c r="F1029">
        <v>295803</v>
      </c>
      <c r="G1029">
        <v>295805</v>
      </c>
      <c r="H1029">
        <v>296717</v>
      </c>
      <c r="I1029">
        <v>301272</v>
      </c>
      <c r="J1029">
        <v>305201</v>
      </c>
      <c r="K1029">
        <v>308501</v>
      </c>
      <c r="L1029">
        <v>310725</v>
      </c>
      <c r="M1029">
        <v>314767</v>
      </c>
      <c r="N1029" s="2">
        <v>318449</v>
      </c>
      <c r="O1029" s="10" t="s">
        <v>6449</v>
      </c>
      <c r="Q1029" s="2"/>
    </row>
    <row r="1030" spans="1:17" x14ac:dyDescent="0.25">
      <c r="A1030" t="s">
        <v>2078</v>
      </c>
      <c r="B1030">
        <v>21069</v>
      </c>
      <c r="C1030" t="s">
        <v>2079</v>
      </c>
      <c r="D1030" t="str">
        <f t="shared" si="40"/>
        <v>Fleming</v>
      </c>
      <c r="E1030" t="str">
        <f t="shared" si="41"/>
        <v>Kentucky</v>
      </c>
      <c r="F1030">
        <v>14348</v>
      </c>
      <c r="G1030">
        <v>14355</v>
      </c>
      <c r="H1030">
        <v>14401</v>
      </c>
      <c r="I1030">
        <v>14495</v>
      </c>
      <c r="J1030">
        <v>14547</v>
      </c>
      <c r="K1030">
        <v>14551</v>
      </c>
      <c r="L1030">
        <v>14498</v>
      </c>
      <c r="M1030">
        <v>14613</v>
      </c>
      <c r="N1030" s="2">
        <v>14507</v>
      </c>
      <c r="O1030" s="10" t="s">
        <v>6449</v>
      </c>
      <c r="Q1030" s="2"/>
    </row>
    <row r="1031" spans="1:17" x14ac:dyDescent="0.25">
      <c r="A1031" t="s">
        <v>2080</v>
      </c>
      <c r="B1031">
        <v>21071</v>
      </c>
      <c r="C1031" t="s">
        <v>2081</v>
      </c>
      <c r="D1031" t="str">
        <f t="shared" si="40"/>
        <v>Floyd</v>
      </c>
      <c r="E1031" t="str">
        <f t="shared" si="41"/>
        <v>Kentucky</v>
      </c>
      <c r="F1031">
        <v>39451</v>
      </c>
      <c r="G1031">
        <v>39451</v>
      </c>
      <c r="H1031">
        <v>39933</v>
      </c>
      <c r="I1031">
        <v>39813</v>
      </c>
      <c r="J1031">
        <v>39232</v>
      </c>
      <c r="K1031">
        <v>38558</v>
      </c>
      <c r="L1031">
        <v>38139</v>
      </c>
      <c r="M1031">
        <v>37679</v>
      </c>
      <c r="N1031" s="2">
        <v>37110</v>
      </c>
      <c r="O1031" s="10" t="s">
        <v>6456</v>
      </c>
      <c r="Q1031" s="2"/>
    </row>
    <row r="1032" spans="1:17" x14ac:dyDescent="0.25">
      <c r="A1032" t="s">
        <v>2082</v>
      </c>
      <c r="B1032">
        <v>21073</v>
      </c>
      <c r="C1032" t="s">
        <v>2083</v>
      </c>
      <c r="D1032" t="str">
        <f t="shared" si="40"/>
        <v>Franklin</v>
      </c>
      <c r="E1032" t="str">
        <f t="shared" si="41"/>
        <v>Kentucky</v>
      </c>
      <c r="F1032">
        <v>49285</v>
      </c>
      <c r="G1032">
        <v>49283</v>
      </c>
      <c r="H1032">
        <v>49306</v>
      </c>
      <c r="I1032">
        <v>49379</v>
      </c>
      <c r="J1032">
        <v>49514</v>
      </c>
      <c r="K1032">
        <v>49600</v>
      </c>
      <c r="L1032">
        <v>49963</v>
      </c>
      <c r="M1032">
        <v>50273</v>
      </c>
      <c r="N1032" s="2">
        <v>50560</v>
      </c>
      <c r="O1032" s="10" t="s">
        <v>6449</v>
      </c>
    </row>
    <row r="1033" spans="1:17" x14ac:dyDescent="0.25">
      <c r="A1033" t="s">
        <v>2084</v>
      </c>
      <c r="B1033">
        <v>21075</v>
      </c>
      <c r="C1033" t="s">
        <v>2085</v>
      </c>
      <c r="D1033" t="str">
        <f t="shared" si="40"/>
        <v>Fulton</v>
      </c>
      <c r="E1033" t="str">
        <f t="shared" si="41"/>
        <v>Kentucky</v>
      </c>
      <c r="F1033">
        <v>6813</v>
      </c>
      <c r="G1033">
        <v>6813</v>
      </c>
      <c r="H1033">
        <v>6814</v>
      </c>
      <c r="I1033">
        <v>6726</v>
      </c>
      <c r="J1033">
        <v>6536</v>
      </c>
      <c r="K1033">
        <v>6377</v>
      </c>
      <c r="L1033">
        <v>6265</v>
      </c>
      <c r="M1033">
        <v>6259</v>
      </c>
      <c r="N1033" s="2">
        <v>6179</v>
      </c>
      <c r="O1033" s="10" t="s">
        <v>6455</v>
      </c>
    </row>
    <row r="1034" spans="1:17" x14ac:dyDescent="0.25">
      <c r="A1034" t="s">
        <v>2086</v>
      </c>
      <c r="B1034">
        <v>21077</v>
      </c>
      <c r="C1034" t="s">
        <v>2087</v>
      </c>
      <c r="D1034" t="str">
        <f t="shared" si="40"/>
        <v>Gallatin</v>
      </c>
      <c r="E1034" t="str">
        <f t="shared" si="41"/>
        <v>Kentucky</v>
      </c>
      <c r="F1034">
        <v>8589</v>
      </c>
      <c r="G1034">
        <v>8589</v>
      </c>
      <c r="H1034">
        <v>8611</v>
      </c>
      <c r="I1034">
        <v>8580</v>
      </c>
      <c r="J1034">
        <v>8491</v>
      </c>
      <c r="K1034">
        <v>8489</v>
      </c>
      <c r="L1034">
        <v>8564</v>
      </c>
      <c r="M1034">
        <v>8562</v>
      </c>
      <c r="N1034" s="2">
        <v>8609</v>
      </c>
      <c r="O1034" s="10" t="s">
        <v>6449</v>
      </c>
    </row>
    <row r="1035" spans="1:17" x14ac:dyDescent="0.25">
      <c r="A1035" t="s">
        <v>2088</v>
      </c>
      <c r="B1035">
        <v>21079</v>
      </c>
      <c r="C1035" t="s">
        <v>2089</v>
      </c>
      <c r="D1035" t="str">
        <f t="shared" si="40"/>
        <v>Garrard</v>
      </c>
      <c r="E1035" t="str">
        <f t="shared" si="41"/>
        <v>Kentucky</v>
      </c>
      <c r="F1035">
        <v>16912</v>
      </c>
      <c r="G1035">
        <v>16912</v>
      </c>
      <c r="H1035">
        <v>16945</v>
      </c>
      <c r="I1035">
        <v>16835</v>
      </c>
      <c r="J1035">
        <v>16953</v>
      </c>
      <c r="K1035">
        <v>16927</v>
      </c>
      <c r="L1035">
        <v>16906</v>
      </c>
      <c r="M1035">
        <v>17175</v>
      </c>
      <c r="N1035" s="2">
        <v>17292</v>
      </c>
      <c r="O1035" s="10" t="s">
        <v>6449</v>
      </c>
    </row>
    <row r="1036" spans="1:17" x14ac:dyDescent="0.25">
      <c r="A1036" t="s">
        <v>2090</v>
      </c>
      <c r="B1036">
        <v>21081</v>
      </c>
      <c r="C1036" t="s">
        <v>2091</v>
      </c>
      <c r="D1036" t="str">
        <f t="shared" si="40"/>
        <v>Grant</v>
      </c>
      <c r="E1036" t="str">
        <f t="shared" si="41"/>
        <v>Kentucky</v>
      </c>
      <c r="F1036">
        <v>24662</v>
      </c>
      <c r="G1036">
        <v>24662</v>
      </c>
      <c r="H1036">
        <v>24680</v>
      </c>
      <c r="I1036">
        <v>24710</v>
      </c>
      <c r="J1036">
        <v>24489</v>
      </c>
      <c r="K1036">
        <v>24541</v>
      </c>
      <c r="L1036">
        <v>24831</v>
      </c>
      <c r="M1036">
        <v>24740</v>
      </c>
      <c r="N1036" s="2">
        <v>24923</v>
      </c>
      <c r="O1036" s="10" t="s">
        <v>6449</v>
      </c>
    </row>
    <row r="1037" spans="1:17" x14ac:dyDescent="0.25">
      <c r="A1037" t="s">
        <v>2092</v>
      </c>
      <c r="B1037">
        <v>21083</v>
      </c>
      <c r="C1037" t="s">
        <v>2093</v>
      </c>
      <c r="D1037" t="str">
        <f t="shared" si="40"/>
        <v>Graves</v>
      </c>
      <c r="E1037" t="str">
        <f t="shared" si="41"/>
        <v>Kentucky</v>
      </c>
      <c r="F1037">
        <v>37121</v>
      </c>
      <c r="G1037">
        <v>37121</v>
      </c>
      <c r="H1037">
        <v>37223</v>
      </c>
      <c r="I1037">
        <v>37542</v>
      </c>
      <c r="J1037">
        <v>37535</v>
      </c>
      <c r="K1037">
        <v>37352</v>
      </c>
      <c r="L1037">
        <v>37577</v>
      </c>
      <c r="M1037">
        <v>37251</v>
      </c>
      <c r="N1037" s="2">
        <v>37182</v>
      </c>
      <c r="O1037" s="10" t="s">
        <v>6476</v>
      </c>
    </row>
    <row r="1038" spans="1:17" x14ac:dyDescent="0.25">
      <c r="A1038" t="s">
        <v>2094</v>
      </c>
      <c r="B1038">
        <v>21085</v>
      </c>
      <c r="C1038" t="s">
        <v>2095</v>
      </c>
      <c r="D1038" t="str">
        <f t="shared" si="40"/>
        <v>Grayson</v>
      </c>
      <c r="E1038" t="str">
        <f t="shared" si="41"/>
        <v>Kentucky</v>
      </c>
      <c r="F1038">
        <v>25746</v>
      </c>
      <c r="G1038">
        <v>25746</v>
      </c>
      <c r="H1038">
        <v>25800</v>
      </c>
      <c r="I1038">
        <v>25789</v>
      </c>
      <c r="J1038">
        <v>25864</v>
      </c>
      <c r="K1038">
        <v>26024</v>
      </c>
      <c r="L1038">
        <v>26155</v>
      </c>
      <c r="M1038">
        <v>26233</v>
      </c>
      <c r="N1038" s="2">
        <v>26184</v>
      </c>
      <c r="O1038" s="10" t="s">
        <v>6449</v>
      </c>
    </row>
    <row r="1039" spans="1:17" x14ac:dyDescent="0.25">
      <c r="A1039" t="s">
        <v>2096</v>
      </c>
      <c r="B1039">
        <v>21087</v>
      </c>
      <c r="C1039" t="s">
        <v>2097</v>
      </c>
      <c r="D1039" t="str">
        <f t="shared" si="40"/>
        <v>Green</v>
      </c>
      <c r="E1039" t="str">
        <f t="shared" si="41"/>
        <v>Kentucky</v>
      </c>
      <c r="F1039">
        <v>11258</v>
      </c>
      <c r="G1039">
        <v>11260</v>
      </c>
      <c r="H1039">
        <v>11238</v>
      </c>
      <c r="I1039">
        <v>11221</v>
      </c>
      <c r="J1039">
        <v>11317</v>
      </c>
      <c r="K1039">
        <v>11173</v>
      </c>
      <c r="L1039">
        <v>11043</v>
      </c>
      <c r="M1039">
        <v>11022</v>
      </c>
      <c r="N1039" s="2">
        <v>11060</v>
      </c>
      <c r="O1039" s="10" t="s">
        <v>6476</v>
      </c>
    </row>
    <row r="1040" spans="1:17" x14ac:dyDescent="0.25">
      <c r="A1040" t="s">
        <v>2098</v>
      </c>
      <c r="B1040">
        <v>21089</v>
      </c>
      <c r="C1040" t="s">
        <v>2099</v>
      </c>
      <c r="D1040" t="str">
        <f t="shared" si="40"/>
        <v>Greenup</v>
      </c>
      <c r="E1040" t="str">
        <f t="shared" si="41"/>
        <v>Kentucky</v>
      </c>
      <c r="F1040">
        <v>36910</v>
      </c>
      <c r="G1040">
        <v>36914</v>
      </c>
      <c r="H1040">
        <v>36897</v>
      </c>
      <c r="I1040">
        <v>36805</v>
      </c>
      <c r="J1040">
        <v>36647</v>
      </c>
      <c r="K1040">
        <v>36423</v>
      </c>
      <c r="L1040">
        <v>36282</v>
      </c>
      <c r="M1040">
        <v>36031</v>
      </c>
      <c r="N1040" s="2">
        <v>35893</v>
      </c>
      <c r="O1040" s="10" t="s">
        <v>6449</v>
      </c>
    </row>
    <row r="1041" spans="1:15" x14ac:dyDescent="0.25">
      <c r="A1041" t="s">
        <v>2100</v>
      </c>
      <c r="B1041">
        <v>21091</v>
      </c>
      <c r="C1041" t="s">
        <v>2101</v>
      </c>
      <c r="D1041" t="str">
        <f t="shared" si="40"/>
        <v>Hancock</v>
      </c>
      <c r="E1041" t="str">
        <f t="shared" si="41"/>
        <v>Kentucky</v>
      </c>
      <c r="F1041">
        <v>8565</v>
      </c>
      <c r="G1041">
        <v>8565</v>
      </c>
      <c r="H1041">
        <v>8551</v>
      </c>
      <c r="I1041">
        <v>8609</v>
      </c>
      <c r="J1041">
        <v>8666</v>
      </c>
      <c r="K1041">
        <v>8672</v>
      </c>
      <c r="L1041">
        <v>8722</v>
      </c>
      <c r="M1041">
        <v>8710</v>
      </c>
      <c r="N1041" s="2">
        <v>8810</v>
      </c>
      <c r="O1041" s="10" t="s">
        <v>6449</v>
      </c>
    </row>
    <row r="1042" spans="1:15" x14ac:dyDescent="0.25">
      <c r="A1042" t="s">
        <v>2102</v>
      </c>
      <c r="B1042">
        <v>21093</v>
      </c>
      <c r="C1042" t="s">
        <v>2103</v>
      </c>
      <c r="D1042" t="str">
        <f t="shared" si="40"/>
        <v>Hardin</v>
      </c>
      <c r="E1042" t="str">
        <f t="shared" si="41"/>
        <v>Kentucky</v>
      </c>
      <c r="F1042">
        <v>105543</v>
      </c>
      <c r="G1042">
        <v>105537</v>
      </c>
      <c r="H1042">
        <v>107020</v>
      </c>
      <c r="I1042">
        <v>107498</v>
      </c>
      <c r="J1042">
        <v>107173</v>
      </c>
      <c r="K1042">
        <v>108282</v>
      </c>
      <c r="L1042">
        <v>108610</v>
      </c>
      <c r="M1042">
        <v>106486</v>
      </c>
      <c r="N1042" s="2">
        <v>107316</v>
      </c>
      <c r="O1042" s="10" t="s">
        <v>6449</v>
      </c>
    </row>
    <row r="1043" spans="1:15" x14ac:dyDescent="0.25">
      <c r="A1043" t="s">
        <v>2104</v>
      </c>
      <c r="B1043">
        <v>21095</v>
      </c>
      <c r="C1043" t="s">
        <v>2105</v>
      </c>
      <c r="D1043" t="str">
        <f t="shared" si="40"/>
        <v>Harlan</v>
      </c>
      <c r="E1043" t="str">
        <f t="shared" si="41"/>
        <v>Kentucky</v>
      </c>
      <c r="F1043">
        <v>29278</v>
      </c>
      <c r="G1043">
        <v>29278</v>
      </c>
      <c r="H1043">
        <v>29225</v>
      </c>
      <c r="I1043">
        <v>29172</v>
      </c>
      <c r="J1043">
        <v>28715</v>
      </c>
      <c r="K1043">
        <v>28562</v>
      </c>
      <c r="L1043">
        <v>28098</v>
      </c>
      <c r="M1043">
        <v>27613</v>
      </c>
      <c r="N1043" s="2">
        <v>27168</v>
      </c>
      <c r="O1043" s="10" t="s">
        <v>6456</v>
      </c>
    </row>
    <row r="1044" spans="1:15" x14ac:dyDescent="0.25">
      <c r="A1044" t="s">
        <v>2106</v>
      </c>
      <c r="B1044">
        <v>21097</v>
      </c>
      <c r="C1044" t="s">
        <v>2107</v>
      </c>
      <c r="D1044" t="str">
        <f t="shared" si="40"/>
        <v>Harrison</v>
      </c>
      <c r="E1044" t="str">
        <f t="shared" si="41"/>
        <v>Kentucky</v>
      </c>
      <c r="F1044">
        <v>18846</v>
      </c>
      <c r="G1044">
        <v>18849</v>
      </c>
      <c r="H1044">
        <v>18815</v>
      </c>
      <c r="I1044">
        <v>18684</v>
      </c>
      <c r="J1044">
        <v>18602</v>
      </c>
      <c r="K1044">
        <v>18548</v>
      </c>
      <c r="L1044">
        <v>18635</v>
      </c>
      <c r="M1044">
        <v>18712</v>
      </c>
      <c r="N1044" s="2">
        <v>18646</v>
      </c>
      <c r="O1044" s="10" t="s">
        <v>6449</v>
      </c>
    </row>
    <row r="1045" spans="1:15" x14ac:dyDescent="0.25">
      <c r="A1045" t="s">
        <v>2108</v>
      </c>
      <c r="B1045">
        <v>21099</v>
      </c>
      <c r="C1045" t="s">
        <v>2109</v>
      </c>
      <c r="D1045" t="str">
        <f t="shared" si="40"/>
        <v>Hart</v>
      </c>
      <c r="E1045" t="str">
        <f t="shared" si="41"/>
        <v>Kentucky</v>
      </c>
      <c r="F1045">
        <v>18199</v>
      </c>
      <c r="G1045">
        <v>18199</v>
      </c>
      <c r="H1045">
        <v>18195</v>
      </c>
      <c r="I1045">
        <v>18318</v>
      </c>
      <c r="J1045">
        <v>18409</v>
      </c>
      <c r="K1045">
        <v>18474</v>
      </c>
      <c r="L1045">
        <v>18550</v>
      </c>
      <c r="M1045">
        <v>18489</v>
      </c>
      <c r="N1045" s="2">
        <v>18627</v>
      </c>
      <c r="O1045" s="10" t="s">
        <v>6476</v>
      </c>
    </row>
    <row r="1046" spans="1:15" x14ac:dyDescent="0.25">
      <c r="A1046" t="s">
        <v>2110</v>
      </c>
      <c r="B1046">
        <v>21101</v>
      </c>
      <c r="C1046" t="s">
        <v>2111</v>
      </c>
      <c r="D1046" t="str">
        <f t="shared" si="40"/>
        <v>Henderson</v>
      </c>
      <c r="E1046" t="str">
        <f t="shared" si="41"/>
        <v>Kentucky</v>
      </c>
      <c r="F1046">
        <v>46250</v>
      </c>
      <c r="G1046">
        <v>46250</v>
      </c>
      <c r="H1046">
        <v>46252</v>
      </c>
      <c r="I1046">
        <v>46367</v>
      </c>
      <c r="J1046">
        <v>46445</v>
      </c>
      <c r="K1046">
        <v>46339</v>
      </c>
      <c r="L1046">
        <v>46387</v>
      </c>
      <c r="M1046">
        <v>46388</v>
      </c>
      <c r="N1046" s="2">
        <v>46253</v>
      </c>
      <c r="O1046" s="10" t="s">
        <v>6449</v>
      </c>
    </row>
    <row r="1047" spans="1:15" x14ac:dyDescent="0.25">
      <c r="A1047" t="s">
        <v>2112</v>
      </c>
      <c r="B1047">
        <v>21103</v>
      </c>
      <c r="C1047" t="s">
        <v>2113</v>
      </c>
      <c r="D1047" t="str">
        <f t="shared" si="40"/>
        <v>Henry</v>
      </c>
      <c r="E1047" t="str">
        <f t="shared" si="41"/>
        <v>Kentucky</v>
      </c>
      <c r="F1047">
        <v>15416</v>
      </c>
      <c r="G1047">
        <v>15414</v>
      </c>
      <c r="H1047">
        <v>15380</v>
      </c>
      <c r="I1047">
        <v>15365</v>
      </c>
      <c r="J1047">
        <v>15325</v>
      </c>
      <c r="K1047">
        <v>15413</v>
      </c>
      <c r="L1047">
        <v>15538</v>
      </c>
      <c r="M1047">
        <v>15544</v>
      </c>
      <c r="N1047" s="2">
        <v>15818</v>
      </c>
      <c r="O1047" s="10" t="s">
        <v>6449</v>
      </c>
    </row>
    <row r="1048" spans="1:15" x14ac:dyDescent="0.25">
      <c r="A1048" t="s">
        <v>2114</v>
      </c>
      <c r="B1048">
        <v>21105</v>
      </c>
      <c r="C1048" t="s">
        <v>2115</v>
      </c>
      <c r="D1048" t="str">
        <f t="shared" si="40"/>
        <v>Hickman</v>
      </c>
      <c r="E1048" t="str">
        <f t="shared" si="41"/>
        <v>Kentucky</v>
      </c>
      <c r="F1048">
        <v>4902</v>
      </c>
      <c r="G1048">
        <v>4902</v>
      </c>
      <c r="H1048">
        <v>4868</v>
      </c>
      <c r="I1048">
        <v>4813</v>
      </c>
      <c r="J1048">
        <v>4751</v>
      </c>
      <c r="K1048">
        <v>4726</v>
      </c>
      <c r="L1048">
        <v>4710</v>
      </c>
      <c r="M1048">
        <v>4642</v>
      </c>
      <c r="N1048" s="2">
        <v>4627</v>
      </c>
      <c r="O1048" s="10" t="s">
        <v>6455</v>
      </c>
    </row>
    <row r="1049" spans="1:15" x14ac:dyDescent="0.25">
      <c r="A1049" t="s">
        <v>2116</v>
      </c>
      <c r="B1049">
        <v>21107</v>
      </c>
      <c r="C1049" t="s">
        <v>2117</v>
      </c>
      <c r="D1049" t="str">
        <f t="shared" si="40"/>
        <v>Hopkins</v>
      </c>
      <c r="E1049" t="str">
        <f t="shared" si="41"/>
        <v>Kentucky</v>
      </c>
      <c r="F1049">
        <v>46920</v>
      </c>
      <c r="G1049">
        <v>46920</v>
      </c>
      <c r="H1049">
        <v>46862</v>
      </c>
      <c r="I1049">
        <v>46879</v>
      </c>
      <c r="J1049">
        <v>46707</v>
      </c>
      <c r="K1049">
        <v>46560</v>
      </c>
      <c r="L1049">
        <v>46341</v>
      </c>
      <c r="M1049">
        <v>46281</v>
      </c>
      <c r="N1049" s="2">
        <v>45904</v>
      </c>
      <c r="O1049" s="10" t="s">
        <v>6449</v>
      </c>
    </row>
    <row r="1050" spans="1:15" x14ac:dyDescent="0.25">
      <c r="A1050" t="s">
        <v>2118</v>
      </c>
      <c r="B1050">
        <v>21109</v>
      </c>
      <c r="C1050" t="s">
        <v>2119</v>
      </c>
      <c r="D1050" t="str">
        <f t="shared" si="40"/>
        <v>Jackson</v>
      </c>
      <c r="E1050" t="str">
        <f t="shared" si="41"/>
        <v>Kentucky</v>
      </c>
      <c r="F1050">
        <v>13494</v>
      </c>
      <c r="G1050">
        <v>13494</v>
      </c>
      <c r="H1050">
        <v>13497</v>
      </c>
      <c r="I1050">
        <v>13409</v>
      </c>
      <c r="J1050">
        <v>13315</v>
      </c>
      <c r="K1050">
        <v>13416</v>
      </c>
      <c r="L1050">
        <v>13340</v>
      </c>
      <c r="M1050">
        <v>13346</v>
      </c>
      <c r="N1050" s="2">
        <v>13368</v>
      </c>
      <c r="O1050" s="4" t="s">
        <v>6456</v>
      </c>
    </row>
    <row r="1051" spans="1:15" x14ac:dyDescent="0.25">
      <c r="A1051" t="s">
        <v>2120</v>
      </c>
      <c r="B1051">
        <v>21111</v>
      </c>
      <c r="C1051" t="s">
        <v>2121</v>
      </c>
      <c r="D1051" t="str">
        <f t="shared" si="40"/>
        <v>Jefferson</v>
      </c>
      <c r="E1051" t="str">
        <f t="shared" si="41"/>
        <v>Kentucky</v>
      </c>
      <c r="F1051">
        <v>741096</v>
      </c>
      <c r="G1051">
        <v>741106</v>
      </c>
      <c r="H1051">
        <v>742277</v>
      </c>
      <c r="I1051">
        <v>746240</v>
      </c>
      <c r="J1051">
        <v>751342</v>
      </c>
      <c r="K1051">
        <v>757715</v>
      </c>
      <c r="L1051">
        <v>760703</v>
      </c>
      <c r="M1051">
        <v>763509</v>
      </c>
      <c r="N1051" s="2">
        <v>765352</v>
      </c>
      <c r="O1051" s="10" t="s">
        <v>6449</v>
      </c>
    </row>
    <row r="1052" spans="1:15" x14ac:dyDescent="0.25">
      <c r="A1052" t="s">
        <v>2122</v>
      </c>
      <c r="B1052">
        <v>21113</v>
      </c>
      <c r="C1052" t="s">
        <v>2123</v>
      </c>
      <c r="D1052" t="str">
        <f t="shared" si="40"/>
        <v>Jessamine</v>
      </c>
      <c r="E1052" t="str">
        <f t="shared" si="41"/>
        <v>Kentucky</v>
      </c>
      <c r="F1052">
        <v>48586</v>
      </c>
      <c r="G1052">
        <v>48584</v>
      </c>
      <c r="H1052">
        <v>48712</v>
      </c>
      <c r="I1052">
        <v>48969</v>
      </c>
      <c r="J1052">
        <v>49550</v>
      </c>
      <c r="K1052">
        <v>50222</v>
      </c>
      <c r="L1052">
        <v>51008</v>
      </c>
      <c r="M1052">
        <v>51936</v>
      </c>
      <c r="N1052" s="2">
        <v>52357</v>
      </c>
      <c r="O1052" s="10" t="s">
        <v>6449</v>
      </c>
    </row>
    <row r="1053" spans="1:15" x14ac:dyDescent="0.25">
      <c r="A1053" t="s">
        <v>2124</v>
      </c>
      <c r="B1053">
        <v>21115</v>
      </c>
      <c r="C1053" t="s">
        <v>2125</v>
      </c>
      <c r="D1053" t="str">
        <f t="shared" si="40"/>
        <v>Johnson</v>
      </c>
      <c r="E1053" t="str">
        <f t="shared" si="41"/>
        <v>Kentucky</v>
      </c>
      <c r="F1053">
        <v>23356</v>
      </c>
      <c r="G1053">
        <v>23358</v>
      </c>
      <c r="H1053">
        <v>23397</v>
      </c>
      <c r="I1053">
        <v>23448</v>
      </c>
      <c r="J1053">
        <v>23441</v>
      </c>
      <c r="K1053">
        <v>23486</v>
      </c>
      <c r="L1053">
        <v>23283</v>
      </c>
      <c r="M1053">
        <v>23212</v>
      </c>
      <c r="N1053" s="2">
        <v>22978</v>
      </c>
      <c r="O1053" s="10" t="s">
        <v>6449</v>
      </c>
    </row>
    <row r="1054" spans="1:15" x14ac:dyDescent="0.25">
      <c r="A1054" t="s">
        <v>2126</v>
      </c>
      <c r="B1054">
        <v>21117</v>
      </c>
      <c r="C1054" t="s">
        <v>2127</v>
      </c>
      <c r="D1054" t="str">
        <f t="shared" si="40"/>
        <v>Kenton</v>
      </c>
      <c r="E1054" t="str">
        <f t="shared" si="41"/>
        <v>Kentucky</v>
      </c>
      <c r="F1054">
        <v>159720</v>
      </c>
      <c r="G1054">
        <v>159713</v>
      </c>
      <c r="H1054">
        <v>159999</v>
      </c>
      <c r="I1054">
        <v>160401</v>
      </c>
      <c r="J1054">
        <v>161297</v>
      </c>
      <c r="K1054">
        <v>162918</v>
      </c>
      <c r="L1054">
        <v>163463</v>
      </c>
      <c r="M1054">
        <v>164342</v>
      </c>
      <c r="N1054" s="2">
        <v>164945</v>
      </c>
      <c r="O1054" s="10" t="s">
        <v>6449</v>
      </c>
    </row>
    <row r="1055" spans="1:15" x14ac:dyDescent="0.25">
      <c r="A1055" t="s">
        <v>2128</v>
      </c>
      <c r="B1055">
        <v>21119</v>
      </c>
      <c r="C1055" t="s">
        <v>2129</v>
      </c>
      <c r="D1055" t="str">
        <f t="shared" si="40"/>
        <v>Knott</v>
      </c>
      <c r="E1055" t="str">
        <f t="shared" si="41"/>
        <v>Kentucky</v>
      </c>
      <c r="F1055">
        <v>16346</v>
      </c>
      <c r="G1055">
        <v>16346</v>
      </c>
      <c r="H1055">
        <v>16330</v>
      </c>
      <c r="I1055">
        <v>16293</v>
      </c>
      <c r="J1055">
        <v>16124</v>
      </c>
      <c r="K1055">
        <v>16097</v>
      </c>
      <c r="L1055">
        <v>15955</v>
      </c>
      <c r="M1055">
        <v>15700</v>
      </c>
      <c r="N1055" s="2">
        <v>15544</v>
      </c>
      <c r="O1055" s="10" t="s">
        <v>6456</v>
      </c>
    </row>
    <row r="1056" spans="1:15" x14ac:dyDescent="0.25">
      <c r="A1056" t="s">
        <v>2130</v>
      </c>
      <c r="B1056">
        <v>21121</v>
      </c>
      <c r="C1056" t="s">
        <v>2131</v>
      </c>
      <c r="D1056" t="str">
        <f t="shared" si="40"/>
        <v>Knox</v>
      </c>
      <c r="E1056" t="str">
        <f t="shared" si="41"/>
        <v>Kentucky</v>
      </c>
      <c r="F1056">
        <v>31883</v>
      </c>
      <c r="G1056">
        <v>31883</v>
      </c>
      <c r="H1056">
        <v>31860</v>
      </c>
      <c r="I1056">
        <v>32086</v>
      </c>
      <c r="J1056">
        <v>31741</v>
      </c>
      <c r="K1056">
        <v>31867</v>
      </c>
      <c r="L1056">
        <v>31735</v>
      </c>
      <c r="M1056">
        <v>31668</v>
      </c>
      <c r="N1056" s="2">
        <v>31687</v>
      </c>
      <c r="O1056" s="10" t="s">
        <v>6456</v>
      </c>
    </row>
    <row r="1057" spans="1:18" x14ac:dyDescent="0.25">
      <c r="A1057" t="s">
        <v>2132</v>
      </c>
      <c r="B1057">
        <v>21123</v>
      </c>
      <c r="C1057" t="s">
        <v>2133</v>
      </c>
      <c r="D1057" t="str">
        <f t="shared" si="40"/>
        <v>Larue</v>
      </c>
      <c r="E1057" t="str">
        <f t="shared" si="41"/>
        <v>Kentucky</v>
      </c>
      <c r="F1057">
        <v>14193</v>
      </c>
      <c r="G1057">
        <v>14193</v>
      </c>
      <c r="H1057">
        <v>14192</v>
      </c>
      <c r="I1057">
        <v>14203</v>
      </c>
      <c r="J1057">
        <v>14093</v>
      </c>
      <c r="K1057">
        <v>14081</v>
      </c>
      <c r="L1057">
        <v>14171</v>
      </c>
      <c r="M1057">
        <v>14193</v>
      </c>
      <c r="N1057" s="2">
        <v>14096</v>
      </c>
      <c r="O1057" s="10" t="s">
        <v>6449</v>
      </c>
    </row>
    <row r="1058" spans="1:18" x14ac:dyDescent="0.25">
      <c r="A1058" t="s">
        <v>2134</v>
      </c>
      <c r="B1058">
        <v>21125</v>
      </c>
      <c r="C1058" t="s">
        <v>2135</v>
      </c>
      <c r="D1058" t="str">
        <f t="shared" si="40"/>
        <v>Laurel</v>
      </c>
      <c r="E1058" t="str">
        <f t="shared" si="41"/>
        <v>Kentucky</v>
      </c>
      <c r="F1058">
        <v>58849</v>
      </c>
      <c r="G1058">
        <v>58849</v>
      </c>
      <c r="H1058">
        <v>58990</v>
      </c>
      <c r="I1058">
        <v>59368</v>
      </c>
      <c r="J1058">
        <v>59603</v>
      </c>
      <c r="K1058">
        <v>59747</v>
      </c>
      <c r="L1058">
        <v>60048</v>
      </c>
      <c r="M1058">
        <v>60101</v>
      </c>
      <c r="N1058" s="2">
        <v>60250</v>
      </c>
      <c r="O1058" s="10" t="s">
        <v>6476</v>
      </c>
    </row>
    <row r="1059" spans="1:18" x14ac:dyDescent="0.25">
      <c r="A1059" t="s">
        <v>2136</v>
      </c>
      <c r="B1059">
        <v>21127</v>
      </c>
      <c r="C1059" t="s">
        <v>2137</v>
      </c>
      <c r="D1059" t="str">
        <f t="shared" si="40"/>
        <v>Lawrence</v>
      </c>
      <c r="E1059" t="str">
        <f t="shared" si="41"/>
        <v>Kentucky</v>
      </c>
      <c r="F1059">
        <v>15860</v>
      </c>
      <c r="G1059">
        <v>15858</v>
      </c>
      <c r="H1059">
        <v>15882</v>
      </c>
      <c r="I1059">
        <v>15908</v>
      </c>
      <c r="J1059">
        <v>15846</v>
      </c>
      <c r="K1059">
        <v>15869</v>
      </c>
      <c r="L1059">
        <v>15880</v>
      </c>
      <c r="M1059">
        <v>15893</v>
      </c>
      <c r="N1059" s="2">
        <v>15863</v>
      </c>
      <c r="O1059" s="10" t="s">
        <v>6449</v>
      </c>
    </row>
    <row r="1060" spans="1:18" x14ac:dyDescent="0.25">
      <c r="A1060" t="s">
        <v>2138</v>
      </c>
      <c r="B1060">
        <v>21129</v>
      </c>
      <c r="C1060" t="s">
        <v>2139</v>
      </c>
      <c r="D1060" t="str">
        <f t="shared" si="40"/>
        <v>Lee</v>
      </c>
      <c r="E1060" t="str">
        <f t="shared" si="41"/>
        <v>Kentucky</v>
      </c>
      <c r="F1060">
        <v>7887</v>
      </c>
      <c r="G1060">
        <v>7889</v>
      </c>
      <c r="H1060">
        <v>7707</v>
      </c>
      <c r="I1060">
        <v>7691</v>
      </c>
      <c r="J1060">
        <v>7551</v>
      </c>
      <c r="K1060">
        <v>6838</v>
      </c>
      <c r="L1060">
        <v>6774</v>
      </c>
      <c r="M1060">
        <v>6737</v>
      </c>
      <c r="N1060" s="2">
        <v>6580</v>
      </c>
      <c r="O1060" s="10" t="s">
        <v>6449</v>
      </c>
      <c r="Q1060" s="2"/>
    </row>
    <row r="1061" spans="1:18" x14ac:dyDescent="0.25">
      <c r="A1061" t="s">
        <v>2140</v>
      </c>
      <c r="B1061">
        <v>21131</v>
      </c>
      <c r="C1061" t="s">
        <v>2141</v>
      </c>
      <c r="D1061" t="str">
        <f t="shared" si="40"/>
        <v>Leslie</v>
      </c>
      <c r="E1061" t="str">
        <f t="shared" si="41"/>
        <v>Kentucky</v>
      </c>
      <c r="F1061">
        <v>11310</v>
      </c>
      <c r="G1061">
        <v>11310</v>
      </c>
      <c r="H1061">
        <v>11286</v>
      </c>
      <c r="I1061">
        <v>11281</v>
      </c>
      <c r="J1061">
        <v>11170</v>
      </c>
      <c r="K1061">
        <v>11036</v>
      </c>
      <c r="L1061">
        <v>10892</v>
      </c>
      <c r="M1061">
        <v>10707</v>
      </c>
      <c r="N1061" s="2">
        <v>10538</v>
      </c>
      <c r="O1061" s="10" t="s">
        <v>6456</v>
      </c>
      <c r="Q1061" s="2"/>
    </row>
    <row r="1062" spans="1:18" x14ac:dyDescent="0.25">
      <c r="A1062" t="s">
        <v>2142</v>
      </c>
      <c r="B1062">
        <v>21133</v>
      </c>
      <c r="C1062" t="s">
        <v>2143</v>
      </c>
      <c r="D1062" t="str">
        <f t="shared" si="40"/>
        <v>Letcher</v>
      </c>
      <c r="E1062" t="str">
        <f t="shared" si="41"/>
        <v>Kentucky</v>
      </c>
      <c r="F1062">
        <v>24519</v>
      </c>
      <c r="G1062">
        <v>24519</v>
      </c>
      <c r="H1062">
        <v>24550</v>
      </c>
      <c r="I1062">
        <v>24432</v>
      </c>
      <c r="J1062">
        <v>24039</v>
      </c>
      <c r="K1062">
        <v>23588</v>
      </c>
      <c r="L1062">
        <v>23417</v>
      </c>
      <c r="M1062">
        <v>23091</v>
      </c>
      <c r="N1062" s="2">
        <v>22773</v>
      </c>
      <c r="O1062" s="10" t="s">
        <v>6456</v>
      </c>
      <c r="Q1062" s="2"/>
    </row>
    <row r="1063" spans="1:18" x14ac:dyDescent="0.25">
      <c r="A1063" t="s">
        <v>2144</v>
      </c>
      <c r="B1063">
        <v>21135</v>
      </c>
      <c r="C1063" t="s">
        <v>2145</v>
      </c>
      <c r="D1063" t="str">
        <f t="shared" si="40"/>
        <v>Lewis</v>
      </c>
      <c r="E1063" t="str">
        <f t="shared" si="41"/>
        <v>Kentucky</v>
      </c>
      <c r="F1063">
        <v>13870</v>
      </c>
      <c r="G1063">
        <v>13872</v>
      </c>
      <c r="H1063">
        <v>13832</v>
      </c>
      <c r="I1063">
        <v>13806</v>
      </c>
      <c r="J1063">
        <v>13754</v>
      </c>
      <c r="K1063">
        <v>13698</v>
      </c>
      <c r="L1063">
        <v>13760</v>
      </c>
      <c r="M1063">
        <v>13576</v>
      </c>
      <c r="N1063" s="2">
        <v>13442</v>
      </c>
      <c r="O1063" s="10" t="s">
        <v>6449</v>
      </c>
      <c r="Q1063" s="2"/>
    </row>
    <row r="1064" spans="1:18" x14ac:dyDescent="0.25">
      <c r="A1064" t="s">
        <v>2146</v>
      </c>
      <c r="B1064">
        <v>21137</v>
      </c>
      <c r="C1064" t="s">
        <v>2147</v>
      </c>
      <c r="D1064" t="str">
        <f t="shared" si="40"/>
        <v>Lincoln</v>
      </c>
      <c r="E1064" t="str">
        <f t="shared" si="41"/>
        <v>Kentucky</v>
      </c>
      <c r="F1064">
        <v>24742</v>
      </c>
      <c r="G1064">
        <v>24754</v>
      </c>
      <c r="H1064">
        <v>24751</v>
      </c>
      <c r="I1064">
        <v>24721</v>
      </c>
      <c r="J1064">
        <v>24431</v>
      </c>
      <c r="K1064">
        <v>24463</v>
      </c>
      <c r="L1064">
        <v>24464</v>
      </c>
      <c r="M1064">
        <v>24388</v>
      </c>
      <c r="N1064" s="2">
        <v>24372</v>
      </c>
      <c r="O1064" s="10" t="s">
        <v>6476</v>
      </c>
      <c r="Q1064" s="2"/>
    </row>
    <row r="1065" spans="1:18" x14ac:dyDescent="0.25">
      <c r="A1065" t="s">
        <v>2148</v>
      </c>
      <c r="B1065">
        <v>21139</v>
      </c>
      <c r="C1065" t="s">
        <v>2149</v>
      </c>
      <c r="D1065" t="str">
        <f t="shared" si="40"/>
        <v>Livingston</v>
      </c>
      <c r="E1065" t="str">
        <f t="shared" si="41"/>
        <v>Kentucky</v>
      </c>
      <c r="F1065">
        <v>9519</v>
      </c>
      <c r="G1065">
        <v>9519</v>
      </c>
      <c r="H1065">
        <v>9536</v>
      </c>
      <c r="I1065">
        <v>9501</v>
      </c>
      <c r="J1065">
        <v>9448</v>
      </c>
      <c r="K1065">
        <v>9362</v>
      </c>
      <c r="L1065">
        <v>9361</v>
      </c>
      <c r="M1065">
        <v>9324</v>
      </c>
      <c r="N1065" s="2">
        <v>9269</v>
      </c>
      <c r="O1065" s="10" t="s">
        <v>6449</v>
      </c>
      <c r="Q1065" s="3"/>
      <c r="R1065" s="2"/>
    </row>
    <row r="1066" spans="1:18" x14ac:dyDescent="0.25">
      <c r="A1066" t="s">
        <v>2150</v>
      </c>
      <c r="B1066">
        <v>21141</v>
      </c>
      <c r="C1066" t="s">
        <v>2151</v>
      </c>
      <c r="D1066" t="str">
        <f t="shared" si="40"/>
        <v>Logan</v>
      </c>
      <c r="E1066" t="str">
        <f t="shared" si="41"/>
        <v>Kentucky</v>
      </c>
      <c r="F1066">
        <v>26835</v>
      </c>
      <c r="G1066">
        <v>26835</v>
      </c>
      <c r="H1066">
        <v>26845</v>
      </c>
      <c r="I1066">
        <v>26814</v>
      </c>
      <c r="J1066">
        <v>26682</v>
      </c>
      <c r="K1066">
        <v>26958</v>
      </c>
      <c r="L1066">
        <v>26815</v>
      </c>
      <c r="M1066">
        <v>26739</v>
      </c>
      <c r="N1066" s="2">
        <v>26593</v>
      </c>
      <c r="O1066" s="10" t="s">
        <v>6476</v>
      </c>
    </row>
    <row r="1067" spans="1:18" x14ac:dyDescent="0.25">
      <c r="A1067" t="s">
        <v>2152</v>
      </c>
      <c r="B1067">
        <v>21143</v>
      </c>
      <c r="C1067" t="s">
        <v>2153</v>
      </c>
      <c r="D1067" t="str">
        <f t="shared" si="40"/>
        <v>Lyon</v>
      </c>
      <c r="E1067" t="str">
        <f t="shared" si="41"/>
        <v>Kentucky</v>
      </c>
      <c r="F1067">
        <v>8314</v>
      </c>
      <c r="G1067">
        <v>8319</v>
      </c>
      <c r="H1067">
        <v>8315</v>
      </c>
      <c r="I1067">
        <v>8425</v>
      </c>
      <c r="J1067">
        <v>8440</v>
      </c>
      <c r="K1067">
        <v>8448</v>
      </c>
      <c r="L1067">
        <v>8379</v>
      </c>
      <c r="M1067">
        <v>8289</v>
      </c>
      <c r="N1067" s="2">
        <v>8069</v>
      </c>
      <c r="O1067" s="10" t="s">
        <v>6449</v>
      </c>
    </row>
    <row r="1068" spans="1:18" x14ac:dyDescent="0.25">
      <c r="A1068" t="s">
        <v>2154</v>
      </c>
      <c r="B1068">
        <v>21145</v>
      </c>
      <c r="C1068" t="s">
        <v>2155</v>
      </c>
      <c r="D1068" t="str">
        <f t="shared" si="40"/>
        <v>McCracken</v>
      </c>
      <c r="E1068" t="str">
        <f t="shared" si="41"/>
        <v>Kentucky</v>
      </c>
      <c r="F1068">
        <v>65565</v>
      </c>
      <c r="G1068">
        <v>65565</v>
      </c>
      <c r="H1068">
        <v>65532</v>
      </c>
      <c r="I1068">
        <v>65779</v>
      </c>
      <c r="J1068">
        <v>65635</v>
      </c>
      <c r="K1068">
        <v>65368</v>
      </c>
      <c r="L1068">
        <v>65324</v>
      </c>
      <c r="M1068">
        <v>64973</v>
      </c>
      <c r="N1068" s="2">
        <v>65162</v>
      </c>
      <c r="O1068" s="10" t="s">
        <v>6449</v>
      </c>
    </row>
    <row r="1069" spans="1:18" x14ac:dyDescent="0.25">
      <c r="A1069" t="s">
        <v>2156</v>
      </c>
      <c r="B1069">
        <v>21147</v>
      </c>
      <c r="C1069" t="s">
        <v>2157</v>
      </c>
      <c r="D1069" t="str">
        <f t="shared" si="40"/>
        <v>McCreary</v>
      </c>
      <c r="E1069" t="str">
        <f t="shared" si="41"/>
        <v>Kentucky</v>
      </c>
      <c r="F1069">
        <v>18306</v>
      </c>
      <c r="G1069">
        <v>18306</v>
      </c>
      <c r="H1069">
        <v>18290</v>
      </c>
      <c r="I1069">
        <v>18276</v>
      </c>
      <c r="J1069">
        <v>18058</v>
      </c>
      <c r="K1069">
        <v>17927</v>
      </c>
      <c r="L1069">
        <v>17892</v>
      </c>
      <c r="M1069">
        <v>17861</v>
      </c>
      <c r="N1069" s="2">
        <v>17511</v>
      </c>
      <c r="O1069" s="10" t="s">
        <v>6456</v>
      </c>
    </row>
    <row r="1070" spans="1:18" x14ac:dyDescent="0.25">
      <c r="A1070" t="s">
        <v>2158</v>
      </c>
      <c r="B1070">
        <v>21149</v>
      </c>
      <c r="C1070" t="s">
        <v>2159</v>
      </c>
      <c r="D1070" t="str">
        <f t="shared" si="40"/>
        <v>McLean</v>
      </c>
      <c r="E1070" t="str">
        <f t="shared" si="41"/>
        <v>Kentucky</v>
      </c>
      <c r="F1070">
        <v>9531</v>
      </c>
      <c r="G1070">
        <v>9531</v>
      </c>
      <c r="H1070">
        <v>9513</v>
      </c>
      <c r="I1070">
        <v>9528</v>
      </c>
      <c r="J1070">
        <v>9526</v>
      </c>
      <c r="K1070">
        <v>9499</v>
      </c>
      <c r="L1070">
        <v>9466</v>
      </c>
      <c r="M1070">
        <v>9496</v>
      </c>
      <c r="N1070" s="2">
        <v>9475</v>
      </c>
      <c r="O1070" s="10" t="s">
        <v>6449</v>
      </c>
    </row>
    <row r="1071" spans="1:18" x14ac:dyDescent="0.25">
      <c r="A1071" t="s">
        <v>2160</v>
      </c>
      <c r="B1071">
        <v>21151</v>
      </c>
      <c r="C1071" t="s">
        <v>2161</v>
      </c>
      <c r="D1071" t="str">
        <f t="shared" si="40"/>
        <v>Madison</v>
      </c>
      <c r="E1071" t="str">
        <f t="shared" si="41"/>
        <v>Kentucky</v>
      </c>
      <c r="F1071">
        <v>82916</v>
      </c>
      <c r="G1071">
        <v>82916</v>
      </c>
      <c r="H1071">
        <v>83485</v>
      </c>
      <c r="I1071">
        <v>84842</v>
      </c>
      <c r="J1071">
        <v>85517</v>
      </c>
      <c r="K1071">
        <v>86062</v>
      </c>
      <c r="L1071">
        <v>87218</v>
      </c>
      <c r="M1071">
        <v>88276</v>
      </c>
      <c r="N1071" s="2">
        <v>89547</v>
      </c>
      <c r="O1071" s="10" t="s">
        <v>6449</v>
      </c>
    </row>
    <row r="1072" spans="1:18" x14ac:dyDescent="0.25">
      <c r="A1072" t="s">
        <v>2162</v>
      </c>
      <c r="B1072">
        <v>21153</v>
      </c>
      <c r="C1072" t="s">
        <v>2163</v>
      </c>
      <c r="D1072" t="str">
        <f t="shared" si="40"/>
        <v>Magoffin</v>
      </c>
      <c r="E1072" t="str">
        <f t="shared" si="41"/>
        <v>Kentucky</v>
      </c>
      <c r="F1072">
        <v>13333</v>
      </c>
      <c r="G1072">
        <v>13333</v>
      </c>
      <c r="H1072">
        <v>13304</v>
      </c>
      <c r="I1072">
        <v>13213</v>
      </c>
      <c r="J1072">
        <v>13050</v>
      </c>
      <c r="K1072">
        <v>12935</v>
      </c>
      <c r="L1072">
        <v>12970</v>
      </c>
      <c r="M1072">
        <v>12794</v>
      </c>
      <c r="N1072" s="2">
        <v>12684</v>
      </c>
      <c r="O1072" s="10" t="s">
        <v>6449</v>
      </c>
    </row>
    <row r="1073" spans="1:15" x14ac:dyDescent="0.25">
      <c r="A1073" t="s">
        <v>2164</v>
      </c>
      <c r="B1073">
        <v>21155</v>
      </c>
      <c r="C1073" t="s">
        <v>2165</v>
      </c>
      <c r="D1073" t="str">
        <f t="shared" si="40"/>
        <v>Marion</v>
      </c>
      <c r="E1073" t="str">
        <f t="shared" si="41"/>
        <v>Kentucky</v>
      </c>
      <c r="F1073">
        <v>19820</v>
      </c>
      <c r="G1073">
        <v>19820</v>
      </c>
      <c r="H1073">
        <v>19816</v>
      </c>
      <c r="I1073">
        <v>20037</v>
      </c>
      <c r="J1073">
        <v>19974</v>
      </c>
      <c r="K1073">
        <v>19940</v>
      </c>
      <c r="L1073">
        <v>19101</v>
      </c>
      <c r="M1073">
        <v>19263</v>
      </c>
      <c r="N1073" s="2">
        <v>19205</v>
      </c>
      <c r="O1073" s="10" t="s">
        <v>6449</v>
      </c>
    </row>
    <row r="1074" spans="1:15" x14ac:dyDescent="0.25">
      <c r="A1074" t="s">
        <v>2166</v>
      </c>
      <c r="B1074">
        <v>21157</v>
      </c>
      <c r="C1074" t="s">
        <v>2167</v>
      </c>
      <c r="D1074" t="str">
        <f t="shared" si="40"/>
        <v>Marshall</v>
      </c>
      <c r="E1074" t="str">
        <f t="shared" si="41"/>
        <v>Kentucky</v>
      </c>
      <c r="F1074">
        <v>31448</v>
      </c>
      <c r="G1074">
        <v>31448</v>
      </c>
      <c r="H1074">
        <v>31470</v>
      </c>
      <c r="I1074">
        <v>31284</v>
      </c>
      <c r="J1074">
        <v>31289</v>
      </c>
      <c r="K1074">
        <v>31228</v>
      </c>
      <c r="L1074">
        <v>31072</v>
      </c>
      <c r="M1074">
        <v>31109</v>
      </c>
      <c r="N1074" s="2">
        <v>31365</v>
      </c>
      <c r="O1074" s="10" t="s">
        <v>6476</v>
      </c>
    </row>
    <row r="1075" spans="1:15" x14ac:dyDescent="0.25">
      <c r="A1075" t="s">
        <v>2168</v>
      </c>
      <c r="B1075">
        <v>21159</v>
      </c>
      <c r="C1075" t="s">
        <v>2169</v>
      </c>
      <c r="D1075" t="str">
        <f t="shared" si="40"/>
        <v>Martin</v>
      </c>
      <c r="E1075" t="str">
        <f t="shared" si="41"/>
        <v>Kentucky</v>
      </c>
      <c r="F1075">
        <v>12929</v>
      </c>
      <c r="G1075">
        <v>12929</v>
      </c>
      <c r="H1075">
        <v>12895</v>
      </c>
      <c r="I1075">
        <v>12886</v>
      </c>
      <c r="J1075">
        <v>12788</v>
      </c>
      <c r="K1075">
        <v>12695</v>
      </c>
      <c r="L1075">
        <v>12554</v>
      </c>
      <c r="M1075">
        <v>12352</v>
      </c>
      <c r="N1075" s="2">
        <v>12002</v>
      </c>
      <c r="O1075" s="10" t="s">
        <v>6456</v>
      </c>
    </row>
    <row r="1076" spans="1:15" x14ac:dyDescent="0.25">
      <c r="A1076" t="s">
        <v>2170</v>
      </c>
      <c r="B1076">
        <v>21161</v>
      </c>
      <c r="C1076" t="s">
        <v>2171</v>
      </c>
      <c r="D1076" t="str">
        <f t="shared" si="40"/>
        <v>Mason</v>
      </c>
      <c r="E1076" t="str">
        <f t="shared" si="41"/>
        <v>Kentucky</v>
      </c>
      <c r="F1076">
        <v>17490</v>
      </c>
      <c r="G1076">
        <v>17490</v>
      </c>
      <c r="H1076">
        <v>17500</v>
      </c>
      <c r="I1076">
        <v>17536</v>
      </c>
      <c r="J1076">
        <v>17458</v>
      </c>
      <c r="K1076">
        <v>17298</v>
      </c>
      <c r="L1076">
        <v>17122</v>
      </c>
      <c r="M1076">
        <v>17077</v>
      </c>
      <c r="N1076" s="2">
        <v>17190</v>
      </c>
      <c r="O1076" s="10" t="s">
        <v>6449</v>
      </c>
    </row>
    <row r="1077" spans="1:15" x14ac:dyDescent="0.25">
      <c r="A1077" t="s">
        <v>2172</v>
      </c>
      <c r="B1077">
        <v>21163</v>
      </c>
      <c r="C1077" t="s">
        <v>2173</v>
      </c>
      <c r="D1077" t="str">
        <f t="shared" si="40"/>
        <v>Meade</v>
      </c>
      <c r="E1077" t="str">
        <f t="shared" si="41"/>
        <v>Kentucky</v>
      </c>
      <c r="F1077">
        <v>28602</v>
      </c>
      <c r="G1077">
        <v>28621</v>
      </c>
      <c r="H1077">
        <v>28733</v>
      </c>
      <c r="I1077">
        <v>29685</v>
      </c>
      <c r="J1077">
        <v>29301</v>
      </c>
      <c r="K1077">
        <v>29285</v>
      </c>
      <c r="L1077">
        <v>29189</v>
      </c>
      <c r="M1077">
        <v>27853</v>
      </c>
      <c r="N1077" s="2">
        <v>28126</v>
      </c>
      <c r="O1077" s="10" t="s">
        <v>6449</v>
      </c>
    </row>
    <row r="1078" spans="1:15" x14ac:dyDescent="0.25">
      <c r="A1078" t="s">
        <v>2174</v>
      </c>
      <c r="B1078">
        <v>21165</v>
      </c>
      <c r="C1078" t="s">
        <v>2175</v>
      </c>
      <c r="D1078" t="str">
        <f t="shared" si="40"/>
        <v>Menifee</v>
      </c>
      <c r="E1078" t="str">
        <f t="shared" si="41"/>
        <v>Kentucky</v>
      </c>
      <c r="F1078">
        <v>6306</v>
      </c>
      <c r="G1078">
        <v>6306</v>
      </c>
      <c r="H1078">
        <v>6358</v>
      </c>
      <c r="I1078">
        <v>6410</v>
      </c>
      <c r="J1078">
        <v>6323</v>
      </c>
      <c r="K1078">
        <v>6335</v>
      </c>
      <c r="L1078">
        <v>6295</v>
      </c>
      <c r="M1078">
        <v>6363</v>
      </c>
      <c r="N1078" s="2">
        <v>6408</v>
      </c>
      <c r="O1078" s="10" t="s">
        <v>6449</v>
      </c>
    </row>
    <row r="1079" spans="1:15" x14ac:dyDescent="0.25">
      <c r="A1079" t="s">
        <v>2176</v>
      </c>
      <c r="B1079">
        <v>21167</v>
      </c>
      <c r="C1079" t="s">
        <v>2177</v>
      </c>
      <c r="D1079" t="str">
        <f t="shared" si="40"/>
        <v>Mercer</v>
      </c>
      <c r="E1079" t="str">
        <f t="shared" si="41"/>
        <v>Kentucky</v>
      </c>
      <c r="F1079">
        <v>21331</v>
      </c>
      <c r="G1079">
        <v>21335</v>
      </c>
      <c r="H1079">
        <v>21348</v>
      </c>
      <c r="I1079">
        <v>21284</v>
      </c>
      <c r="J1079">
        <v>21373</v>
      </c>
      <c r="K1079">
        <v>21328</v>
      </c>
      <c r="L1079">
        <v>21431</v>
      </c>
      <c r="M1079">
        <v>21448</v>
      </c>
      <c r="N1079" s="2">
        <v>21477</v>
      </c>
      <c r="O1079" s="10" t="s">
        <v>6449</v>
      </c>
    </row>
    <row r="1080" spans="1:15" x14ac:dyDescent="0.25">
      <c r="A1080" t="s">
        <v>2178</v>
      </c>
      <c r="B1080">
        <v>21169</v>
      </c>
      <c r="C1080" t="s">
        <v>2179</v>
      </c>
      <c r="D1080" t="str">
        <f t="shared" si="40"/>
        <v>Metcalfe</v>
      </c>
      <c r="E1080" t="str">
        <f t="shared" si="41"/>
        <v>Kentucky</v>
      </c>
      <c r="F1080">
        <v>10099</v>
      </c>
      <c r="G1080">
        <v>10099</v>
      </c>
      <c r="H1080">
        <v>10120</v>
      </c>
      <c r="I1080">
        <v>10079</v>
      </c>
      <c r="J1080">
        <v>9999</v>
      </c>
      <c r="K1080">
        <v>9970</v>
      </c>
      <c r="L1080">
        <v>10009</v>
      </c>
      <c r="M1080">
        <v>9920</v>
      </c>
      <c r="N1080" s="2">
        <v>10018</v>
      </c>
      <c r="O1080" s="10" t="s">
        <v>6476</v>
      </c>
    </row>
    <row r="1081" spans="1:15" x14ac:dyDescent="0.25">
      <c r="A1081" t="s">
        <v>2180</v>
      </c>
      <c r="B1081">
        <v>21171</v>
      </c>
      <c r="C1081" t="s">
        <v>2181</v>
      </c>
      <c r="D1081" t="str">
        <f t="shared" si="40"/>
        <v>Monroe</v>
      </c>
      <c r="E1081" t="str">
        <f t="shared" si="41"/>
        <v>Kentucky</v>
      </c>
      <c r="F1081">
        <v>10963</v>
      </c>
      <c r="G1081">
        <v>10963</v>
      </c>
      <c r="H1081">
        <v>10965</v>
      </c>
      <c r="I1081">
        <v>10910</v>
      </c>
      <c r="J1081">
        <v>10844</v>
      </c>
      <c r="K1081">
        <v>10701</v>
      </c>
      <c r="L1081">
        <v>10672</v>
      </c>
      <c r="M1081">
        <v>10653</v>
      </c>
      <c r="N1081" s="2">
        <v>10588</v>
      </c>
      <c r="O1081" s="10" t="s">
        <v>6476</v>
      </c>
    </row>
    <row r="1082" spans="1:15" x14ac:dyDescent="0.25">
      <c r="A1082" t="s">
        <v>2182</v>
      </c>
      <c r="B1082">
        <v>21173</v>
      </c>
      <c r="C1082" t="s">
        <v>2183</v>
      </c>
      <c r="D1082" t="str">
        <f t="shared" si="40"/>
        <v>Montgomery</v>
      </c>
      <c r="E1082" t="str">
        <f t="shared" si="41"/>
        <v>Kentucky</v>
      </c>
      <c r="F1082">
        <v>26499</v>
      </c>
      <c r="G1082">
        <v>26507</v>
      </c>
      <c r="H1082">
        <v>26557</v>
      </c>
      <c r="I1082">
        <v>26761</v>
      </c>
      <c r="J1082">
        <v>26894</v>
      </c>
      <c r="K1082">
        <v>27266</v>
      </c>
      <c r="L1082">
        <v>27391</v>
      </c>
      <c r="M1082">
        <v>27631</v>
      </c>
      <c r="N1082" s="2">
        <v>27771</v>
      </c>
      <c r="O1082" s="10" t="s">
        <v>6449</v>
      </c>
    </row>
    <row r="1083" spans="1:15" x14ac:dyDescent="0.25">
      <c r="A1083" t="s">
        <v>2184</v>
      </c>
      <c r="B1083">
        <v>21175</v>
      </c>
      <c r="C1083" t="s">
        <v>2185</v>
      </c>
      <c r="D1083" t="str">
        <f t="shared" si="40"/>
        <v>Morgan</v>
      </c>
      <c r="E1083" t="str">
        <f t="shared" si="41"/>
        <v>Kentucky</v>
      </c>
      <c r="F1083">
        <v>13923</v>
      </c>
      <c r="G1083">
        <v>13923</v>
      </c>
      <c r="H1083">
        <v>13746</v>
      </c>
      <c r="I1083">
        <v>13723</v>
      </c>
      <c r="J1083">
        <v>13531</v>
      </c>
      <c r="K1083">
        <v>13390</v>
      </c>
      <c r="L1083">
        <v>13382</v>
      </c>
      <c r="M1083">
        <v>13292</v>
      </c>
      <c r="N1083" s="2">
        <v>13298</v>
      </c>
      <c r="O1083" s="10" t="s">
        <v>6449</v>
      </c>
    </row>
    <row r="1084" spans="1:15" x14ac:dyDescent="0.25">
      <c r="A1084" t="s">
        <v>2186</v>
      </c>
      <c r="B1084">
        <v>21177</v>
      </c>
      <c r="C1084" t="s">
        <v>2187</v>
      </c>
      <c r="D1084" t="str">
        <f t="shared" si="40"/>
        <v>Muhlenberg</v>
      </c>
      <c r="E1084" t="str">
        <f t="shared" si="41"/>
        <v>Kentucky</v>
      </c>
      <c r="F1084">
        <v>31499</v>
      </c>
      <c r="G1084">
        <v>31499</v>
      </c>
      <c r="H1084">
        <v>31639</v>
      </c>
      <c r="I1084">
        <v>31522</v>
      </c>
      <c r="J1084">
        <v>31377</v>
      </c>
      <c r="K1084">
        <v>31273</v>
      </c>
      <c r="L1084">
        <v>31254</v>
      </c>
      <c r="M1084">
        <v>31146</v>
      </c>
      <c r="N1084" s="2">
        <v>31028</v>
      </c>
      <c r="O1084" s="10" t="s">
        <v>6449</v>
      </c>
    </row>
    <row r="1085" spans="1:15" x14ac:dyDescent="0.25">
      <c r="A1085" t="s">
        <v>2188</v>
      </c>
      <c r="B1085">
        <v>21179</v>
      </c>
      <c r="C1085" t="s">
        <v>2189</v>
      </c>
      <c r="D1085" t="str">
        <f t="shared" si="40"/>
        <v>Nelson</v>
      </c>
      <c r="E1085" t="str">
        <f t="shared" si="41"/>
        <v>Kentucky</v>
      </c>
      <c r="F1085">
        <v>43437</v>
      </c>
      <c r="G1085">
        <v>43437</v>
      </c>
      <c r="H1085">
        <v>43611</v>
      </c>
      <c r="I1085">
        <v>44022</v>
      </c>
      <c r="J1085">
        <v>44376</v>
      </c>
      <c r="K1085">
        <v>44501</v>
      </c>
      <c r="L1085">
        <v>44820</v>
      </c>
      <c r="M1085">
        <v>45117</v>
      </c>
      <c r="N1085" s="2">
        <v>45559</v>
      </c>
      <c r="O1085" s="10" t="s">
        <v>6449</v>
      </c>
    </row>
    <row r="1086" spans="1:15" x14ac:dyDescent="0.25">
      <c r="A1086" t="s">
        <v>2190</v>
      </c>
      <c r="B1086">
        <v>21181</v>
      </c>
      <c r="C1086" t="s">
        <v>2191</v>
      </c>
      <c r="D1086" t="str">
        <f t="shared" si="40"/>
        <v>Nicholas</v>
      </c>
      <c r="E1086" t="str">
        <f t="shared" si="41"/>
        <v>Kentucky</v>
      </c>
      <c r="F1086">
        <v>7135</v>
      </c>
      <c r="G1086">
        <v>7128</v>
      </c>
      <c r="H1086">
        <v>7123</v>
      </c>
      <c r="I1086">
        <v>7096</v>
      </c>
      <c r="J1086">
        <v>7027</v>
      </c>
      <c r="K1086">
        <v>7034</v>
      </c>
      <c r="L1086">
        <v>7075</v>
      </c>
      <c r="M1086">
        <v>7088</v>
      </c>
      <c r="N1086" s="2">
        <v>7084</v>
      </c>
      <c r="O1086" s="10" t="s">
        <v>6449</v>
      </c>
    </row>
    <row r="1087" spans="1:15" x14ac:dyDescent="0.25">
      <c r="A1087" t="s">
        <v>2192</v>
      </c>
      <c r="B1087">
        <v>21183</v>
      </c>
      <c r="C1087" t="s">
        <v>2193</v>
      </c>
      <c r="D1087" t="str">
        <f t="shared" si="40"/>
        <v>Ohio</v>
      </c>
      <c r="E1087" t="str">
        <f t="shared" si="41"/>
        <v>Kentucky</v>
      </c>
      <c r="F1087">
        <v>23842</v>
      </c>
      <c r="G1087">
        <v>23842</v>
      </c>
      <c r="H1087">
        <v>23847</v>
      </c>
      <c r="I1087">
        <v>24004</v>
      </c>
      <c r="J1087">
        <v>24056</v>
      </c>
      <c r="K1087">
        <v>24047</v>
      </c>
      <c r="L1087">
        <v>24064</v>
      </c>
      <c r="M1087">
        <v>24216</v>
      </c>
      <c r="N1087" s="2">
        <v>24378</v>
      </c>
      <c r="O1087" s="10" t="s">
        <v>6449</v>
      </c>
    </row>
    <row r="1088" spans="1:15" x14ac:dyDescent="0.25">
      <c r="A1088" t="s">
        <v>2194</v>
      </c>
      <c r="B1088">
        <v>21185</v>
      </c>
      <c r="C1088" t="s">
        <v>2195</v>
      </c>
      <c r="D1088" t="str">
        <f t="shared" si="40"/>
        <v>Oldham</v>
      </c>
      <c r="E1088" t="str">
        <f t="shared" si="41"/>
        <v>Kentucky</v>
      </c>
      <c r="F1088">
        <v>60316</v>
      </c>
      <c r="G1088">
        <v>60329</v>
      </c>
      <c r="H1088">
        <v>60425</v>
      </c>
      <c r="I1088">
        <v>60756</v>
      </c>
      <c r="J1088">
        <v>62104</v>
      </c>
      <c r="K1088">
        <v>63059</v>
      </c>
      <c r="L1088">
        <v>64029</v>
      </c>
      <c r="M1088">
        <v>64626</v>
      </c>
      <c r="N1088" s="2">
        <v>65560</v>
      </c>
      <c r="O1088" s="10" t="s">
        <v>6449</v>
      </c>
    </row>
    <row r="1089" spans="1:17" x14ac:dyDescent="0.25">
      <c r="A1089" t="s">
        <v>2196</v>
      </c>
      <c r="B1089">
        <v>21187</v>
      </c>
      <c r="C1089" t="s">
        <v>2197</v>
      </c>
      <c r="D1089" t="str">
        <f t="shared" si="40"/>
        <v>Owen</v>
      </c>
      <c r="E1089" t="str">
        <f t="shared" si="41"/>
        <v>Kentucky</v>
      </c>
      <c r="F1089">
        <v>10841</v>
      </c>
      <c r="G1089">
        <v>10835</v>
      </c>
      <c r="H1089">
        <v>10841</v>
      </c>
      <c r="I1089">
        <v>10817</v>
      </c>
      <c r="J1089">
        <v>10754</v>
      </c>
      <c r="K1089">
        <v>10621</v>
      </c>
      <c r="L1089">
        <v>10638</v>
      </c>
      <c r="M1089">
        <v>10710</v>
      </c>
      <c r="N1089" s="2">
        <v>10642</v>
      </c>
      <c r="O1089" s="10" t="s">
        <v>6449</v>
      </c>
    </row>
    <row r="1090" spans="1:17" x14ac:dyDescent="0.25">
      <c r="A1090" t="s">
        <v>2198</v>
      </c>
      <c r="B1090">
        <v>21189</v>
      </c>
      <c r="C1090" t="s">
        <v>2199</v>
      </c>
      <c r="D1090" t="str">
        <f t="shared" si="40"/>
        <v>Owsley</v>
      </c>
      <c r="E1090" t="str">
        <f t="shared" si="41"/>
        <v>Kentucky</v>
      </c>
      <c r="F1090">
        <v>4755</v>
      </c>
      <c r="G1090">
        <v>4755</v>
      </c>
      <c r="H1090">
        <v>4768</v>
      </c>
      <c r="I1090">
        <v>4823</v>
      </c>
      <c r="J1090">
        <v>4691</v>
      </c>
      <c r="K1090">
        <v>4603</v>
      </c>
      <c r="L1090">
        <v>4505</v>
      </c>
      <c r="M1090">
        <v>4470</v>
      </c>
      <c r="N1090" s="2">
        <v>4491</v>
      </c>
      <c r="O1090" s="4" t="s">
        <v>6456</v>
      </c>
    </row>
    <row r="1091" spans="1:17" x14ac:dyDescent="0.25">
      <c r="A1091" t="s">
        <v>2200</v>
      </c>
      <c r="B1091">
        <v>21191</v>
      </c>
      <c r="C1091" t="s">
        <v>2201</v>
      </c>
      <c r="D1091" t="str">
        <f t="shared" si="40"/>
        <v>Pendleton</v>
      </c>
      <c r="E1091" t="str">
        <f t="shared" si="41"/>
        <v>Kentucky</v>
      </c>
      <c r="F1091">
        <v>14877</v>
      </c>
      <c r="G1091">
        <v>14876</v>
      </c>
      <c r="H1091">
        <v>14902</v>
      </c>
      <c r="I1091">
        <v>14649</v>
      </c>
      <c r="J1091">
        <v>14523</v>
      </c>
      <c r="K1091">
        <v>14539</v>
      </c>
      <c r="L1091">
        <v>14460</v>
      </c>
      <c r="M1091">
        <v>14463</v>
      </c>
      <c r="N1091" s="2">
        <v>14560</v>
      </c>
      <c r="O1091" s="10" t="s">
        <v>6449</v>
      </c>
    </row>
    <row r="1092" spans="1:17" x14ac:dyDescent="0.25">
      <c r="A1092" t="s">
        <v>2202</v>
      </c>
      <c r="B1092">
        <v>21193</v>
      </c>
      <c r="C1092" t="s">
        <v>2203</v>
      </c>
      <c r="D1092" t="str">
        <f t="shared" ref="D1092:D1115" si="42">MID(MID(C1092,1,FIND(",",C1092)-1),1,FIND(" County",MID(C1092,1,FIND(",",C1092)-1))-1)</f>
        <v>Perry</v>
      </c>
      <c r="E1092" t="str">
        <f t="shared" ref="E1092:E1155" si="43">MID(C1092,FIND(",",C1092)+2,9999)</f>
        <v>Kentucky</v>
      </c>
      <c r="F1092">
        <v>28712</v>
      </c>
      <c r="G1092">
        <v>28712</v>
      </c>
      <c r="H1092">
        <v>28694</v>
      </c>
      <c r="I1092">
        <v>28740</v>
      </c>
      <c r="J1092">
        <v>28376</v>
      </c>
      <c r="K1092">
        <v>28111</v>
      </c>
      <c r="L1092">
        <v>27713</v>
      </c>
      <c r="M1092">
        <v>27546</v>
      </c>
      <c r="N1092" s="2">
        <v>27343</v>
      </c>
      <c r="O1092" s="10" t="s">
        <v>6456</v>
      </c>
      <c r="Q1092" s="2"/>
    </row>
    <row r="1093" spans="1:17" x14ac:dyDescent="0.25">
      <c r="A1093" t="s">
        <v>2204</v>
      </c>
      <c r="B1093">
        <v>21195</v>
      </c>
      <c r="C1093" t="s">
        <v>2205</v>
      </c>
      <c r="D1093" t="str">
        <f t="shared" si="42"/>
        <v>Pike</v>
      </c>
      <c r="E1093" t="str">
        <f t="shared" si="43"/>
        <v>Kentucky</v>
      </c>
      <c r="F1093">
        <v>65024</v>
      </c>
      <c r="G1093">
        <v>65024</v>
      </c>
      <c r="H1093">
        <v>65083</v>
      </c>
      <c r="I1093">
        <v>64950</v>
      </c>
      <c r="J1093">
        <v>64645</v>
      </c>
      <c r="K1093">
        <v>63917</v>
      </c>
      <c r="L1093">
        <v>63033</v>
      </c>
      <c r="M1093">
        <v>61804</v>
      </c>
      <c r="N1093" s="2">
        <v>60555</v>
      </c>
      <c r="O1093" s="10" t="s">
        <v>6456</v>
      </c>
      <c r="Q1093" s="2"/>
    </row>
    <row r="1094" spans="1:17" x14ac:dyDescent="0.25">
      <c r="A1094" t="s">
        <v>2206</v>
      </c>
      <c r="B1094">
        <v>21197</v>
      </c>
      <c r="C1094" t="s">
        <v>2207</v>
      </c>
      <c r="D1094" t="str">
        <f t="shared" si="42"/>
        <v>Powell</v>
      </c>
      <c r="E1094" t="str">
        <f t="shared" si="43"/>
        <v>Kentucky</v>
      </c>
      <c r="F1094">
        <v>12613</v>
      </c>
      <c r="G1094">
        <v>12613</v>
      </c>
      <c r="H1094">
        <v>12645</v>
      </c>
      <c r="I1094">
        <v>12628</v>
      </c>
      <c r="J1094">
        <v>12483</v>
      </c>
      <c r="K1094">
        <v>12490</v>
      </c>
      <c r="L1094">
        <v>12382</v>
      </c>
      <c r="M1094">
        <v>12271</v>
      </c>
      <c r="N1094" s="2">
        <v>12308</v>
      </c>
      <c r="O1094" s="10" t="s">
        <v>6449</v>
      </c>
      <c r="Q1094" s="2"/>
    </row>
    <row r="1095" spans="1:17" x14ac:dyDescent="0.25">
      <c r="A1095" t="s">
        <v>2208</v>
      </c>
      <c r="B1095">
        <v>21199</v>
      </c>
      <c r="C1095" t="s">
        <v>2209</v>
      </c>
      <c r="D1095" t="str">
        <f t="shared" si="42"/>
        <v>Pulaski</v>
      </c>
      <c r="E1095" t="str">
        <f t="shared" si="43"/>
        <v>Kentucky</v>
      </c>
      <c r="F1095">
        <v>63063</v>
      </c>
      <c r="G1095">
        <v>63063</v>
      </c>
      <c r="H1095">
        <v>63202</v>
      </c>
      <c r="I1095">
        <v>63435</v>
      </c>
      <c r="J1095">
        <v>63508</v>
      </c>
      <c r="K1095">
        <v>63734</v>
      </c>
      <c r="L1095">
        <v>63837</v>
      </c>
      <c r="M1095">
        <v>63827</v>
      </c>
      <c r="N1095" s="2">
        <v>63956</v>
      </c>
      <c r="O1095" s="10" t="s">
        <v>6476</v>
      </c>
      <c r="Q1095" s="2"/>
    </row>
    <row r="1096" spans="1:17" x14ac:dyDescent="0.25">
      <c r="A1096" t="s">
        <v>2210</v>
      </c>
      <c r="B1096">
        <v>21201</v>
      </c>
      <c r="C1096" t="s">
        <v>2211</v>
      </c>
      <c r="D1096" t="str">
        <f t="shared" si="42"/>
        <v>Robertson</v>
      </c>
      <c r="E1096" t="str">
        <f t="shared" si="43"/>
        <v>Kentucky</v>
      </c>
      <c r="F1096">
        <v>2282</v>
      </c>
      <c r="G1096">
        <v>2282</v>
      </c>
      <c r="H1096">
        <v>2273</v>
      </c>
      <c r="I1096">
        <v>2290</v>
      </c>
      <c r="J1096">
        <v>2220</v>
      </c>
      <c r="K1096">
        <v>2221</v>
      </c>
      <c r="L1096">
        <v>2199</v>
      </c>
      <c r="M1096">
        <v>2158</v>
      </c>
      <c r="N1096" s="2">
        <v>2155</v>
      </c>
      <c r="O1096" s="10" t="s">
        <v>6449</v>
      </c>
    </row>
    <row r="1097" spans="1:17" x14ac:dyDescent="0.25">
      <c r="A1097" t="s">
        <v>2212</v>
      </c>
      <c r="B1097">
        <v>21203</v>
      </c>
      <c r="C1097" t="s">
        <v>2213</v>
      </c>
      <c r="D1097" t="str">
        <f t="shared" si="42"/>
        <v>Rockcastle</v>
      </c>
      <c r="E1097" t="str">
        <f t="shared" si="43"/>
        <v>Kentucky</v>
      </c>
      <c r="F1097">
        <v>17056</v>
      </c>
      <c r="G1097">
        <v>17056</v>
      </c>
      <c r="H1097">
        <v>17068</v>
      </c>
      <c r="I1097">
        <v>17116</v>
      </c>
      <c r="J1097">
        <v>17084</v>
      </c>
      <c r="K1097">
        <v>16751</v>
      </c>
      <c r="L1097">
        <v>16832</v>
      </c>
      <c r="M1097">
        <v>16950</v>
      </c>
      <c r="N1097" s="2">
        <v>16850</v>
      </c>
      <c r="O1097" s="10" t="s">
        <v>6476</v>
      </c>
    </row>
    <row r="1098" spans="1:17" x14ac:dyDescent="0.25">
      <c r="A1098" t="s">
        <v>2214</v>
      </c>
      <c r="B1098">
        <v>21205</v>
      </c>
      <c r="C1098" t="s">
        <v>2215</v>
      </c>
      <c r="D1098" t="str">
        <f t="shared" si="42"/>
        <v>Rowan</v>
      </c>
      <c r="E1098" t="str">
        <f t="shared" si="43"/>
        <v>Kentucky</v>
      </c>
      <c r="F1098">
        <v>23333</v>
      </c>
      <c r="G1098">
        <v>23333</v>
      </c>
      <c r="H1098">
        <v>23387</v>
      </c>
      <c r="I1098">
        <v>23593</v>
      </c>
      <c r="J1098">
        <v>23873</v>
      </c>
      <c r="K1098">
        <v>24253</v>
      </c>
      <c r="L1098">
        <v>24264</v>
      </c>
      <c r="M1098">
        <v>24667</v>
      </c>
      <c r="N1098" s="2">
        <v>24451</v>
      </c>
      <c r="O1098" s="10" t="s">
        <v>6449</v>
      </c>
    </row>
    <row r="1099" spans="1:17" x14ac:dyDescent="0.25">
      <c r="A1099" t="s">
        <v>2216</v>
      </c>
      <c r="B1099">
        <v>21207</v>
      </c>
      <c r="C1099" t="s">
        <v>2217</v>
      </c>
      <c r="D1099" t="str">
        <f t="shared" si="42"/>
        <v>Russell</v>
      </c>
      <c r="E1099" t="str">
        <f t="shared" si="43"/>
        <v>Kentucky</v>
      </c>
      <c r="F1099">
        <v>17565</v>
      </c>
      <c r="G1099">
        <v>17568</v>
      </c>
      <c r="H1099">
        <v>17558</v>
      </c>
      <c r="I1099">
        <v>17676</v>
      </c>
      <c r="J1099">
        <v>17566</v>
      </c>
      <c r="K1099">
        <v>17725</v>
      </c>
      <c r="L1099">
        <v>17770</v>
      </c>
      <c r="M1099">
        <v>17636</v>
      </c>
      <c r="N1099" s="2">
        <v>17722</v>
      </c>
      <c r="O1099" s="10" t="s">
        <v>6476</v>
      </c>
    </row>
    <row r="1100" spans="1:17" x14ac:dyDescent="0.25">
      <c r="A1100" t="s">
        <v>2218</v>
      </c>
      <c r="B1100">
        <v>21209</v>
      </c>
      <c r="C1100" t="s">
        <v>2219</v>
      </c>
      <c r="D1100" t="str">
        <f t="shared" si="42"/>
        <v>Scott</v>
      </c>
      <c r="E1100" t="str">
        <f t="shared" si="43"/>
        <v>Kentucky</v>
      </c>
      <c r="F1100">
        <v>47173</v>
      </c>
      <c r="G1100">
        <v>47183</v>
      </c>
      <c r="H1100">
        <v>47457</v>
      </c>
      <c r="I1100">
        <v>48060</v>
      </c>
      <c r="J1100">
        <v>49066</v>
      </c>
      <c r="K1100">
        <v>50067</v>
      </c>
      <c r="L1100">
        <v>51308</v>
      </c>
      <c r="M1100">
        <v>52327</v>
      </c>
      <c r="N1100" s="2">
        <v>53972</v>
      </c>
      <c r="O1100" s="10" t="s">
        <v>6449</v>
      </c>
    </row>
    <row r="1101" spans="1:17" x14ac:dyDescent="0.25">
      <c r="A1101" t="s">
        <v>2220</v>
      </c>
      <c r="B1101">
        <v>21211</v>
      </c>
      <c r="C1101" t="s">
        <v>2221</v>
      </c>
      <c r="D1101" t="str">
        <f t="shared" si="42"/>
        <v>Shelby</v>
      </c>
      <c r="E1101" t="str">
        <f t="shared" si="43"/>
        <v>Kentucky</v>
      </c>
      <c r="F1101">
        <v>42074</v>
      </c>
      <c r="G1101">
        <v>42056</v>
      </c>
      <c r="H1101">
        <v>42259</v>
      </c>
      <c r="I1101">
        <v>42917</v>
      </c>
      <c r="J1101">
        <v>43651</v>
      </c>
      <c r="K1101">
        <v>44290</v>
      </c>
      <c r="L1101">
        <v>44894</v>
      </c>
      <c r="M1101">
        <v>45591</v>
      </c>
      <c r="N1101" s="2">
        <v>46408</v>
      </c>
      <c r="O1101" s="10" t="s">
        <v>6449</v>
      </c>
    </row>
    <row r="1102" spans="1:17" x14ac:dyDescent="0.25">
      <c r="A1102" t="s">
        <v>2222</v>
      </c>
      <c r="B1102">
        <v>21213</v>
      </c>
      <c r="C1102" t="s">
        <v>2223</v>
      </c>
      <c r="D1102" t="str">
        <f t="shared" si="42"/>
        <v>Simpson</v>
      </c>
      <c r="E1102" t="str">
        <f t="shared" si="43"/>
        <v>Kentucky</v>
      </c>
      <c r="F1102">
        <v>17327</v>
      </c>
      <c r="G1102">
        <v>17327</v>
      </c>
      <c r="H1102">
        <v>17352</v>
      </c>
      <c r="I1102">
        <v>17326</v>
      </c>
      <c r="J1102">
        <v>17592</v>
      </c>
      <c r="K1102">
        <v>17760</v>
      </c>
      <c r="L1102">
        <v>17855</v>
      </c>
      <c r="M1102">
        <v>17990</v>
      </c>
      <c r="N1102" s="2">
        <v>18083</v>
      </c>
      <c r="O1102" s="10" t="s">
        <v>6476</v>
      </c>
    </row>
    <row r="1103" spans="1:17" x14ac:dyDescent="0.25">
      <c r="A1103" t="s">
        <v>2224</v>
      </c>
      <c r="B1103">
        <v>21215</v>
      </c>
      <c r="C1103" t="s">
        <v>2225</v>
      </c>
      <c r="D1103" t="str">
        <f t="shared" si="42"/>
        <v>Spencer</v>
      </c>
      <c r="E1103" t="str">
        <f t="shared" si="43"/>
        <v>Kentucky</v>
      </c>
      <c r="F1103">
        <v>17061</v>
      </c>
      <c r="G1103">
        <v>17058</v>
      </c>
      <c r="H1103">
        <v>17108</v>
      </c>
      <c r="I1103">
        <v>17356</v>
      </c>
      <c r="J1103">
        <v>17426</v>
      </c>
      <c r="K1103">
        <v>17576</v>
      </c>
      <c r="L1103">
        <v>17736</v>
      </c>
      <c r="M1103">
        <v>17979</v>
      </c>
      <c r="N1103" s="2">
        <v>18274</v>
      </c>
      <c r="O1103" s="10" t="s">
        <v>6449</v>
      </c>
    </row>
    <row r="1104" spans="1:17" x14ac:dyDescent="0.25">
      <c r="A1104" t="s">
        <v>2226</v>
      </c>
      <c r="B1104">
        <v>21217</v>
      </c>
      <c r="C1104" t="s">
        <v>2227</v>
      </c>
      <c r="D1104" t="str">
        <f t="shared" si="42"/>
        <v>Taylor</v>
      </c>
      <c r="E1104" t="str">
        <f t="shared" si="43"/>
        <v>Kentucky</v>
      </c>
      <c r="F1104">
        <v>24512</v>
      </c>
      <c r="G1104">
        <v>24512</v>
      </c>
      <c r="H1104">
        <v>24689</v>
      </c>
      <c r="I1104">
        <v>24997</v>
      </c>
      <c r="J1104">
        <v>25077</v>
      </c>
      <c r="K1104">
        <v>25156</v>
      </c>
      <c r="L1104">
        <v>25378</v>
      </c>
      <c r="M1104">
        <v>25567</v>
      </c>
      <c r="N1104" s="2">
        <v>25397</v>
      </c>
      <c r="O1104" s="10" t="s">
        <v>6476</v>
      </c>
    </row>
    <row r="1105" spans="1:18" x14ac:dyDescent="0.25">
      <c r="A1105" t="s">
        <v>2228</v>
      </c>
      <c r="B1105">
        <v>21219</v>
      </c>
      <c r="C1105" t="s">
        <v>2229</v>
      </c>
      <c r="D1105" t="str">
        <f t="shared" si="42"/>
        <v>Todd</v>
      </c>
      <c r="E1105" t="str">
        <f t="shared" si="43"/>
        <v>Kentucky</v>
      </c>
      <c r="F1105">
        <v>12460</v>
      </c>
      <c r="G1105">
        <v>12460</v>
      </c>
      <c r="H1105">
        <v>12427</v>
      </c>
      <c r="I1105">
        <v>12433</v>
      </c>
      <c r="J1105">
        <v>12639</v>
      </c>
      <c r="K1105">
        <v>12486</v>
      </c>
      <c r="L1105">
        <v>12466</v>
      </c>
      <c r="M1105">
        <v>12437</v>
      </c>
      <c r="N1105" s="2">
        <v>12295</v>
      </c>
      <c r="O1105" s="10" t="s">
        <v>6476</v>
      </c>
    </row>
    <row r="1106" spans="1:18" x14ac:dyDescent="0.25">
      <c r="A1106" t="s">
        <v>2230</v>
      </c>
      <c r="B1106">
        <v>21221</v>
      </c>
      <c r="C1106" t="s">
        <v>2231</v>
      </c>
      <c r="D1106" t="str">
        <f t="shared" si="42"/>
        <v>Trigg</v>
      </c>
      <c r="E1106" t="str">
        <f t="shared" si="43"/>
        <v>Kentucky</v>
      </c>
      <c r="F1106">
        <v>14339</v>
      </c>
      <c r="G1106">
        <v>14334</v>
      </c>
      <c r="H1106">
        <v>14345</v>
      </c>
      <c r="I1106">
        <v>14215</v>
      </c>
      <c r="J1106">
        <v>14409</v>
      </c>
      <c r="K1106">
        <v>14308</v>
      </c>
      <c r="L1106">
        <v>14142</v>
      </c>
      <c r="M1106">
        <v>14210</v>
      </c>
      <c r="N1106" s="2">
        <v>14264</v>
      </c>
      <c r="O1106" s="10" t="s">
        <v>6476</v>
      </c>
    </row>
    <row r="1107" spans="1:18" x14ac:dyDescent="0.25">
      <c r="A1107" t="s">
        <v>2232</v>
      </c>
      <c r="B1107">
        <v>21223</v>
      </c>
      <c r="C1107" t="s">
        <v>2233</v>
      </c>
      <c r="D1107" t="str">
        <f t="shared" si="42"/>
        <v>Trimble</v>
      </c>
      <c r="E1107" t="str">
        <f t="shared" si="43"/>
        <v>Kentucky</v>
      </c>
      <c r="F1107">
        <v>8809</v>
      </c>
      <c r="G1107">
        <v>8809</v>
      </c>
      <c r="H1107">
        <v>8803</v>
      </c>
      <c r="I1107">
        <v>8812</v>
      </c>
      <c r="J1107">
        <v>8830</v>
      </c>
      <c r="K1107">
        <v>8808</v>
      </c>
      <c r="L1107">
        <v>8732</v>
      </c>
      <c r="M1107">
        <v>8763</v>
      </c>
      <c r="N1107" s="2">
        <v>8620</v>
      </c>
      <c r="O1107" s="10" t="s">
        <v>6449</v>
      </c>
    </row>
    <row r="1108" spans="1:18" x14ac:dyDescent="0.25">
      <c r="A1108" t="s">
        <v>2234</v>
      </c>
      <c r="B1108">
        <v>21225</v>
      </c>
      <c r="C1108" t="s">
        <v>2235</v>
      </c>
      <c r="D1108" t="str">
        <f t="shared" si="42"/>
        <v>Union</v>
      </c>
      <c r="E1108" t="str">
        <f t="shared" si="43"/>
        <v>Kentucky</v>
      </c>
      <c r="F1108">
        <v>15007</v>
      </c>
      <c r="G1108">
        <v>15007</v>
      </c>
      <c r="H1108">
        <v>15287</v>
      </c>
      <c r="I1108">
        <v>15277</v>
      </c>
      <c r="J1108">
        <v>15114</v>
      </c>
      <c r="K1108">
        <v>15111</v>
      </c>
      <c r="L1108">
        <v>15168</v>
      </c>
      <c r="M1108">
        <v>15053</v>
      </c>
      <c r="N1108" s="2">
        <v>14880</v>
      </c>
      <c r="O1108" s="10" t="s">
        <v>6449</v>
      </c>
    </row>
    <row r="1109" spans="1:18" x14ac:dyDescent="0.25">
      <c r="A1109" t="s">
        <v>2236</v>
      </c>
      <c r="B1109">
        <v>21227</v>
      </c>
      <c r="C1109" t="s">
        <v>2237</v>
      </c>
      <c r="D1109" t="str">
        <f t="shared" si="42"/>
        <v>Warren</v>
      </c>
      <c r="E1109" t="str">
        <f t="shared" si="43"/>
        <v>Kentucky</v>
      </c>
      <c r="F1109">
        <v>113792</v>
      </c>
      <c r="G1109">
        <v>113781</v>
      </c>
      <c r="H1109">
        <v>114209</v>
      </c>
      <c r="I1109">
        <v>115558</v>
      </c>
      <c r="J1109">
        <v>117040</v>
      </c>
      <c r="K1109">
        <v>118948</v>
      </c>
      <c r="L1109">
        <v>120651</v>
      </c>
      <c r="M1109">
        <v>123159</v>
      </c>
      <c r="N1109" s="2">
        <v>125532</v>
      </c>
      <c r="O1109" s="10" t="s">
        <v>6476</v>
      </c>
    </row>
    <row r="1110" spans="1:18" x14ac:dyDescent="0.25">
      <c r="A1110" t="s">
        <v>2238</v>
      </c>
      <c r="B1110">
        <v>21229</v>
      </c>
      <c r="C1110" t="s">
        <v>2239</v>
      </c>
      <c r="D1110" t="str">
        <f t="shared" si="42"/>
        <v>Washington</v>
      </c>
      <c r="E1110" t="str">
        <f t="shared" si="43"/>
        <v>Kentucky</v>
      </c>
      <c r="F1110">
        <v>11717</v>
      </c>
      <c r="G1110">
        <v>11717</v>
      </c>
      <c r="H1110">
        <v>11743</v>
      </c>
      <c r="I1110">
        <v>11781</v>
      </c>
      <c r="J1110">
        <v>11879</v>
      </c>
      <c r="K1110">
        <v>11920</v>
      </c>
      <c r="L1110">
        <v>11994</v>
      </c>
      <c r="M1110">
        <v>12105</v>
      </c>
      <c r="N1110" s="2">
        <v>12189</v>
      </c>
      <c r="O1110" s="10" t="s">
        <v>6449</v>
      </c>
    </row>
    <row r="1111" spans="1:18" x14ac:dyDescent="0.25">
      <c r="A1111" t="s">
        <v>2240</v>
      </c>
      <c r="B1111">
        <v>21231</v>
      </c>
      <c r="C1111" t="s">
        <v>2241</v>
      </c>
      <c r="D1111" t="str">
        <f t="shared" si="42"/>
        <v>Wayne</v>
      </c>
      <c r="E1111" t="str">
        <f t="shared" si="43"/>
        <v>Kentucky</v>
      </c>
      <c r="F1111">
        <v>20813</v>
      </c>
      <c r="G1111">
        <v>20813</v>
      </c>
      <c r="H1111">
        <v>20831</v>
      </c>
      <c r="I1111">
        <v>20883</v>
      </c>
      <c r="J1111">
        <v>20789</v>
      </c>
      <c r="K1111">
        <v>20676</v>
      </c>
      <c r="L1111">
        <v>20462</v>
      </c>
      <c r="M1111">
        <v>20404</v>
      </c>
      <c r="N1111" s="2">
        <v>20453</v>
      </c>
      <c r="O1111" s="10" t="s">
        <v>6476</v>
      </c>
    </row>
    <row r="1112" spans="1:18" x14ac:dyDescent="0.25">
      <c r="A1112" t="s">
        <v>2242</v>
      </c>
      <c r="B1112">
        <v>21233</v>
      </c>
      <c r="C1112" t="s">
        <v>2243</v>
      </c>
      <c r="D1112" t="str">
        <f t="shared" si="42"/>
        <v>Webster</v>
      </c>
      <c r="E1112" t="str">
        <f t="shared" si="43"/>
        <v>Kentucky</v>
      </c>
      <c r="F1112">
        <v>13621</v>
      </c>
      <c r="G1112">
        <v>13621</v>
      </c>
      <c r="H1112">
        <v>13595</v>
      </c>
      <c r="I1112">
        <v>13543</v>
      </c>
      <c r="J1112">
        <v>13476</v>
      </c>
      <c r="K1112">
        <v>13392</v>
      </c>
      <c r="L1112">
        <v>13234</v>
      </c>
      <c r="M1112">
        <v>13239</v>
      </c>
      <c r="N1112" s="2">
        <v>13316</v>
      </c>
      <c r="O1112" s="10" t="s">
        <v>6449</v>
      </c>
    </row>
    <row r="1113" spans="1:18" x14ac:dyDescent="0.25">
      <c r="A1113" t="s">
        <v>2244</v>
      </c>
      <c r="B1113">
        <v>21235</v>
      </c>
      <c r="C1113" t="s">
        <v>2245</v>
      </c>
      <c r="D1113" t="str">
        <f t="shared" si="42"/>
        <v>Whitley</v>
      </c>
      <c r="E1113" t="str">
        <f t="shared" si="43"/>
        <v>Kentucky</v>
      </c>
      <c r="F1113">
        <v>35637</v>
      </c>
      <c r="G1113">
        <v>35637</v>
      </c>
      <c r="H1113">
        <v>35747</v>
      </c>
      <c r="I1113">
        <v>35656</v>
      </c>
      <c r="J1113">
        <v>35621</v>
      </c>
      <c r="K1113">
        <v>35751</v>
      </c>
      <c r="L1113">
        <v>35743</v>
      </c>
      <c r="M1113">
        <v>36000</v>
      </c>
      <c r="N1113" s="2">
        <v>36096</v>
      </c>
      <c r="O1113" s="10" t="s">
        <v>6456</v>
      </c>
    </row>
    <row r="1114" spans="1:18" x14ac:dyDescent="0.25">
      <c r="A1114" t="s">
        <v>2246</v>
      </c>
      <c r="B1114">
        <v>21237</v>
      </c>
      <c r="C1114" t="s">
        <v>2247</v>
      </c>
      <c r="D1114" t="str">
        <f t="shared" si="42"/>
        <v>Wolfe</v>
      </c>
      <c r="E1114" t="str">
        <f t="shared" si="43"/>
        <v>Kentucky</v>
      </c>
      <c r="F1114">
        <v>7355</v>
      </c>
      <c r="G1114">
        <v>7355</v>
      </c>
      <c r="H1114">
        <v>7352</v>
      </c>
      <c r="I1114">
        <v>7366</v>
      </c>
      <c r="J1114">
        <v>7205</v>
      </c>
      <c r="K1114">
        <v>7275</v>
      </c>
      <c r="L1114">
        <v>7237</v>
      </c>
      <c r="M1114">
        <v>7230</v>
      </c>
      <c r="N1114" s="2">
        <v>7159</v>
      </c>
      <c r="O1114" s="10" t="s">
        <v>6449</v>
      </c>
    </row>
    <row r="1115" spans="1:18" x14ac:dyDescent="0.25">
      <c r="A1115" t="s">
        <v>2248</v>
      </c>
      <c r="B1115">
        <v>21239</v>
      </c>
      <c r="C1115" t="s">
        <v>2249</v>
      </c>
      <c r="D1115" t="str">
        <f t="shared" si="42"/>
        <v>Woodford</v>
      </c>
      <c r="E1115" t="str">
        <f t="shared" si="43"/>
        <v>Kentucky</v>
      </c>
      <c r="F1115">
        <v>24939</v>
      </c>
      <c r="G1115">
        <v>24941</v>
      </c>
      <c r="H1115">
        <v>25032</v>
      </c>
      <c r="I1115">
        <v>24921</v>
      </c>
      <c r="J1115">
        <v>25072</v>
      </c>
      <c r="K1115">
        <v>25294</v>
      </c>
      <c r="L1115">
        <v>25591</v>
      </c>
      <c r="M1115">
        <v>25876</v>
      </c>
      <c r="N1115" s="2">
        <v>26124</v>
      </c>
      <c r="O1115" s="10" t="s">
        <v>6449</v>
      </c>
    </row>
    <row r="1116" spans="1:18" x14ac:dyDescent="0.25">
      <c r="A1116" t="s">
        <v>2250</v>
      </c>
      <c r="B1116">
        <v>22001</v>
      </c>
      <c r="C1116" t="s">
        <v>2251</v>
      </c>
      <c r="D1116" t="str">
        <f>MID(MID(C1116,1,FIND(",",C1116)-1),1,FIND(" Parish",MID(C1116,1,FIND(",",C1116)-1))-1)</f>
        <v>Acadia</v>
      </c>
      <c r="E1116" t="str">
        <f t="shared" si="43"/>
        <v>Louisiana</v>
      </c>
      <c r="F1116">
        <v>61773</v>
      </c>
      <c r="G1116">
        <v>61770</v>
      </c>
      <c r="H1116">
        <v>61850</v>
      </c>
      <c r="I1116">
        <v>61775</v>
      </c>
      <c r="J1116">
        <v>61884</v>
      </c>
      <c r="K1116">
        <v>62169</v>
      </c>
      <c r="L1116">
        <v>62562</v>
      </c>
      <c r="M1116">
        <v>62601</v>
      </c>
      <c r="N1116" s="2">
        <v>62645</v>
      </c>
      <c r="O1116" s="10" t="s">
        <v>6469</v>
      </c>
      <c r="Q1116" s="3"/>
      <c r="R1116" s="2"/>
    </row>
    <row r="1117" spans="1:18" x14ac:dyDescent="0.25">
      <c r="A1117" t="s">
        <v>2252</v>
      </c>
      <c r="B1117">
        <v>22003</v>
      </c>
      <c r="C1117" t="s">
        <v>2253</v>
      </c>
      <c r="D1117" t="str">
        <f t="shared" ref="D1117:D1179" si="44">MID(MID(C1117,1,FIND(",",C1117)-1),1,FIND(" Parish",MID(C1117,1,FIND(",",C1117)-1))-1)</f>
        <v>Allen</v>
      </c>
      <c r="E1117" t="str">
        <f t="shared" si="43"/>
        <v>Louisiana</v>
      </c>
      <c r="F1117">
        <v>25764</v>
      </c>
      <c r="G1117">
        <v>25764</v>
      </c>
      <c r="H1117">
        <v>25738</v>
      </c>
      <c r="I1117">
        <v>25727</v>
      </c>
      <c r="J1117">
        <v>25566</v>
      </c>
      <c r="K1117">
        <v>25597</v>
      </c>
      <c r="L1117">
        <v>25644</v>
      </c>
      <c r="M1117">
        <v>25602</v>
      </c>
      <c r="N1117" s="2">
        <v>25684</v>
      </c>
      <c r="O1117" s="10" t="s">
        <v>6469</v>
      </c>
      <c r="Q1117" s="3"/>
      <c r="R1117" s="2"/>
    </row>
    <row r="1118" spans="1:18" x14ac:dyDescent="0.25">
      <c r="A1118" t="s">
        <v>2254</v>
      </c>
      <c r="B1118">
        <v>22005</v>
      </c>
      <c r="C1118" t="s">
        <v>2255</v>
      </c>
      <c r="D1118" t="str">
        <f t="shared" si="44"/>
        <v>Ascension</v>
      </c>
      <c r="E1118" t="str">
        <f t="shared" si="43"/>
        <v>Louisiana</v>
      </c>
      <c r="F1118">
        <v>107215</v>
      </c>
      <c r="G1118">
        <v>107194</v>
      </c>
      <c r="H1118">
        <v>107851</v>
      </c>
      <c r="I1118">
        <v>110039</v>
      </c>
      <c r="J1118">
        <v>112235</v>
      </c>
      <c r="K1118">
        <v>114557</v>
      </c>
      <c r="L1118">
        <v>117291</v>
      </c>
      <c r="M1118">
        <v>119373</v>
      </c>
      <c r="N1118" s="2">
        <v>121587</v>
      </c>
      <c r="O1118" s="10" t="s">
        <v>6455</v>
      </c>
    </row>
    <row r="1119" spans="1:18" x14ac:dyDescent="0.25">
      <c r="A1119" t="s">
        <v>2256</v>
      </c>
      <c r="B1119">
        <v>22007</v>
      </c>
      <c r="C1119" t="s">
        <v>2257</v>
      </c>
      <c r="D1119" t="str">
        <f t="shared" si="44"/>
        <v>Assumption</v>
      </c>
      <c r="E1119" t="str">
        <f t="shared" si="43"/>
        <v>Louisiana</v>
      </c>
      <c r="F1119">
        <v>23421</v>
      </c>
      <c r="G1119">
        <v>23421</v>
      </c>
      <c r="H1119">
        <v>23352</v>
      </c>
      <c r="I1119">
        <v>23201</v>
      </c>
      <c r="J1119">
        <v>23089</v>
      </c>
      <c r="K1119">
        <v>23207</v>
      </c>
      <c r="L1119">
        <v>23028</v>
      </c>
      <c r="M1119">
        <v>22846</v>
      </c>
      <c r="N1119" s="2">
        <v>22695</v>
      </c>
      <c r="O1119" s="10" t="s">
        <v>6455</v>
      </c>
      <c r="Q1119" s="3"/>
      <c r="R1119" s="2"/>
    </row>
    <row r="1120" spans="1:18" x14ac:dyDescent="0.25">
      <c r="A1120" t="s">
        <v>2258</v>
      </c>
      <c r="B1120">
        <v>22009</v>
      </c>
      <c r="C1120" t="s">
        <v>2259</v>
      </c>
      <c r="D1120" t="str">
        <f t="shared" si="44"/>
        <v>Avoyelles</v>
      </c>
      <c r="E1120" t="str">
        <f t="shared" si="43"/>
        <v>Louisiana</v>
      </c>
      <c r="F1120">
        <v>42073</v>
      </c>
      <c r="G1120">
        <v>42073</v>
      </c>
      <c r="H1120">
        <v>42090</v>
      </c>
      <c r="I1120">
        <v>41830</v>
      </c>
      <c r="J1120">
        <v>41612</v>
      </c>
      <c r="K1120">
        <v>41308</v>
      </c>
      <c r="L1120">
        <v>41147</v>
      </c>
      <c r="M1120">
        <v>41077</v>
      </c>
      <c r="N1120" s="2">
        <v>41117</v>
      </c>
      <c r="O1120" s="10" t="s">
        <v>6455</v>
      </c>
    </row>
    <row r="1121" spans="1:15" x14ac:dyDescent="0.25">
      <c r="A1121" t="s">
        <v>2260</v>
      </c>
      <c r="B1121">
        <v>22011</v>
      </c>
      <c r="C1121" t="s">
        <v>2261</v>
      </c>
      <c r="D1121" t="str">
        <f t="shared" si="44"/>
        <v>Beauregard</v>
      </c>
      <c r="E1121" t="str">
        <f t="shared" si="43"/>
        <v>Louisiana</v>
      </c>
      <c r="F1121">
        <v>35654</v>
      </c>
      <c r="G1121">
        <v>35654</v>
      </c>
      <c r="H1121">
        <v>35848</v>
      </c>
      <c r="I1121">
        <v>36074</v>
      </c>
      <c r="J1121">
        <v>36313</v>
      </c>
      <c r="K1121">
        <v>36241</v>
      </c>
      <c r="L1121">
        <v>36216</v>
      </c>
      <c r="M1121">
        <v>36477</v>
      </c>
      <c r="N1121" s="2">
        <v>36927</v>
      </c>
      <c r="O1121" s="10" t="s">
        <v>6469</v>
      </c>
    </row>
    <row r="1122" spans="1:15" x14ac:dyDescent="0.25">
      <c r="A1122" t="s">
        <v>2262</v>
      </c>
      <c r="B1122">
        <v>22013</v>
      </c>
      <c r="C1122" t="s">
        <v>2263</v>
      </c>
      <c r="D1122" t="str">
        <f t="shared" si="44"/>
        <v>Bienville</v>
      </c>
      <c r="E1122" t="str">
        <f t="shared" si="43"/>
        <v>Louisiana</v>
      </c>
      <c r="F1122">
        <v>14353</v>
      </c>
      <c r="G1122">
        <v>14353</v>
      </c>
      <c r="H1122">
        <v>14329</v>
      </c>
      <c r="I1122">
        <v>14232</v>
      </c>
      <c r="J1122">
        <v>14167</v>
      </c>
      <c r="K1122">
        <v>13945</v>
      </c>
      <c r="L1122">
        <v>13771</v>
      </c>
      <c r="M1122">
        <v>13871</v>
      </c>
      <c r="N1122" s="2">
        <v>13865</v>
      </c>
      <c r="O1122" s="10" t="s">
        <v>6469</v>
      </c>
    </row>
    <row r="1123" spans="1:15" x14ac:dyDescent="0.25">
      <c r="A1123" t="s">
        <v>2264</v>
      </c>
      <c r="B1123">
        <v>22015</v>
      </c>
      <c r="C1123" t="s">
        <v>2265</v>
      </c>
      <c r="D1123" t="str">
        <f t="shared" si="44"/>
        <v>Bossier</v>
      </c>
      <c r="E1123" t="str">
        <f t="shared" si="43"/>
        <v>Louisiana</v>
      </c>
      <c r="F1123">
        <v>116979</v>
      </c>
      <c r="G1123">
        <v>116979</v>
      </c>
      <c r="H1123">
        <v>117628</v>
      </c>
      <c r="I1123">
        <v>120039</v>
      </c>
      <c r="J1123">
        <v>123165</v>
      </c>
      <c r="K1123">
        <v>123894</v>
      </c>
      <c r="L1123">
        <v>124894</v>
      </c>
      <c r="M1123">
        <v>125588</v>
      </c>
      <c r="N1123" s="2">
        <v>126057</v>
      </c>
      <c r="O1123" s="10" t="s">
        <v>6469</v>
      </c>
    </row>
    <row r="1124" spans="1:15" x14ac:dyDescent="0.25">
      <c r="A1124" t="s">
        <v>2266</v>
      </c>
      <c r="B1124">
        <v>22017</v>
      </c>
      <c r="C1124" t="s">
        <v>2267</v>
      </c>
      <c r="D1124" t="str">
        <f t="shared" si="44"/>
        <v>Caddo</v>
      </c>
      <c r="E1124" t="str">
        <f t="shared" si="43"/>
        <v>Louisiana</v>
      </c>
      <c r="F1124">
        <v>254969</v>
      </c>
      <c r="G1124">
        <v>254969</v>
      </c>
      <c r="H1124">
        <v>255694</v>
      </c>
      <c r="I1124">
        <v>257005</v>
      </c>
      <c r="J1124">
        <v>257396</v>
      </c>
      <c r="K1124">
        <v>255224</v>
      </c>
      <c r="L1124">
        <v>252747</v>
      </c>
      <c r="M1124">
        <v>251405</v>
      </c>
      <c r="N1124" s="2">
        <v>248851</v>
      </c>
      <c r="O1124" s="10" t="s">
        <v>6432</v>
      </c>
    </row>
    <row r="1125" spans="1:15" x14ac:dyDescent="0.25">
      <c r="A1125" t="s">
        <v>2268</v>
      </c>
      <c r="B1125">
        <v>22019</v>
      </c>
      <c r="C1125" t="s">
        <v>2269</v>
      </c>
      <c r="D1125" t="str">
        <f t="shared" si="44"/>
        <v>Calcasieu</v>
      </c>
      <c r="E1125" t="str">
        <f t="shared" si="43"/>
        <v>Louisiana</v>
      </c>
      <c r="F1125">
        <v>192768</v>
      </c>
      <c r="G1125">
        <v>192770</v>
      </c>
      <c r="H1125">
        <v>193104</v>
      </c>
      <c r="I1125">
        <v>193825</v>
      </c>
      <c r="J1125">
        <v>194563</v>
      </c>
      <c r="K1125">
        <v>195491</v>
      </c>
      <c r="L1125">
        <v>196815</v>
      </c>
      <c r="M1125">
        <v>198693</v>
      </c>
      <c r="N1125" s="2">
        <v>200601</v>
      </c>
      <c r="O1125" s="10" t="s">
        <v>6469</v>
      </c>
    </row>
    <row r="1126" spans="1:15" x14ac:dyDescent="0.25">
      <c r="A1126" t="s">
        <v>2270</v>
      </c>
      <c r="B1126">
        <v>22021</v>
      </c>
      <c r="C1126" t="s">
        <v>2271</v>
      </c>
      <c r="D1126" t="str">
        <f t="shared" si="44"/>
        <v>Caldwell</v>
      </c>
      <c r="E1126" t="str">
        <f t="shared" si="43"/>
        <v>Louisiana</v>
      </c>
      <c r="F1126">
        <v>10132</v>
      </c>
      <c r="G1126">
        <v>10132</v>
      </c>
      <c r="H1126">
        <v>10138</v>
      </c>
      <c r="I1126">
        <v>10095</v>
      </c>
      <c r="J1126">
        <v>10012</v>
      </c>
      <c r="K1126">
        <v>9932</v>
      </c>
      <c r="L1126">
        <v>9923</v>
      </c>
      <c r="M1126">
        <v>10032</v>
      </c>
      <c r="N1126" s="2">
        <v>10087</v>
      </c>
      <c r="O1126" s="10" t="s">
        <v>6455</v>
      </c>
    </row>
    <row r="1127" spans="1:15" x14ac:dyDescent="0.25">
      <c r="A1127" t="s">
        <v>2272</v>
      </c>
      <c r="B1127">
        <v>22023</v>
      </c>
      <c r="C1127" t="s">
        <v>2273</v>
      </c>
      <c r="D1127" t="str">
        <f t="shared" si="44"/>
        <v>Cameron</v>
      </c>
      <c r="E1127" t="str">
        <f t="shared" si="43"/>
        <v>Louisiana</v>
      </c>
      <c r="F1127">
        <v>6839</v>
      </c>
      <c r="G1127">
        <v>6859</v>
      </c>
      <c r="H1127">
        <v>6901</v>
      </c>
      <c r="I1127">
        <v>6690</v>
      </c>
      <c r="J1127">
        <v>6627</v>
      </c>
      <c r="K1127">
        <v>6688</v>
      </c>
      <c r="L1127">
        <v>6697</v>
      </c>
      <c r="M1127">
        <v>6802</v>
      </c>
      <c r="N1127" s="2">
        <v>6882</v>
      </c>
      <c r="O1127" s="10" t="s">
        <v>6469</v>
      </c>
    </row>
    <row r="1128" spans="1:15" x14ac:dyDescent="0.25">
      <c r="A1128" t="s">
        <v>2274</v>
      </c>
      <c r="B1128">
        <v>22025</v>
      </c>
      <c r="C1128" t="s">
        <v>2275</v>
      </c>
      <c r="D1128" t="str">
        <f t="shared" si="44"/>
        <v>Catahoula</v>
      </c>
      <c r="E1128" t="str">
        <f t="shared" si="43"/>
        <v>Louisiana</v>
      </c>
      <c r="F1128">
        <v>10407</v>
      </c>
      <c r="G1128">
        <v>10407</v>
      </c>
      <c r="H1128">
        <v>10374</v>
      </c>
      <c r="I1128">
        <v>10318</v>
      </c>
      <c r="J1128">
        <v>10263</v>
      </c>
      <c r="K1128">
        <v>10293</v>
      </c>
      <c r="L1128">
        <v>10172</v>
      </c>
      <c r="M1128">
        <v>10074</v>
      </c>
      <c r="N1128" s="2">
        <v>9921</v>
      </c>
      <c r="O1128" s="10" t="s">
        <v>6455</v>
      </c>
    </row>
    <row r="1129" spans="1:15" x14ac:dyDescent="0.25">
      <c r="A1129" t="s">
        <v>2276</v>
      </c>
      <c r="B1129">
        <v>22027</v>
      </c>
      <c r="C1129" t="s">
        <v>2277</v>
      </c>
      <c r="D1129" t="str">
        <f t="shared" si="44"/>
        <v>Claiborne</v>
      </c>
      <c r="E1129" t="str">
        <f t="shared" si="43"/>
        <v>Louisiana</v>
      </c>
      <c r="F1129">
        <v>17195</v>
      </c>
      <c r="G1129">
        <v>17195</v>
      </c>
      <c r="H1129">
        <v>17153</v>
      </c>
      <c r="I1129">
        <v>16947</v>
      </c>
      <c r="J1129">
        <v>16851</v>
      </c>
      <c r="K1129">
        <v>16653</v>
      </c>
      <c r="L1129">
        <v>16371</v>
      </c>
      <c r="M1129">
        <v>16251</v>
      </c>
      <c r="N1129" s="2">
        <v>16132</v>
      </c>
      <c r="O1129" s="1" t="s">
        <v>6469</v>
      </c>
    </row>
    <row r="1130" spans="1:15" x14ac:dyDescent="0.25">
      <c r="A1130" t="s">
        <v>2278</v>
      </c>
      <c r="B1130">
        <v>22029</v>
      </c>
      <c r="C1130" t="s">
        <v>2279</v>
      </c>
      <c r="D1130" t="str">
        <f t="shared" si="44"/>
        <v>Concordia</v>
      </c>
      <c r="E1130" t="str">
        <f t="shared" si="43"/>
        <v>Louisiana</v>
      </c>
      <c r="F1130">
        <v>20822</v>
      </c>
      <c r="G1130">
        <v>20822</v>
      </c>
      <c r="H1130">
        <v>20831</v>
      </c>
      <c r="I1130">
        <v>20822</v>
      </c>
      <c r="J1130">
        <v>20458</v>
      </c>
      <c r="K1130">
        <v>20450</v>
      </c>
      <c r="L1130">
        <v>20413</v>
      </c>
      <c r="M1130">
        <v>20197</v>
      </c>
      <c r="N1130" s="2">
        <v>19920</v>
      </c>
      <c r="O1130" s="10" t="s">
        <v>6455</v>
      </c>
    </row>
    <row r="1131" spans="1:15" x14ac:dyDescent="0.25">
      <c r="A1131" t="s">
        <v>2280</v>
      </c>
      <c r="B1131">
        <v>22031</v>
      </c>
      <c r="C1131" t="s">
        <v>2281</v>
      </c>
      <c r="D1131" t="str">
        <f t="shared" si="44"/>
        <v>De Soto</v>
      </c>
      <c r="E1131" t="str">
        <f t="shared" si="43"/>
        <v>Louisiana</v>
      </c>
      <c r="F1131">
        <v>26656</v>
      </c>
      <c r="G1131">
        <v>26656</v>
      </c>
      <c r="H1131">
        <v>26683</v>
      </c>
      <c r="I1131">
        <v>26774</v>
      </c>
      <c r="J1131">
        <v>26991</v>
      </c>
      <c r="K1131">
        <v>27026</v>
      </c>
      <c r="L1131">
        <v>27005</v>
      </c>
      <c r="M1131">
        <v>27064</v>
      </c>
      <c r="N1131" s="2">
        <v>27149</v>
      </c>
      <c r="O1131" s="1" t="s">
        <v>6469</v>
      </c>
    </row>
    <row r="1132" spans="1:15" x14ac:dyDescent="0.25">
      <c r="A1132" t="s">
        <v>2282</v>
      </c>
      <c r="B1132">
        <v>22033</v>
      </c>
      <c r="C1132" t="s">
        <v>2283</v>
      </c>
      <c r="D1132" t="str">
        <f t="shared" si="44"/>
        <v>East Baton Rouge</v>
      </c>
      <c r="E1132" t="str">
        <f t="shared" si="43"/>
        <v>Louisiana</v>
      </c>
      <c r="F1132">
        <v>440171</v>
      </c>
      <c r="G1132">
        <v>440178</v>
      </c>
      <c r="H1132">
        <v>440723</v>
      </c>
      <c r="I1132">
        <v>441268</v>
      </c>
      <c r="J1132">
        <v>443039</v>
      </c>
      <c r="K1132">
        <v>444527</v>
      </c>
      <c r="L1132">
        <v>445864</v>
      </c>
      <c r="M1132">
        <v>446216</v>
      </c>
      <c r="N1132" s="2">
        <v>447037</v>
      </c>
      <c r="O1132" s="10" t="s">
        <v>6455</v>
      </c>
    </row>
    <row r="1133" spans="1:15" x14ac:dyDescent="0.25">
      <c r="A1133" t="s">
        <v>2284</v>
      </c>
      <c r="B1133">
        <v>22035</v>
      </c>
      <c r="C1133" t="s">
        <v>2285</v>
      </c>
      <c r="D1133" t="str">
        <f t="shared" si="44"/>
        <v>East Carroll</v>
      </c>
      <c r="E1133" t="str">
        <f t="shared" si="43"/>
        <v>Louisiana</v>
      </c>
      <c r="F1133">
        <v>7759</v>
      </c>
      <c r="G1133">
        <v>7759</v>
      </c>
      <c r="H1133">
        <v>7724</v>
      </c>
      <c r="I1133">
        <v>7662</v>
      </c>
      <c r="J1133">
        <v>7573</v>
      </c>
      <c r="K1133">
        <v>7503</v>
      </c>
      <c r="L1133">
        <v>7454</v>
      </c>
      <c r="M1133">
        <v>7295</v>
      </c>
      <c r="N1133" s="2">
        <v>7271</v>
      </c>
      <c r="O1133" s="10" t="s">
        <v>6455</v>
      </c>
    </row>
    <row r="1134" spans="1:15" x14ac:dyDescent="0.25">
      <c r="A1134" t="s">
        <v>2286</v>
      </c>
      <c r="B1134">
        <v>22037</v>
      </c>
      <c r="C1134" t="s">
        <v>2287</v>
      </c>
      <c r="D1134" t="str">
        <f t="shared" si="44"/>
        <v>East Feliciana</v>
      </c>
      <c r="E1134" t="str">
        <f t="shared" si="43"/>
        <v>Louisiana</v>
      </c>
      <c r="F1134">
        <v>20267</v>
      </c>
      <c r="G1134">
        <v>20263</v>
      </c>
      <c r="H1134">
        <v>20170</v>
      </c>
      <c r="I1134">
        <v>20128</v>
      </c>
      <c r="J1134">
        <v>19943</v>
      </c>
      <c r="K1134">
        <v>19675</v>
      </c>
      <c r="L1134">
        <v>19806</v>
      </c>
      <c r="M1134">
        <v>19675</v>
      </c>
      <c r="N1134" s="2">
        <v>19683</v>
      </c>
      <c r="O1134" s="10" t="s">
        <v>6455</v>
      </c>
    </row>
    <row r="1135" spans="1:15" x14ac:dyDescent="0.25">
      <c r="A1135" t="s">
        <v>2288</v>
      </c>
      <c r="B1135">
        <v>22039</v>
      </c>
      <c r="C1135" t="s">
        <v>2289</v>
      </c>
      <c r="D1135" t="str">
        <f t="shared" si="44"/>
        <v>Evangeline</v>
      </c>
      <c r="E1135" t="str">
        <f t="shared" si="43"/>
        <v>Louisiana</v>
      </c>
      <c r="F1135">
        <v>33984</v>
      </c>
      <c r="G1135">
        <v>33984</v>
      </c>
      <c r="H1135">
        <v>33965</v>
      </c>
      <c r="I1135">
        <v>33851</v>
      </c>
      <c r="J1135">
        <v>33754</v>
      </c>
      <c r="K1135">
        <v>33814</v>
      </c>
      <c r="L1135">
        <v>33758</v>
      </c>
      <c r="M1135">
        <v>33789</v>
      </c>
      <c r="N1135" s="2">
        <v>33709</v>
      </c>
      <c r="O1135" s="1" t="s">
        <v>6469</v>
      </c>
    </row>
    <row r="1136" spans="1:15" x14ac:dyDescent="0.25">
      <c r="A1136" t="s">
        <v>2290</v>
      </c>
      <c r="B1136">
        <v>22041</v>
      </c>
      <c r="C1136" t="s">
        <v>2291</v>
      </c>
      <c r="D1136" t="str">
        <f t="shared" si="44"/>
        <v>Franklin</v>
      </c>
      <c r="E1136" t="str">
        <f t="shared" si="43"/>
        <v>Louisiana</v>
      </c>
      <c r="F1136">
        <v>20767</v>
      </c>
      <c r="G1136">
        <v>20767</v>
      </c>
      <c r="H1136">
        <v>20820</v>
      </c>
      <c r="I1136">
        <v>20771</v>
      </c>
      <c r="J1136">
        <v>20605</v>
      </c>
      <c r="K1136">
        <v>20522</v>
      </c>
      <c r="L1136">
        <v>20460</v>
      </c>
      <c r="M1136">
        <v>20403</v>
      </c>
      <c r="N1136" s="2">
        <v>20330</v>
      </c>
      <c r="O1136" s="10" t="s">
        <v>6455</v>
      </c>
    </row>
    <row r="1137" spans="1:15" x14ac:dyDescent="0.25">
      <c r="A1137" t="s">
        <v>2292</v>
      </c>
      <c r="B1137">
        <v>22043</v>
      </c>
      <c r="C1137" t="s">
        <v>2293</v>
      </c>
      <c r="D1137" t="str">
        <f t="shared" si="44"/>
        <v>Grant</v>
      </c>
      <c r="E1137" t="str">
        <f t="shared" si="43"/>
        <v>Louisiana</v>
      </c>
      <c r="F1137">
        <v>22309</v>
      </c>
      <c r="G1137">
        <v>22309</v>
      </c>
      <c r="H1137">
        <v>22345</v>
      </c>
      <c r="I1137">
        <v>22379</v>
      </c>
      <c r="J1137">
        <v>22404</v>
      </c>
      <c r="K1137">
        <v>22346</v>
      </c>
      <c r="L1137">
        <v>22400</v>
      </c>
      <c r="M1137">
        <v>22346</v>
      </c>
      <c r="N1137" s="2">
        <v>22365</v>
      </c>
      <c r="O1137" s="1" t="s">
        <v>6469</v>
      </c>
    </row>
    <row r="1138" spans="1:15" x14ac:dyDescent="0.25">
      <c r="A1138" t="s">
        <v>2294</v>
      </c>
      <c r="B1138">
        <v>22045</v>
      </c>
      <c r="C1138" t="s">
        <v>2295</v>
      </c>
      <c r="D1138" t="str">
        <f t="shared" si="44"/>
        <v>Iberia</v>
      </c>
      <c r="E1138" t="str">
        <f t="shared" si="43"/>
        <v>Louisiana</v>
      </c>
      <c r="F1138">
        <v>73240</v>
      </c>
      <c r="G1138">
        <v>73240</v>
      </c>
      <c r="H1138">
        <v>73252</v>
      </c>
      <c r="I1138">
        <v>73542</v>
      </c>
      <c r="J1138">
        <v>73890</v>
      </c>
      <c r="K1138">
        <v>73988</v>
      </c>
      <c r="L1138">
        <v>73889</v>
      </c>
      <c r="M1138">
        <v>73953</v>
      </c>
      <c r="N1138" s="2">
        <v>73273</v>
      </c>
      <c r="O1138" s="10" t="s">
        <v>6455</v>
      </c>
    </row>
    <row r="1139" spans="1:15" x14ac:dyDescent="0.25">
      <c r="A1139" t="s">
        <v>2296</v>
      </c>
      <c r="B1139">
        <v>22047</v>
      </c>
      <c r="C1139" t="s">
        <v>2297</v>
      </c>
      <c r="D1139" t="str">
        <f t="shared" si="44"/>
        <v>Iberville</v>
      </c>
      <c r="E1139" t="str">
        <f t="shared" si="43"/>
        <v>Louisiana</v>
      </c>
      <c r="F1139">
        <v>33387</v>
      </c>
      <c r="G1139">
        <v>33407</v>
      </c>
      <c r="H1139">
        <v>33363</v>
      </c>
      <c r="I1139">
        <v>33343</v>
      </c>
      <c r="J1139">
        <v>33319</v>
      </c>
      <c r="K1139">
        <v>33332</v>
      </c>
      <c r="L1139">
        <v>33090</v>
      </c>
      <c r="M1139">
        <v>33136</v>
      </c>
      <c r="N1139" s="2">
        <v>32920</v>
      </c>
      <c r="O1139" s="10" t="s">
        <v>6455</v>
      </c>
    </row>
    <row r="1140" spans="1:15" x14ac:dyDescent="0.25">
      <c r="A1140" t="s">
        <v>2298</v>
      </c>
      <c r="B1140">
        <v>22049</v>
      </c>
      <c r="C1140" t="s">
        <v>2299</v>
      </c>
      <c r="D1140" t="str">
        <f t="shared" si="44"/>
        <v>Jackson</v>
      </c>
      <c r="E1140" t="str">
        <f t="shared" si="43"/>
        <v>Louisiana</v>
      </c>
      <c r="F1140">
        <v>16274</v>
      </c>
      <c r="G1140">
        <v>16274</v>
      </c>
      <c r="H1140">
        <v>16293</v>
      </c>
      <c r="I1140">
        <v>16344</v>
      </c>
      <c r="J1140">
        <v>16237</v>
      </c>
      <c r="K1140">
        <v>16114</v>
      </c>
      <c r="L1140">
        <v>15968</v>
      </c>
      <c r="M1140">
        <v>15866</v>
      </c>
      <c r="N1140" s="2">
        <v>15808</v>
      </c>
      <c r="O1140" s="1" t="s">
        <v>6469</v>
      </c>
    </row>
    <row r="1141" spans="1:15" x14ac:dyDescent="0.25">
      <c r="A1141" t="s">
        <v>2300</v>
      </c>
      <c r="B1141">
        <v>22051</v>
      </c>
      <c r="C1141" t="s">
        <v>2301</v>
      </c>
      <c r="D1141" t="str">
        <f t="shared" si="44"/>
        <v>Jefferson</v>
      </c>
      <c r="E1141" t="str">
        <f t="shared" si="43"/>
        <v>Louisiana</v>
      </c>
      <c r="F1141">
        <v>432552</v>
      </c>
      <c r="G1141">
        <v>432552</v>
      </c>
      <c r="H1141">
        <v>432755</v>
      </c>
      <c r="I1141">
        <v>433983</v>
      </c>
      <c r="J1141">
        <v>434312</v>
      </c>
      <c r="K1141">
        <v>434770</v>
      </c>
      <c r="L1141">
        <v>434858</v>
      </c>
      <c r="M1141">
        <v>435555</v>
      </c>
      <c r="N1141" s="2">
        <v>436523</v>
      </c>
      <c r="O1141" s="10" t="s">
        <v>6455</v>
      </c>
    </row>
    <row r="1142" spans="1:15" x14ac:dyDescent="0.25">
      <c r="A1142" t="s">
        <v>2302</v>
      </c>
      <c r="B1142">
        <v>22053</v>
      </c>
      <c r="C1142" t="s">
        <v>2303</v>
      </c>
      <c r="D1142" t="str">
        <f t="shared" si="44"/>
        <v>Jefferson Davis</v>
      </c>
      <c r="E1142" t="str">
        <f t="shared" si="43"/>
        <v>Louisiana</v>
      </c>
      <c r="F1142">
        <v>31594</v>
      </c>
      <c r="G1142">
        <v>31594</v>
      </c>
      <c r="H1142">
        <v>31628</v>
      </c>
      <c r="I1142">
        <v>31578</v>
      </c>
      <c r="J1142">
        <v>31441</v>
      </c>
      <c r="K1142">
        <v>31283</v>
      </c>
      <c r="L1142">
        <v>31424</v>
      </c>
      <c r="M1142">
        <v>31434</v>
      </c>
      <c r="N1142" s="2">
        <v>31413</v>
      </c>
      <c r="O1142" s="1" t="s">
        <v>6469</v>
      </c>
    </row>
    <row r="1143" spans="1:15" x14ac:dyDescent="0.25">
      <c r="A1143" t="s">
        <v>2304</v>
      </c>
      <c r="B1143">
        <v>22055</v>
      </c>
      <c r="C1143" t="s">
        <v>2305</v>
      </c>
      <c r="D1143" t="str">
        <f t="shared" si="44"/>
        <v>Lafayette</v>
      </c>
      <c r="E1143" t="str">
        <f t="shared" si="43"/>
        <v>Louisiana</v>
      </c>
      <c r="F1143">
        <v>221578</v>
      </c>
      <c r="G1143">
        <v>221594</v>
      </c>
      <c r="H1143">
        <v>222178</v>
      </c>
      <c r="I1143">
        <v>224297</v>
      </c>
      <c r="J1143">
        <v>227083</v>
      </c>
      <c r="K1143">
        <v>231247</v>
      </c>
      <c r="L1143">
        <v>235656</v>
      </c>
      <c r="M1143">
        <v>239429</v>
      </c>
      <c r="N1143" s="2">
        <v>241398</v>
      </c>
      <c r="O1143" s="10" t="s">
        <v>6455</v>
      </c>
    </row>
    <row r="1144" spans="1:15" x14ac:dyDescent="0.25">
      <c r="A1144" t="s">
        <v>2306</v>
      </c>
      <c r="B1144">
        <v>22057</v>
      </c>
      <c r="C1144" t="s">
        <v>2307</v>
      </c>
      <c r="D1144" t="str">
        <f t="shared" si="44"/>
        <v>Lafourche</v>
      </c>
      <c r="E1144" t="str">
        <f t="shared" si="43"/>
        <v>Louisiana</v>
      </c>
      <c r="F1144">
        <v>96318</v>
      </c>
      <c r="G1144">
        <v>96596</v>
      </c>
      <c r="H1144">
        <v>96686</v>
      </c>
      <c r="I1144">
        <v>96988</v>
      </c>
      <c r="J1144">
        <v>97074</v>
      </c>
      <c r="K1144">
        <v>97148</v>
      </c>
      <c r="L1144">
        <v>97750</v>
      </c>
      <c r="M1144">
        <v>98162</v>
      </c>
      <c r="N1144" s="2">
        <v>98305</v>
      </c>
      <c r="O1144" s="10" t="s">
        <v>6455</v>
      </c>
    </row>
    <row r="1145" spans="1:15" x14ac:dyDescent="0.25">
      <c r="A1145" t="s">
        <v>2308</v>
      </c>
      <c r="B1145">
        <v>22059</v>
      </c>
      <c r="C1145" t="s">
        <v>2309</v>
      </c>
      <c r="D1145" t="str">
        <f t="shared" si="44"/>
        <v>LaSalle</v>
      </c>
      <c r="E1145" t="str">
        <f t="shared" si="43"/>
        <v>Louisiana</v>
      </c>
      <c r="F1145">
        <v>14890</v>
      </c>
      <c r="G1145">
        <v>14890</v>
      </c>
      <c r="H1145">
        <v>14916</v>
      </c>
      <c r="I1145">
        <v>14948</v>
      </c>
      <c r="J1145">
        <v>14877</v>
      </c>
      <c r="K1145">
        <v>14826</v>
      </c>
      <c r="L1145">
        <v>14874</v>
      </c>
      <c r="M1145">
        <v>15004</v>
      </c>
      <c r="N1145" s="2">
        <v>15052</v>
      </c>
      <c r="O1145" s="1" t="s">
        <v>6455</v>
      </c>
    </row>
    <row r="1146" spans="1:15" x14ac:dyDescent="0.25">
      <c r="A1146" t="s">
        <v>2310</v>
      </c>
      <c r="B1146">
        <v>22061</v>
      </c>
      <c r="C1146" t="s">
        <v>2311</v>
      </c>
      <c r="D1146" t="str">
        <f t="shared" si="44"/>
        <v>Lincoln</v>
      </c>
      <c r="E1146" t="str">
        <f t="shared" si="43"/>
        <v>Louisiana</v>
      </c>
      <c r="F1146">
        <v>46735</v>
      </c>
      <c r="G1146">
        <v>46735</v>
      </c>
      <c r="H1146">
        <v>46864</v>
      </c>
      <c r="I1146">
        <v>47062</v>
      </c>
      <c r="J1146">
        <v>47123</v>
      </c>
      <c r="K1146">
        <v>47404</v>
      </c>
      <c r="L1146">
        <v>47409</v>
      </c>
      <c r="M1146">
        <v>47719</v>
      </c>
      <c r="N1146" s="2">
        <v>47745</v>
      </c>
      <c r="O1146" s="1" t="s">
        <v>6469</v>
      </c>
    </row>
    <row r="1147" spans="1:15" x14ac:dyDescent="0.25">
      <c r="A1147" t="s">
        <v>2312</v>
      </c>
      <c r="B1147">
        <v>22063</v>
      </c>
      <c r="C1147" t="s">
        <v>2313</v>
      </c>
      <c r="D1147" t="str">
        <f t="shared" si="44"/>
        <v>Livingston</v>
      </c>
      <c r="E1147" t="str">
        <f t="shared" si="43"/>
        <v>Louisiana</v>
      </c>
      <c r="F1147">
        <v>128026</v>
      </c>
      <c r="G1147">
        <v>128040</v>
      </c>
      <c r="H1147">
        <v>128707</v>
      </c>
      <c r="I1147">
        <v>130221</v>
      </c>
      <c r="J1147">
        <v>131940</v>
      </c>
      <c r="K1147">
        <v>134175</v>
      </c>
      <c r="L1147">
        <v>135695</v>
      </c>
      <c r="M1147">
        <v>137675</v>
      </c>
      <c r="N1147" s="2">
        <v>140138</v>
      </c>
      <c r="O1147" s="10" t="s">
        <v>6455</v>
      </c>
    </row>
    <row r="1148" spans="1:15" x14ac:dyDescent="0.25">
      <c r="A1148" t="s">
        <v>2314</v>
      </c>
      <c r="B1148">
        <v>22065</v>
      </c>
      <c r="C1148" t="s">
        <v>2315</v>
      </c>
      <c r="D1148" t="str">
        <f t="shared" si="44"/>
        <v>Madison</v>
      </c>
      <c r="E1148" t="str">
        <f t="shared" si="43"/>
        <v>Louisiana</v>
      </c>
      <c r="F1148">
        <v>12093</v>
      </c>
      <c r="G1148">
        <v>12099</v>
      </c>
      <c r="H1148">
        <v>12100</v>
      </c>
      <c r="I1148">
        <v>11972</v>
      </c>
      <c r="J1148">
        <v>12206</v>
      </c>
      <c r="K1148">
        <v>11899</v>
      </c>
      <c r="L1148">
        <v>11805</v>
      </c>
      <c r="M1148">
        <v>11575</v>
      </c>
      <c r="N1148" s="2">
        <v>11528</v>
      </c>
      <c r="O1148" s="10" t="s">
        <v>6455</v>
      </c>
    </row>
    <row r="1149" spans="1:15" x14ac:dyDescent="0.25">
      <c r="A1149" t="s">
        <v>2316</v>
      </c>
      <c r="B1149">
        <v>22067</v>
      </c>
      <c r="C1149" t="s">
        <v>2317</v>
      </c>
      <c r="D1149" t="str">
        <f t="shared" si="44"/>
        <v>Morehouse</v>
      </c>
      <c r="E1149" t="str">
        <f t="shared" si="43"/>
        <v>Louisiana</v>
      </c>
      <c r="F1149">
        <v>27979</v>
      </c>
      <c r="G1149">
        <v>27979</v>
      </c>
      <c r="H1149">
        <v>27896</v>
      </c>
      <c r="I1149">
        <v>27502</v>
      </c>
      <c r="J1149">
        <v>27454</v>
      </c>
      <c r="K1149">
        <v>27012</v>
      </c>
      <c r="L1149">
        <v>26732</v>
      </c>
      <c r="M1149">
        <v>26428</v>
      </c>
      <c r="N1149" s="2">
        <v>26071</v>
      </c>
      <c r="O1149" s="10" t="s">
        <v>6455</v>
      </c>
    </row>
    <row r="1150" spans="1:15" x14ac:dyDescent="0.25">
      <c r="A1150" t="s">
        <v>2318</v>
      </c>
      <c r="B1150">
        <v>22069</v>
      </c>
      <c r="C1150" t="s">
        <v>2319</v>
      </c>
      <c r="D1150" t="str">
        <f t="shared" si="44"/>
        <v>Natchitoches</v>
      </c>
      <c r="E1150" t="str">
        <f t="shared" si="43"/>
        <v>Louisiana</v>
      </c>
      <c r="F1150">
        <v>39566</v>
      </c>
      <c r="G1150">
        <v>39566</v>
      </c>
      <c r="H1150">
        <v>39525</v>
      </c>
      <c r="I1150">
        <v>39538</v>
      </c>
      <c r="J1150">
        <v>39491</v>
      </c>
      <c r="K1150">
        <v>39225</v>
      </c>
      <c r="L1150">
        <v>39275</v>
      </c>
      <c r="M1150">
        <v>39137</v>
      </c>
      <c r="N1150" s="2">
        <v>39162</v>
      </c>
      <c r="O1150" s="1" t="s">
        <v>6469</v>
      </c>
    </row>
    <row r="1151" spans="1:15" x14ac:dyDescent="0.25">
      <c r="A1151" t="s">
        <v>2320</v>
      </c>
      <c r="B1151">
        <v>22071</v>
      </c>
      <c r="C1151" t="s">
        <v>2321</v>
      </c>
      <c r="D1151" t="str">
        <f t="shared" si="44"/>
        <v>Orleans</v>
      </c>
      <c r="E1151" t="str">
        <f t="shared" si="43"/>
        <v>Louisiana</v>
      </c>
      <c r="F1151">
        <v>343829</v>
      </c>
      <c r="G1151">
        <v>343829</v>
      </c>
      <c r="H1151">
        <v>347903</v>
      </c>
      <c r="I1151">
        <v>360840</v>
      </c>
      <c r="J1151">
        <v>370138</v>
      </c>
      <c r="K1151">
        <v>378886</v>
      </c>
      <c r="L1151">
        <v>384355</v>
      </c>
      <c r="M1151">
        <v>389738</v>
      </c>
      <c r="N1151" s="2">
        <v>391495</v>
      </c>
      <c r="O1151" s="10" t="s">
        <v>6455</v>
      </c>
    </row>
    <row r="1152" spans="1:15" x14ac:dyDescent="0.25">
      <c r="A1152" t="s">
        <v>2322</v>
      </c>
      <c r="B1152">
        <v>22073</v>
      </c>
      <c r="C1152" t="s">
        <v>2323</v>
      </c>
      <c r="D1152" t="str">
        <f t="shared" si="44"/>
        <v>Ouachita</v>
      </c>
      <c r="E1152" t="str">
        <f t="shared" si="43"/>
        <v>Louisiana</v>
      </c>
      <c r="F1152">
        <v>153720</v>
      </c>
      <c r="G1152">
        <v>153726</v>
      </c>
      <c r="H1152">
        <v>153976</v>
      </c>
      <c r="I1152">
        <v>154623</v>
      </c>
      <c r="J1152">
        <v>155342</v>
      </c>
      <c r="K1152">
        <v>156142</v>
      </c>
      <c r="L1152">
        <v>156504</v>
      </c>
      <c r="M1152">
        <v>157018</v>
      </c>
      <c r="N1152" s="2">
        <v>156983</v>
      </c>
      <c r="O1152" s="1" t="s">
        <v>6469</v>
      </c>
    </row>
    <row r="1153" spans="1:15" x14ac:dyDescent="0.25">
      <c r="A1153" t="s">
        <v>2324</v>
      </c>
      <c r="B1153">
        <v>22075</v>
      </c>
      <c r="C1153" t="s">
        <v>2325</v>
      </c>
      <c r="D1153" t="str">
        <f t="shared" si="44"/>
        <v>Plaquemines</v>
      </c>
      <c r="E1153" t="str">
        <f t="shared" si="43"/>
        <v>Louisiana</v>
      </c>
      <c r="F1153">
        <v>23042</v>
      </c>
      <c r="G1153">
        <v>23039</v>
      </c>
      <c r="H1153">
        <v>23123</v>
      </c>
      <c r="I1153">
        <v>23629</v>
      </c>
      <c r="J1153">
        <v>23893</v>
      </c>
      <c r="K1153">
        <v>23597</v>
      </c>
      <c r="L1153">
        <v>23397</v>
      </c>
      <c r="M1153">
        <v>23568</v>
      </c>
      <c r="N1153" s="2">
        <v>23464</v>
      </c>
      <c r="O1153" s="10" t="s">
        <v>6455</v>
      </c>
    </row>
    <row r="1154" spans="1:15" x14ac:dyDescent="0.25">
      <c r="A1154" t="s">
        <v>2326</v>
      </c>
      <c r="B1154">
        <v>22077</v>
      </c>
      <c r="C1154" t="s">
        <v>2327</v>
      </c>
      <c r="D1154" t="str">
        <f t="shared" si="44"/>
        <v>Pointe Coupee</v>
      </c>
      <c r="E1154" t="str">
        <f t="shared" si="43"/>
        <v>Louisiana</v>
      </c>
      <c r="F1154">
        <v>22802</v>
      </c>
      <c r="G1154">
        <v>22802</v>
      </c>
      <c r="H1154">
        <v>22757</v>
      </c>
      <c r="I1154">
        <v>22833</v>
      </c>
      <c r="J1154">
        <v>22706</v>
      </c>
      <c r="K1154">
        <v>22398</v>
      </c>
      <c r="L1154">
        <v>22320</v>
      </c>
      <c r="M1154">
        <v>22245</v>
      </c>
      <c r="N1154" s="2">
        <v>22159</v>
      </c>
      <c r="O1154" s="10" t="s">
        <v>6455</v>
      </c>
    </row>
    <row r="1155" spans="1:15" x14ac:dyDescent="0.25">
      <c r="A1155" t="s">
        <v>2328</v>
      </c>
      <c r="B1155">
        <v>22079</v>
      </c>
      <c r="C1155" t="s">
        <v>2329</v>
      </c>
      <c r="D1155" t="str">
        <f t="shared" si="44"/>
        <v>Rapides</v>
      </c>
      <c r="E1155" t="str">
        <f t="shared" si="43"/>
        <v>Louisiana</v>
      </c>
      <c r="F1155">
        <v>131613</v>
      </c>
      <c r="G1155">
        <v>131613</v>
      </c>
      <c r="H1155">
        <v>131791</v>
      </c>
      <c r="I1155">
        <v>132047</v>
      </c>
      <c r="J1155">
        <v>132184</v>
      </c>
      <c r="K1155">
        <v>132482</v>
      </c>
      <c r="L1155">
        <v>132461</v>
      </c>
      <c r="M1155">
        <v>132316</v>
      </c>
      <c r="N1155" s="2">
        <v>132424</v>
      </c>
      <c r="O1155" s="1" t="s">
        <v>6469</v>
      </c>
    </row>
    <row r="1156" spans="1:15" x14ac:dyDescent="0.25">
      <c r="A1156" t="s">
        <v>2330</v>
      </c>
      <c r="B1156">
        <v>22081</v>
      </c>
      <c r="C1156" t="s">
        <v>2331</v>
      </c>
      <c r="D1156" t="str">
        <f t="shared" si="44"/>
        <v>Red River</v>
      </c>
      <c r="E1156" t="str">
        <f t="shared" ref="E1156:E1219" si="45">MID(C1156,FIND(",",C1156)+2,9999)</f>
        <v>Louisiana</v>
      </c>
      <c r="F1156">
        <v>9091</v>
      </c>
      <c r="G1156">
        <v>9091</v>
      </c>
      <c r="H1156">
        <v>9058</v>
      </c>
      <c r="I1156">
        <v>9050</v>
      </c>
      <c r="J1156">
        <v>9032</v>
      </c>
      <c r="K1156">
        <v>8886</v>
      </c>
      <c r="L1156">
        <v>8688</v>
      </c>
      <c r="M1156">
        <v>8629</v>
      </c>
      <c r="N1156" s="2">
        <v>8550</v>
      </c>
      <c r="O1156" s="1" t="s">
        <v>6469</v>
      </c>
    </row>
    <row r="1157" spans="1:15" x14ac:dyDescent="0.25">
      <c r="A1157" t="s">
        <v>2332</v>
      </c>
      <c r="B1157">
        <v>22083</v>
      </c>
      <c r="C1157" t="s">
        <v>2333</v>
      </c>
      <c r="D1157" t="str">
        <f t="shared" si="44"/>
        <v>Richland</v>
      </c>
      <c r="E1157" t="str">
        <f t="shared" si="45"/>
        <v>Louisiana</v>
      </c>
      <c r="F1157">
        <v>20725</v>
      </c>
      <c r="G1157">
        <v>20725</v>
      </c>
      <c r="H1157">
        <v>20741</v>
      </c>
      <c r="I1157">
        <v>20885</v>
      </c>
      <c r="J1157">
        <v>20912</v>
      </c>
      <c r="K1157">
        <v>20875</v>
      </c>
      <c r="L1157">
        <v>20715</v>
      </c>
      <c r="M1157">
        <v>20529</v>
      </c>
      <c r="N1157" s="2">
        <v>20430</v>
      </c>
      <c r="O1157" s="10" t="s">
        <v>6455</v>
      </c>
    </row>
    <row r="1158" spans="1:15" x14ac:dyDescent="0.25">
      <c r="A1158" t="s">
        <v>2334</v>
      </c>
      <c r="B1158">
        <v>22085</v>
      </c>
      <c r="C1158" t="s">
        <v>2335</v>
      </c>
      <c r="D1158" t="str">
        <f t="shared" si="44"/>
        <v>Sabine</v>
      </c>
      <c r="E1158" t="str">
        <f t="shared" si="45"/>
        <v>Louisiana</v>
      </c>
      <c r="F1158">
        <v>24233</v>
      </c>
      <c r="G1158">
        <v>24233</v>
      </c>
      <c r="H1158">
        <v>24234</v>
      </c>
      <c r="I1158">
        <v>24432</v>
      </c>
      <c r="J1158">
        <v>24310</v>
      </c>
      <c r="K1158">
        <v>24213</v>
      </c>
      <c r="L1158">
        <v>24073</v>
      </c>
      <c r="M1158">
        <v>24146</v>
      </c>
      <c r="N1158" s="2">
        <v>23977</v>
      </c>
      <c r="O1158" s="1" t="s">
        <v>6469</v>
      </c>
    </row>
    <row r="1159" spans="1:15" x14ac:dyDescent="0.25">
      <c r="A1159" t="s">
        <v>2336</v>
      </c>
      <c r="B1159">
        <v>22087</v>
      </c>
      <c r="C1159" t="s">
        <v>2337</v>
      </c>
      <c r="D1159" t="str">
        <f t="shared" si="44"/>
        <v>St. Bernard</v>
      </c>
      <c r="E1159" t="str">
        <f t="shared" si="45"/>
        <v>Louisiana</v>
      </c>
      <c r="F1159">
        <v>35897</v>
      </c>
      <c r="G1159">
        <v>35897</v>
      </c>
      <c r="H1159">
        <v>36813</v>
      </c>
      <c r="I1159">
        <v>39504</v>
      </c>
      <c r="J1159">
        <v>41519</v>
      </c>
      <c r="K1159">
        <v>43409</v>
      </c>
      <c r="L1159">
        <v>44455</v>
      </c>
      <c r="M1159">
        <v>45384</v>
      </c>
      <c r="N1159" s="2">
        <v>45688</v>
      </c>
      <c r="O1159" s="10" t="s">
        <v>6455</v>
      </c>
    </row>
    <row r="1160" spans="1:15" x14ac:dyDescent="0.25">
      <c r="A1160" t="s">
        <v>2338</v>
      </c>
      <c r="B1160">
        <v>22089</v>
      </c>
      <c r="C1160" t="s">
        <v>2339</v>
      </c>
      <c r="D1160" t="str">
        <f t="shared" si="44"/>
        <v>St. Charles</v>
      </c>
      <c r="E1160" t="str">
        <f t="shared" si="45"/>
        <v>Louisiana</v>
      </c>
      <c r="F1160">
        <v>52780</v>
      </c>
      <c r="G1160">
        <v>52887</v>
      </c>
      <c r="H1160">
        <v>52844</v>
      </c>
      <c r="I1160">
        <v>52424</v>
      </c>
      <c r="J1160">
        <v>52484</v>
      </c>
      <c r="K1160">
        <v>52650</v>
      </c>
      <c r="L1160">
        <v>52779</v>
      </c>
      <c r="M1160">
        <v>52702</v>
      </c>
      <c r="N1160" s="2">
        <v>52923</v>
      </c>
      <c r="O1160" s="10" t="s">
        <v>6455</v>
      </c>
    </row>
    <row r="1161" spans="1:15" x14ac:dyDescent="0.25">
      <c r="A1161" t="s">
        <v>2340</v>
      </c>
      <c r="B1161">
        <v>22091</v>
      </c>
      <c r="C1161" t="s">
        <v>2341</v>
      </c>
      <c r="D1161" t="str">
        <f t="shared" si="44"/>
        <v>St. Helena</v>
      </c>
      <c r="E1161" t="str">
        <f t="shared" si="45"/>
        <v>Louisiana</v>
      </c>
      <c r="F1161">
        <v>11203</v>
      </c>
      <c r="G1161">
        <v>11203</v>
      </c>
      <c r="H1161">
        <v>11168</v>
      </c>
      <c r="I1161">
        <v>11013</v>
      </c>
      <c r="J1161">
        <v>11036</v>
      </c>
      <c r="K1161">
        <v>10843</v>
      </c>
      <c r="L1161">
        <v>10612</v>
      </c>
      <c r="M1161">
        <v>10569</v>
      </c>
      <c r="N1161" s="2">
        <v>10512</v>
      </c>
      <c r="O1161" s="10" t="s">
        <v>6455</v>
      </c>
    </row>
    <row r="1162" spans="1:15" x14ac:dyDescent="0.25">
      <c r="A1162" t="s">
        <v>2342</v>
      </c>
      <c r="B1162">
        <v>22093</v>
      </c>
      <c r="C1162" t="s">
        <v>2343</v>
      </c>
      <c r="D1162" t="str">
        <f t="shared" si="44"/>
        <v>St. James</v>
      </c>
      <c r="E1162" t="str">
        <f t="shared" si="45"/>
        <v>Louisiana</v>
      </c>
      <c r="F1162">
        <v>22102</v>
      </c>
      <c r="G1162">
        <v>22102</v>
      </c>
      <c r="H1162">
        <v>22006</v>
      </c>
      <c r="I1162">
        <v>21818</v>
      </c>
      <c r="J1162">
        <v>21665</v>
      </c>
      <c r="K1162">
        <v>21610</v>
      </c>
      <c r="L1162">
        <v>21554</v>
      </c>
      <c r="M1162">
        <v>21517</v>
      </c>
      <c r="N1162" s="2">
        <v>21557</v>
      </c>
      <c r="O1162" s="10" t="s">
        <v>6455</v>
      </c>
    </row>
    <row r="1163" spans="1:15" x14ac:dyDescent="0.25">
      <c r="A1163" t="s">
        <v>2344</v>
      </c>
      <c r="B1163">
        <v>22095</v>
      </c>
      <c r="C1163" t="s">
        <v>2345</v>
      </c>
      <c r="D1163" t="str">
        <f t="shared" si="44"/>
        <v>St. John the Baptist</v>
      </c>
      <c r="E1163" t="str">
        <f t="shared" si="45"/>
        <v>Louisiana</v>
      </c>
      <c r="F1163">
        <v>45924</v>
      </c>
      <c r="G1163">
        <v>45817</v>
      </c>
      <c r="H1163">
        <v>45624</v>
      </c>
      <c r="I1163">
        <v>45056</v>
      </c>
      <c r="J1163">
        <v>44760</v>
      </c>
      <c r="K1163">
        <v>43615</v>
      </c>
      <c r="L1163">
        <v>43797</v>
      </c>
      <c r="M1163">
        <v>43639</v>
      </c>
      <c r="N1163" s="2">
        <v>43631</v>
      </c>
      <c r="O1163" s="10" t="s">
        <v>6455</v>
      </c>
    </row>
    <row r="1164" spans="1:15" x14ac:dyDescent="0.25">
      <c r="A1164" t="s">
        <v>2346</v>
      </c>
      <c r="B1164">
        <v>22097</v>
      </c>
      <c r="C1164" t="s">
        <v>2347</v>
      </c>
      <c r="D1164" t="str">
        <f t="shared" si="44"/>
        <v>St. Landry</v>
      </c>
      <c r="E1164" t="str">
        <f t="shared" si="45"/>
        <v>Louisiana</v>
      </c>
      <c r="F1164">
        <v>83384</v>
      </c>
      <c r="G1164">
        <v>83387</v>
      </c>
      <c r="H1164">
        <v>83495</v>
      </c>
      <c r="I1164">
        <v>83422</v>
      </c>
      <c r="J1164">
        <v>83490</v>
      </c>
      <c r="K1164">
        <v>83510</v>
      </c>
      <c r="L1164">
        <v>83823</v>
      </c>
      <c r="M1164">
        <v>83790</v>
      </c>
      <c r="N1164" s="2">
        <v>83883</v>
      </c>
      <c r="O1164" s="10" t="s">
        <v>6455</v>
      </c>
    </row>
    <row r="1165" spans="1:15" x14ac:dyDescent="0.25">
      <c r="A1165" t="s">
        <v>2348</v>
      </c>
      <c r="B1165">
        <v>22099</v>
      </c>
      <c r="C1165" t="s">
        <v>2349</v>
      </c>
      <c r="D1165" t="str">
        <f t="shared" si="44"/>
        <v>St. Martin</v>
      </c>
      <c r="E1165" t="str">
        <f t="shared" si="45"/>
        <v>Louisiana</v>
      </c>
      <c r="F1165">
        <v>52160</v>
      </c>
      <c r="G1165">
        <v>52162</v>
      </c>
      <c r="H1165">
        <v>52261</v>
      </c>
      <c r="I1165">
        <v>52850</v>
      </c>
      <c r="J1165">
        <v>52729</v>
      </c>
      <c r="K1165">
        <v>52948</v>
      </c>
      <c r="L1165">
        <v>53321</v>
      </c>
      <c r="M1165">
        <v>53921</v>
      </c>
      <c r="N1165" s="2">
        <v>54007</v>
      </c>
      <c r="O1165" s="10" t="s">
        <v>6455</v>
      </c>
    </row>
    <row r="1166" spans="1:15" x14ac:dyDescent="0.25">
      <c r="A1166" t="s">
        <v>2350</v>
      </c>
      <c r="B1166">
        <v>22101</v>
      </c>
      <c r="C1166" t="s">
        <v>2351</v>
      </c>
      <c r="D1166" t="str">
        <f t="shared" si="44"/>
        <v>St. Mary</v>
      </c>
      <c r="E1166" t="str">
        <f t="shared" si="45"/>
        <v>Louisiana</v>
      </c>
      <c r="F1166">
        <v>54650</v>
      </c>
      <c r="G1166">
        <v>54650</v>
      </c>
      <c r="H1166">
        <v>54542</v>
      </c>
      <c r="I1166">
        <v>54149</v>
      </c>
      <c r="J1166">
        <v>53554</v>
      </c>
      <c r="K1166">
        <v>53531</v>
      </c>
      <c r="L1166">
        <v>53234</v>
      </c>
      <c r="M1166">
        <v>52854</v>
      </c>
      <c r="N1166" s="2">
        <v>52093</v>
      </c>
      <c r="O1166" s="1" t="s">
        <v>6469</v>
      </c>
    </row>
    <row r="1167" spans="1:15" x14ac:dyDescent="0.25">
      <c r="A1167" t="s">
        <v>2352</v>
      </c>
      <c r="B1167">
        <v>22103</v>
      </c>
      <c r="C1167" t="s">
        <v>2353</v>
      </c>
      <c r="D1167" t="str">
        <f t="shared" si="44"/>
        <v>St. Tammany</v>
      </c>
      <c r="E1167" t="str">
        <f t="shared" si="45"/>
        <v>Louisiana</v>
      </c>
      <c r="F1167">
        <v>233740</v>
      </c>
      <c r="G1167">
        <v>233737</v>
      </c>
      <c r="H1167">
        <v>234568</v>
      </c>
      <c r="I1167">
        <v>236832</v>
      </c>
      <c r="J1167">
        <v>239323</v>
      </c>
      <c r="K1167">
        <v>242427</v>
      </c>
      <c r="L1167">
        <v>246026</v>
      </c>
      <c r="M1167">
        <v>249968</v>
      </c>
      <c r="N1167" s="2">
        <v>253602</v>
      </c>
      <c r="O1167" s="10" t="s">
        <v>6455</v>
      </c>
    </row>
    <row r="1168" spans="1:15" x14ac:dyDescent="0.25">
      <c r="A1168" t="s">
        <v>2354</v>
      </c>
      <c r="B1168">
        <v>22105</v>
      </c>
      <c r="C1168" t="s">
        <v>2355</v>
      </c>
      <c r="D1168" t="str">
        <f t="shared" si="44"/>
        <v>Tangipahoa</v>
      </c>
      <c r="E1168" t="str">
        <f t="shared" si="45"/>
        <v>Louisiana</v>
      </c>
      <c r="F1168">
        <v>121097</v>
      </c>
      <c r="G1168">
        <v>121101</v>
      </c>
      <c r="H1168">
        <v>121492</v>
      </c>
      <c r="I1168">
        <v>122629</v>
      </c>
      <c r="J1168">
        <v>123655</v>
      </c>
      <c r="K1168">
        <v>125430</v>
      </c>
      <c r="L1168">
        <v>127024</v>
      </c>
      <c r="M1168">
        <v>128756</v>
      </c>
      <c r="N1168" s="2">
        <v>130710</v>
      </c>
      <c r="O1168" s="10" t="s">
        <v>6455</v>
      </c>
    </row>
    <row r="1169" spans="1:18" x14ac:dyDescent="0.25">
      <c r="A1169" t="s">
        <v>2356</v>
      </c>
      <c r="B1169">
        <v>22107</v>
      </c>
      <c r="C1169" t="s">
        <v>2357</v>
      </c>
      <c r="D1169" t="str">
        <f t="shared" si="44"/>
        <v>Tensas</v>
      </c>
      <c r="E1169" t="str">
        <f t="shared" si="45"/>
        <v>Louisiana</v>
      </c>
      <c r="F1169">
        <v>5252</v>
      </c>
      <c r="G1169">
        <v>5252</v>
      </c>
      <c r="H1169">
        <v>5224</v>
      </c>
      <c r="I1169">
        <v>5084</v>
      </c>
      <c r="J1169">
        <v>4965</v>
      </c>
      <c r="K1169">
        <v>4881</v>
      </c>
      <c r="L1169">
        <v>4797</v>
      </c>
      <c r="M1169">
        <v>4726</v>
      </c>
      <c r="N1169" s="2">
        <v>4597</v>
      </c>
      <c r="O1169" s="10" t="s">
        <v>6455</v>
      </c>
    </row>
    <row r="1170" spans="1:18" x14ac:dyDescent="0.25">
      <c r="A1170" t="s">
        <v>2358</v>
      </c>
      <c r="B1170">
        <v>22109</v>
      </c>
      <c r="C1170" t="s">
        <v>2359</v>
      </c>
      <c r="D1170" t="str">
        <f t="shared" si="44"/>
        <v>Terrebonne</v>
      </c>
      <c r="E1170" t="str">
        <f t="shared" si="45"/>
        <v>Louisiana</v>
      </c>
      <c r="F1170">
        <v>111860</v>
      </c>
      <c r="G1170">
        <v>111580</v>
      </c>
      <c r="H1170">
        <v>111538</v>
      </c>
      <c r="I1170">
        <v>111667</v>
      </c>
      <c r="J1170">
        <v>111804</v>
      </c>
      <c r="K1170">
        <v>112803</v>
      </c>
      <c r="L1170">
        <v>113645</v>
      </c>
      <c r="M1170">
        <v>114025</v>
      </c>
      <c r="N1170" s="2">
        <v>113220</v>
      </c>
      <c r="O1170" s="10" t="s">
        <v>6455</v>
      </c>
    </row>
    <row r="1171" spans="1:18" x14ac:dyDescent="0.25">
      <c r="A1171" t="s">
        <v>2360</v>
      </c>
      <c r="B1171">
        <v>22111</v>
      </c>
      <c r="C1171" t="s">
        <v>2361</v>
      </c>
      <c r="D1171" t="str">
        <f t="shared" si="44"/>
        <v>Union</v>
      </c>
      <c r="E1171" t="str">
        <f t="shared" si="45"/>
        <v>Louisiana</v>
      </c>
      <c r="F1171">
        <v>22721</v>
      </c>
      <c r="G1171">
        <v>22779</v>
      </c>
      <c r="H1171">
        <v>22825</v>
      </c>
      <c r="I1171">
        <v>22753</v>
      </c>
      <c r="J1171">
        <v>22506</v>
      </c>
      <c r="K1171">
        <v>22386</v>
      </c>
      <c r="L1171">
        <v>22478</v>
      </c>
      <c r="M1171">
        <v>22445</v>
      </c>
      <c r="N1171" s="2">
        <v>22487</v>
      </c>
      <c r="O1171" s="1" t="s">
        <v>6469</v>
      </c>
    </row>
    <row r="1172" spans="1:18" x14ac:dyDescent="0.25">
      <c r="A1172" t="s">
        <v>2362</v>
      </c>
      <c r="B1172">
        <v>22113</v>
      </c>
      <c r="C1172" t="s">
        <v>2363</v>
      </c>
      <c r="D1172" t="str">
        <f t="shared" si="44"/>
        <v>Vermilion</v>
      </c>
      <c r="E1172" t="str">
        <f t="shared" si="45"/>
        <v>Louisiana</v>
      </c>
      <c r="F1172">
        <v>57999</v>
      </c>
      <c r="G1172">
        <v>57981</v>
      </c>
      <c r="H1172">
        <v>58074</v>
      </c>
      <c r="I1172">
        <v>58221</v>
      </c>
      <c r="J1172">
        <v>58637</v>
      </c>
      <c r="K1172">
        <v>59282</v>
      </c>
      <c r="L1172">
        <v>59537</v>
      </c>
      <c r="M1172">
        <v>59961</v>
      </c>
      <c r="N1172" s="2">
        <v>60205</v>
      </c>
      <c r="O1172" s="1" t="s">
        <v>6455</v>
      </c>
    </row>
    <row r="1173" spans="1:18" x14ac:dyDescent="0.25">
      <c r="A1173" t="s">
        <v>2364</v>
      </c>
      <c r="B1173">
        <v>22115</v>
      </c>
      <c r="C1173" t="s">
        <v>2365</v>
      </c>
      <c r="D1173" t="str">
        <f t="shared" si="44"/>
        <v>Vernon</v>
      </c>
      <c r="E1173" t="str">
        <f t="shared" si="45"/>
        <v>Louisiana</v>
      </c>
      <c r="F1173">
        <v>52334</v>
      </c>
      <c r="G1173">
        <v>52334</v>
      </c>
      <c r="H1173">
        <v>52743</v>
      </c>
      <c r="I1173">
        <v>52308</v>
      </c>
      <c r="J1173">
        <v>54179</v>
      </c>
      <c r="K1173">
        <v>52889</v>
      </c>
      <c r="L1173">
        <v>52161</v>
      </c>
      <c r="M1173">
        <v>50706</v>
      </c>
      <c r="N1173" s="2">
        <v>50569</v>
      </c>
      <c r="O1173" s="1" t="s">
        <v>6469</v>
      </c>
    </row>
    <row r="1174" spans="1:18" x14ac:dyDescent="0.25">
      <c r="A1174" t="s">
        <v>2366</v>
      </c>
      <c r="B1174">
        <v>22117</v>
      </c>
      <c r="C1174" t="s">
        <v>2367</v>
      </c>
      <c r="D1174" t="str">
        <f t="shared" si="44"/>
        <v>Washington</v>
      </c>
      <c r="E1174" t="str">
        <f t="shared" si="45"/>
        <v>Louisiana</v>
      </c>
      <c r="F1174">
        <v>47168</v>
      </c>
      <c r="G1174">
        <v>47171</v>
      </c>
      <c r="H1174">
        <v>47098</v>
      </c>
      <c r="I1174">
        <v>47130</v>
      </c>
      <c r="J1174">
        <v>46641</v>
      </c>
      <c r="K1174">
        <v>46319</v>
      </c>
      <c r="L1174">
        <v>46242</v>
      </c>
      <c r="M1174">
        <v>46322</v>
      </c>
      <c r="N1174" s="2">
        <v>46310</v>
      </c>
      <c r="O1174" s="10" t="s">
        <v>6455</v>
      </c>
    </row>
    <row r="1175" spans="1:18" x14ac:dyDescent="0.25">
      <c r="A1175" t="s">
        <v>2368</v>
      </c>
      <c r="B1175">
        <v>22119</v>
      </c>
      <c r="C1175" t="s">
        <v>2369</v>
      </c>
      <c r="D1175" t="str">
        <f t="shared" si="44"/>
        <v>Webster</v>
      </c>
      <c r="E1175" t="str">
        <f t="shared" si="45"/>
        <v>Louisiana</v>
      </c>
      <c r="F1175">
        <v>41207</v>
      </c>
      <c r="G1175">
        <v>41207</v>
      </c>
      <c r="H1175">
        <v>41192</v>
      </c>
      <c r="I1175">
        <v>41230</v>
      </c>
      <c r="J1175">
        <v>40919</v>
      </c>
      <c r="K1175">
        <v>40665</v>
      </c>
      <c r="L1175">
        <v>40305</v>
      </c>
      <c r="M1175">
        <v>40075</v>
      </c>
      <c r="N1175" s="2">
        <v>39710</v>
      </c>
      <c r="O1175" s="1" t="s">
        <v>6469</v>
      </c>
    </row>
    <row r="1176" spans="1:18" x14ac:dyDescent="0.25">
      <c r="A1176" t="s">
        <v>2370</v>
      </c>
      <c r="B1176">
        <v>22121</v>
      </c>
      <c r="C1176" t="s">
        <v>2371</v>
      </c>
      <c r="D1176" t="str">
        <f t="shared" si="44"/>
        <v>West Baton Rouge</v>
      </c>
      <c r="E1176" t="str">
        <f t="shared" si="45"/>
        <v>Louisiana</v>
      </c>
      <c r="F1176">
        <v>23788</v>
      </c>
      <c r="G1176">
        <v>23788</v>
      </c>
      <c r="H1176">
        <v>23948</v>
      </c>
      <c r="I1176">
        <v>24080</v>
      </c>
      <c r="J1176">
        <v>24096</v>
      </c>
      <c r="K1176">
        <v>24581</v>
      </c>
      <c r="L1176">
        <v>25128</v>
      </c>
      <c r="M1176">
        <v>25484</v>
      </c>
      <c r="N1176" s="2">
        <v>25795</v>
      </c>
      <c r="O1176" s="10" t="s">
        <v>6455</v>
      </c>
    </row>
    <row r="1177" spans="1:18" x14ac:dyDescent="0.25">
      <c r="A1177" t="s">
        <v>2372</v>
      </c>
      <c r="B1177">
        <v>22123</v>
      </c>
      <c r="C1177" t="s">
        <v>2373</v>
      </c>
      <c r="D1177" t="str">
        <f t="shared" si="44"/>
        <v>West Carroll</v>
      </c>
      <c r="E1177" t="str">
        <f t="shared" si="45"/>
        <v>Louisiana</v>
      </c>
      <c r="F1177">
        <v>11604</v>
      </c>
      <c r="G1177">
        <v>11604</v>
      </c>
      <c r="H1177">
        <v>11577</v>
      </c>
      <c r="I1177">
        <v>11515</v>
      </c>
      <c r="J1177">
        <v>11497</v>
      </c>
      <c r="K1177">
        <v>11456</v>
      </c>
      <c r="L1177">
        <v>11501</v>
      </c>
      <c r="M1177">
        <v>11282</v>
      </c>
      <c r="N1177" s="2">
        <v>11114</v>
      </c>
      <c r="O1177" s="10" t="s">
        <v>6455</v>
      </c>
    </row>
    <row r="1178" spans="1:18" x14ac:dyDescent="0.25">
      <c r="A1178" t="s">
        <v>2374</v>
      </c>
      <c r="B1178">
        <v>22125</v>
      </c>
      <c r="C1178" t="s">
        <v>2375</v>
      </c>
      <c r="D1178" t="str">
        <f t="shared" si="44"/>
        <v>West Feliciana</v>
      </c>
      <c r="E1178" t="str">
        <f t="shared" si="45"/>
        <v>Louisiana</v>
      </c>
      <c r="F1178">
        <v>15625</v>
      </c>
      <c r="G1178">
        <v>15625</v>
      </c>
      <c r="H1178">
        <v>15624</v>
      </c>
      <c r="I1178">
        <v>15472</v>
      </c>
      <c r="J1178">
        <v>15442</v>
      </c>
      <c r="K1178">
        <v>15419</v>
      </c>
      <c r="L1178">
        <v>15349</v>
      </c>
      <c r="M1178">
        <v>15368</v>
      </c>
      <c r="N1178" s="2">
        <v>15344</v>
      </c>
      <c r="O1178" s="10" t="s">
        <v>6455</v>
      </c>
    </row>
    <row r="1179" spans="1:18" x14ac:dyDescent="0.25">
      <c r="A1179" t="s">
        <v>2376</v>
      </c>
      <c r="B1179">
        <v>22127</v>
      </c>
      <c r="C1179" t="s">
        <v>2377</v>
      </c>
      <c r="D1179" t="str">
        <f t="shared" si="44"/>
        <v>Winn</v>
      </c>
      <c r="E1179" t="str">
        <f t="shared" si="45"/>
        <v>Louisiana</v>
      </c>
      <c r="F1179">
        <v>15313</v>
      </c>
      <c r="G1179">
        <v>15313</v>
      </c>
      <c r="H1179">
        <v>15283</v>
      </c>
      <c r="I1179">
        <v>15138</v>
      </c>
      <c r="J1179">
        <v>15054</v>
      </c>
      <c r="K1179">
        <v>14784</v>
      </c>
      <c r="L1179">
        <v>14736</v>
      </c>
      <c r="M1179">
        <v>14527</v>
      </c>
      <c r="N1179" s="2">
        <v>14376</v>
      </c>
      <c r="O1179" s="1" t="s">
        <v>6469</v>
      </c>
    </row>
    <row r="1180" spans="1:18" x14ac:dyDescent="0.25">
      <c r="A1180" t="s">
        <v>2378</v>
      </c>
      <c r="B1180">
        <v>23001</v>
      </c>
      <c r="C1180" t="s">
        <v>2379</v>
      </c>
      <c r="D1180" t="str">
        <f t="shared" ref="D1180:D1218" si="46">MID(MID(C1180,1,FIND(",",C1180)-1),1,FIND(" County",MID(C1180,1,FIND(",",C1180)-1))-1)</f>
        <v>Androscoggin</v>
      </c>
      <c r="E1180" t="str">
        <f t="shared" si="45"/>
        <v>Maine</v>
      </c>
      <c r="F1180">
        <v>107702</v>
      </c>
      <c r="G1180">
        <v>107702</v>
      </c>
      <c r="H1180">
        <v>107705</v>
      </c>
      <c r="I1180">
        <v>107394</v>
      </c>
      <c r="J1180">
        <v>107539</v>
      </c>
      <c r="K1180">
        <v>107370</v>
      </c>
      <c r="L1180">
        <v>107408</v>
      </c>
      <c r="M1180">
        <v>107245</v>
      </c>
      <c r="N1180" s="2">
        <v>107319</v>
      </c>
      <c r="O1180" s="10" t="s">
        <v>6376</v>
      </c>
      <c r="Q1180" s="3"/>
      <c r="R1180" s="2"/>
    </row>
    <row r="1181" spans="1:18" x14ac:dyDescent="0.25">
      <c r="A1181" t="s">
        <v>2380</v>
      </c>
      <c r="B1181">
        <v>23003</v>
      </c>
      <c r="C1181" t="s">
        <v>2381</v>
      </c>
      <c r="D1181" t="str">
        <f t="shared" si="46"/>
        <v>Aroostook</v>
      </c>
      <c r="E1181" t="str">
        <f t="shared" si="45"/>
        <v>Maine</v>
      </c>
      <c r="F1181">
        <v>71870</v>
      </c>
      <c r="G1181">
        <v>71871</v>
      </c>
      <c r="H1181">
        <v>71721</v>
      </c>
      <c r="I1181">
        <v>71362</v>
      </c>
      <c r="J1181">
        <v>70774</v>
      </c>
      <c r="K1181">
        <v>70048</v>
      </c>
      <c r="L1181">
        <v>69490</v>
      </c>
      <c r="M1181">
        <v>68752</v>
      </c>
      <c r="N1181" s="2">
        <v>67959</v>
      </c>
      <c r="O1181" s="10" t="s">
        <v>6376</v>
      </c>
      <c r="Q1181" s="3"/>
      <c r="R1181" s="2"/>
    </row>
    <row r="1182" spans="1:18" x14ac:dyDescent="0.25">
      <c r="A1182" t="s">
        <v>2382</v>
      </c>
      <c r="B1182">
        <v>23005</v>
      </c>
      <c r="C1182" t="s">
        <v>2383</v>
      </c>
      <c r="D1182" t="str">
        <f t="shared" si="46"/>
        <v>Cumberland</v>
      </c>
      <c r="E1182" t="str">
        <f t="shared" si="45"/>
        <v>Maine</v>
      </c>
      <c r="F1182">
        <v>281674</v>
      </c>
      <c r="G1182">
        <v>281673</v>
      </c>
      <c r="H1182">
        <v>281484</v>
      </c>
      <c r="I1182">
        <v>282767</v>
      </c>
      <c r="J1182">
        <v>284133</v>
      </c>
      <c r="K1182">
        <v>286124</v>
      </c>
      <c r="L1182">
        <v>288258</v>
      </c>
      <c r="M1182">
        <v>290464</v>
      </c>
      <c r="N1182" s="2">
        <v>292041</v>
      </c>
      <c r="O1182" s="10" t="s">
        <v>6376</v>
      </c>
    </row>
    <row r="1183" spans="1:18" x14ac:dyDescent="0.25">
      <c r="A1183" t="s">
        <v>2384</v>
      </c>
      <c r="B1183">
        <v>23007</v>
      </c>
      <c r="C1183" t="s">
        <v>2385</v>
      </c>
      <c r="D1183" t="str">
        <f t="shared" si="46"/>
        <v>Franklin</v>
      </c>
      <c r="E1183" t="str">
        <f t="shared" si="45"/>
        <v>Maine</v>
      </c>
      <c r="F1183">
        <v>30768</v>
      </c>
      <c r="G1183">
        <v>30768</v>
      </c>
      <c r="H1183">
        <v>30720</v>
      </c>
      <c r="I1183">
        <v>30705</v>
      </c>
      <c r="J1183">
        <v>30629</v>
      </c>
      <c r="K1183">
        <v>30478</v>
      </c>
      <c r="L1183">
        <v>30203</v>
      </c>
      <c r="M1183">
        <v>30039</v>
      </c>
      <c r="N1183" s="2">
        <v>30001</v>
      </c>
      <c r="O1183" s="10" t="s">
        <v>6376</v>
      </c>
    </row>
    <row r="1184" spans="1:18" x14ac:dyDescent="0.25">
      <c r="A1184" t="s">
        <v>2386</v>
      </c>
      <c r="B1184">
        <v>23009</v>
      </c>
      <c r="C1184" t="s">
        <v>2387</v>
      </c>
      <c r="D1184" t="str">
        <f t="shared" si="46"/>
        <v>Hancock</v>
      </c>
      <c r="E1184" t="str">
        <f t="shared" si="45"/>
        <v>Maine</v>
      </c>
      <c r="F1184">
        <v>54418</v>
      </c>
      <c r="G1184">
        <v>54420</v>
      </c>
      <c r="H1184">
        <v>54369</v>
      </c>
      <c r="I1184">
        <v>54530</v>
      </c>
      <c r="J1184">
        <v>54542</v>
      </c>
      <c r="K1184">
        <v>54635</v>
      </c>
      <c r="L1184">
        <v>54550</v>
      </c>
      <c r="M1184">
        <v>54268</v>
      </c>
      <c r="N1184" s="2">
        <v>54419</v>
      </c>
      <c r="O1184" s="10" t="s">
        <v>6376</v>
      </c>
    </row>
    <row r="1185" spans="1:18" x14ac:dyDescent="0.25">
      <c r="A1185" t="s">
        <v>2388</v>
      </c>
      <c r="B1185">
        <v>23011</v>
      </c>
      <c r="C1185" t="s">
        <v>2389</v>
      </c>
      <c r="D1185" t="str">
        <f t="shared" si="46"/>
        <v>Kennebec</v>
      </c>
      <c r="E1185" t="str">
        <f t="shared" si="45"/>
        <v>Maine</v>
      </c>
      <c r="F1185">
        <v>122151</v>
      </c>
      <c r="G1185">
        <v>122151</v>
      </c>
      <c r="H1185">
        <v>122105</v>
      </c>
      <c r="I1185">
        <v>121787</v>
      </c>
      <c r="J1185">
        <v>121636</v>
      </c>
      <c r="K1185">
        <v>121185</v>
      </c>
      <c r="L1185">
        <v>121167</v>
      </c>
      <c r="M1185">
        <v>120209</v>
      </c>
      <c r="N1185" s="2">
        <v>120569</v>
      </c>
      <c r="O1185" s="10" t="s">
        <v>6376</v>
      </c>
    </row>
    <row r="1186" spans="1:18" x14ac:dyDescent="0.25">
      <c r="A1186" t="s">
        <v>2390</v>
      </c>
      <c r="B1186">
        <v>23013</v>
      </c>
      <c r="C1186" t="s">
        <v>2391</v>
      </c>
      <c r="D1186" t="str">
        <f t="shared" si="46"/>
        <v>Knox</v>
      </c>
      <c r="E1186" t="str">
        <f t="shared" si="45"/>
        <v>Maine</v>
      </c>
      <c r="F1186">
        <v>39736</v>
      </c>
      <c r="G1186">
        <v>39736</v>
      </c>
      <c r="H1186">
        <v>39719</v>
      </c>
      <c r="I1186">
        <v>39688</v>
      </c>
      <c r="J1186">
        <v>39639</v>
      </c>
      <c r="K1186">
        <v>39639</v>
      </c>
      <c r="L1186">
        <v>39785</v>
      </c>
      <c r="M1186">
        <v>39779</v>
      </c>
      <c r="N1186" s="2">
        <v>39744</v>
      </c>
      <c r="O1186" s="10" t="s">
        <v>6376</v>
      </c>
    </row>
    <row r="1187" spans="1:18" x14ac:dyDescent="0.25">
      <c r="A1187" t="s">
        <v>2392</v>
      </c>
      <c r="B1187">
        <v>23015</v>
      </c>
      <c r="C1187" t="s">
        <v>2393</v>
      </c>
      <c r="D1187" t="str">
        <f t="shared" si="46"/>
        <v>Lincoln</v>
      </c>
      <c r="E1187" t="str">
        <f t="shared" si="45"/>
        <v>Maine</v>
      </c>
      <c r="F1187">
        <v>34457</v>
      </c>
      <c r="G1187">
        <v>34457</v>
      </c>
      <c r="H1187">
        <v>34391</v>
      </c>
      <c r="I1187">
        <v>34281</v>
      </c>
      <c r="J1187">
        <v>34222</v>
      </c>
      <c r="K1187">
        <v>34186</v>
      </c>
      <c r="L1187">
        <v>34182</v>
      </c>
      <c r="M1187">
        <v>34017</v>
      </c>
      <c r="N1187" s="2">
        <v>34216</v>
      </c>
      <c r="O1187" s="10" t="s">
        <v>6376</v>
      </c>
    </row>
    <row r="1188" spans="1:18" x14ac:dyDescent="0.25">
      <c r="A1188" t="s">
        <v>2394</v>
      </c>
      <c r="B1188">
        <v>23017</v>
      </c>
      <c r="C1188" t="s">
        <v>2395</v>
      </c>
      <c r="D1188" t="str">
        <f t="shared" si="46"/>
        <v>Oxford</v>
      </c>
      <c r="E1188" t="str">
        <f t="shared" si="45"/>
        <v>Maine</v>
      </c>
      <c r="F1188">
        <v>57833</v>
      </c>
      <c r="G1188">
        <v>57831</v>
      </c>
      <c r="H1188">
        <v>57774</v>
      </c>
      <c r="I1188">
        <v>57772</v>
      </c>
      <c r="J1188">
        <v>57490</v>
      </c>
      <c r="K1188">
        <v>57343</v>
      </c>
      <c r="L1188">
        <v>57291</v>
      </c>
      <c r="M1188">
        <v>57156</v>
      </c>
      <c r="N1188" s="2">
        <v>57217</v>
      </c>
      <c r="O1188" s="10" t="s">
        <v>6376</v>
      </c>
    </row>
    <row r="1189" spans="1:18" x14ac:dyDescent="0.25">
      <c r="A1189" t="s">
        <v>2396</v>
      </c>
      <c r="B1189">
        <v>23019</v>
      </c>
      <c r="C1189" t="s">
        <v>2397</v>
      </c>
      <c r="D1189" t="str">
        <f t="shared" si="46"/>
        <v>Penobscot</v>
      </c>
      <c r="E1189" t="str">
        <f t="shared" si="45"/>
        <v>Maine</v>
      </c>
      <c r="F1189">
        <v>153923</v>
      </c>
      <c r="G1189">
        <v>153920</v>
      </c>
      <c r="H1189">
        <v>153872</v>
      </c>
      <c r="I1189">
        <v>153814</v>
      </c>
      <c r="J1189">
        <v>153589</v>
      </c>
      <c r="K1189">
        <v>153518</v>
      </c>
      <c r="L1189">
        <v>153500</v>
      </c>
      <c r="M1189">
        <v>152478</v>
      </c>
      <c r="N1189" s="2">
        <v>151806</v>
      </c>
      <c r="O1189" s="10" t="s">
        <v>6376</v>
      </c>
    </row>
    <row r="1190" spans="1:18" x14ac:dyDescent="0.25">
      <c r="A1190" t="s">
        <v>2398</v>
      </c>
      <c r="B1190">
        <v>23021</v>
      </c>
      <c r="C1190" t="s">
        <v>2399</v>
      </c>
      <c r="D1190" t="str">
        <f t="shared" si="46"/>
        <v>Piscataquis</v>
      </c>
      <c r="E1190" t="str">
        <f t="shared" si="45"/>
        <v>Maine</v>
      </c>
      <c r="F1190">
        <v>17535</v>
      </c>
      <c r="G1190">
        <v>17535</v>
      </c>
      <c r="H1190">
        <v>17546</v>
      </c>
      <c r="I1190">
        <v>17352</v>
      </c>
      <c r="J1190">
        <v>17258</v>
      </c>
      <c r="K1190">
        <v>17173</v>
      </c>
      <c r="L1190">
        <v>17021</v>
      </c>
      <c r="M1190">
        <v>16926</v>
      </c>
      <c r="N1190" s="2">
        <v>16843</v>
      </c>
      <c r="O1190" s="10" t="s">
        <v>6376</v>
      </c>
    </row>
    <row r="1191" spans="1:18" x14ac:dyDescent="0.25">
      <c r="A1191" t="s">
        <v>2400</v>
      </c>
      <c r="B1191">
        <v>23023</v>
      </c>
      <c r="C1191" t="s">
        <v>2401</v>
      </c>
      <c r="D1191" t="str">
        <f t="shared" si="46"/>
        <v>Sagadahoc</v>
      </c>
      <c r="E1191" t="str">
        <f t="shared" si="45"/>
        <v>Maine</v>
      </c>
      <c r="F1191">
        <v>35293</v>
      </c>
      <c r="G1191">
        <v>35293</v>
      </c>
      <c r="H1191">
        <v>35230</v>
      </c>
      <c r="I1191">
        <v>35103</v>
      </c>
      <c r="J1191">
        <v>35109</v>
      </c>
      <c r="K1191">
        <v>35031</v>
      </c>
      <c r="L1191">
        <v>35086</v>
      </c>
      <c r="M1191">
        <v>35173</v>
      </c>
      <c r="N1191" s="2">
        <v>35273</v>
      </c>
      <c r="O1191" s="10" t="s">
        <v>6376</v>
      </c>
    </row>
    <row r="1192" spans="1:18" x14ac:dyDescent="0.25">
      <c r="A1192" t="s">
        <v>2402</v>
      </c>
      <c r="B1192">
        <v>23025</v>
      </c>
      <c r="C1192" t="s">
        <v>2403</v>
      </c>
      <c r="D1192" t="str">
        <f t="shared" si="46"/>
        <v>Somerset</v>
      </c>
      <c r="E1192" t="str">
        <f t="shared" si="45"/>
        <v>Maine</v>
      </c>
      <c r="F1192">
        <v>52228</v>
      </c>
      <c r="G1192">
        <v>52228</v>
      </c>
      <c r="H1192">
        <v>52249</v>
      </c>
      <c r="I1192">
        <v>51933</v>
      </c>
      <c r="J1192">
        <v>51854</v>
      </c>
      <c r="K1192">
        <v>51731</v>
      </c>
      <c r="L1192">
        <v>51258</v>
      </c>
      <c r="M1192">
        <v>51056</v>
      </c>
      <c r="N1192" s="2">
        <v>50915</v>
      </c>
      <c r="O1192" s="10" t="s">
        <v>6376</v>
      </c>
    </row>
    <row r="1193" spans="1:18" x14ac:dyDescent="0.25">
      <c r="A1193" t="s">
        <v>2404</v>
      </c>
      <c r="B1193">
        <v>23027</v>
      </c>
      <c r="C1193" t="s">
        <v>2405</v>
      </c>
      <c r="D1193" t="str">
        <f t="shared" si="46"/>
        <v>Waldo</v>
      </c>
      <c r="E1193" t="str">
        <f t="shared" si="45"/>
        <v>Maine</v>
      </c>
      <c r="F1193">
        <v>38786</v>
      </c>
      <c r="G1193">
        <v>38786</v>
      </c>
      <c r="H1193">
        <v>38816</v>
      </c>
      <c r="I1193">
        <v>38808</v>
      </c>
      <c r="J1193">
        <v>38914</v>
      </c>
      <c r="K1193">
        <v>38948</v>
      </c>
      <c r="L1193">
        <v>39000</v>
      </c>
      <c r="M1193">
        <v>39129</v>
      </c>
      <c r="N1193" s="2">
        <v>39364</v>
      </c>
      <c r="O1193" s="10" t="s">
        <v>6376</v>
      </c>
    </row>
    <row r="1194" spans="1:18" x14ac:dyDescent="0.25">
      <c r="A1194" t="s">
        <v>2406</v>
      </c>
      <c r="B1194">
        <v>23029</v>
      </c>
      <c r="C1194" t="s">
        <v>2407</v>
      </c>
      <c r="D1194" t="str">
        <f t="shared" si="46"/>
        <v>Washington</v>
      </c>
      <c r="E1194" t="str">
        <f t="shared" si="45"/>
        <v>Maine</v>
      </c>
      <c r="F1194">
        <v>32856</v>
      </c>
      <c r="G1194">
        <v>32856</v>
      </c>
      <c r="H1194">
        <v>32823</v>
      </c>
      <c r="I1194">
        <v>32712</v>
      </c>
      <c r="J1194">
        <v>32514</v>
      </c>
      <c r="K1194">
        <v>32225</v>
      </c>
      <c r="L1194">
        <v>31834</v>
      </c>
      <c r="M1194">
        <v>31604</v>
      </c>
      <c r="N1194" s="2">
        <v>31450</v>
      </c>
      <c r="O1194" s="10" t="s">
        <v>6376</v>
      </c>
    </row>
    <row r="1195" spans="1:18" x14ac:dyDescent="0.25">
      <c r="A1195" t="s">
        <v>2408</v>
      </c>
      <c r="B1195">
        <v>23031</v>
      </c>
      <c r="C1195" t="s">
        <v>2409</v>
      </c>
      <c r="D1195" t="str">
        <f t="shared" si="46"/>
        <v>York</v>
      </c>
      <c r="E1195" t="str">
        <f t="shared" si="45"/>
        <v>Maine</v>
      </c>
      <c r="F1195">
        <v>197131</v>
      </c>
      <c r="G1195">
        <v>197137</v>
      </c>
      <c r="H1195">
        <v>197206</v>
      </c>
      <c r="I1195">
        <v>198223</v>
      </c>
      <c r="J1195">
        <v>199053</v>
      </c>
      <c r="K1195">
        <v>199442</v>
      </c>
      <c r="L1195">
        <v>200686</v>
      </c>
      <c r="M1195">
        <v>201158</v>
      </c>
      <c r="N1195" s="2">
        <v>202343</v>
      </c>
      <c r="O1195" s="10" t="s">
        <v>6370</v>
      </c>
    </row>
    <row r="1196" spans="1:18" x14ac:dyDescent="0.25">
      <c r="A1196" t="s">
        <v>2410</v>
      </c>
      <c r="B1196">
        <v>24001</v>
      </c>
      <c r="C1196" t="s">
        <v>2411</v>
      </c>
      <c r="D1196" t="str">
        <f t="shared" si="46"/>
        <v>Allegany</v>
      </c>
      <c r="E1196" t="str">
        <f t="shared" si="45"/>
        <v>Maryland</v>
      </c>
      <c r="F1196">
        <v>75087</v>
      </c>
      <c r="G1196">
        <v>75087</v>
      </c>
      <c r="H1196">
        <v>75021</v>
      </c>
      <c r="I1196">
        <v>74586</v>
      </c>
      <c r="J1196">
        <v>73975</v>
      </c>
      <c r="K1196">
        <v>73618</v>
      </c>
      <c r="L1196">
        <v>73045</v>
      </c>
      <c r="M1196">
        <v>72531</v>
      </c>
      <c r="N1196" s="2">
        <v>72130</v>
      </c>
      <c r="O1196" s="10" t="s">
        <v>6446</v>
      </c>
      <c r="Q1196" s="2"/>
      <c r="R1196" s="2"/>
    </row>
    <row r="1197" spans="1:18" x14ac:dyDescent="0.25">
      <c r="A1197" t="s">
        <v>2412</v>
      </c>
      <c r="B1197">
        <v>24003</v>
      </c>
      <c r="C1197" t="s">
        <v>2413</v>
      </c>
      <c r="D1197" t="str">
        <f t="shared" si="46"/>
        <v>Anne Arundel</v>
      </c>
      <c r="E1197" t="str">
        <f t="shared" si="45"/>
        <v>Maryland</v>
      </c>
      <c r="F1197">
        <v>537656</v>
      </c>
      <c r="G1197">
        <v>537650</v>
      </c>
      <c r="H1197">
        <v>539310</v>
      </c>
      <c r="I1197">
        <v>545017</v>
      </c>
      <c r="J1197">
        <v>550641</v>
      </c>
      <c r="K1197">
        <v>555897</v>
      </c>
      <c r="L1197">
        <v>559966</v>
      </c>
      <c r="M1197">
        <v>563837</v>
      </c>
      <c r="N1197" s="2">
        <v>568346</v>
      </c>
      <c r="O1197" s="10" t="s">
        <v>6446</v>
      </c>
      <c r="Q1197" s="2"/>
      <c r="R1197" s="2"/>
    </row>
    <row r="1198" spans="1:18" x14ac:dyDescent="0.25">
      <c r="A1198" t="s">
        <v>2414</v>
      </c>
      <c r="B1198">
        <v>24005</v>
      </c>
      <c r="C1198" t="s">
        <v>2415</v>
      </c>
      <c r="D1198" t="str">
        <f t="shared" si="46"/>
        <v>Baltimore</v>
      </c>
      <c r="E1198" t="str">
        <f t="shared" si="45"/>
        <v>Maryland</v>
      </c>
      <c r="F1198">
        <v>805029</v>
      </c>
      <c r="G1198">
        <v>804911</v>
      </c>
      <c r="H1198">
        <v>806241</v>
      </c>
      <c r="I1198">
        <v>813169</v>
      </c>
      <c r="J1198">
        <v>818282</v>
      </c>
      <c r="K1198">
        <v>823295</v>
      </c>
      <c r="L1198">
        <v>826518</v>
      </c>
      <c r="M1198">
        <v>829209</v>
      </c>
      <c r="N1198" s="2">
        <v>831026</v>
      </c>
      <c r="O1198" s="10" t="s">
        <v>6408</v>
      </c>
      <c r="Q1198" s="2"/>
    </row>
    <row r="1199" spans="1:18" x14ac:dyDescent="0.25">
      <c r="A1199" t="s">
        <v>2416</v>
      </c>
      <c r="B1199">
        <v>24009</v>
      </c>
      <c r="C1199" t="s">
        <v>2417</v>
      </c>
      <c r="D1199" t="str">
        <f t="shared" si="46"/>
        <v>Calvert</v>
      </c>
      <c r="E1199" t="str">
        <f t="shared" si="45"/>
        <v>Maryland</v>
      </c>
      <c r="F1199">
        <v>88737</v>
      </c>
      <c r="G1199">
        <v>88736</v>
      </c>
      <c r="H1199">
        <v>88945</v>
      </c>
      <c r="I1199">
        <v>89291</v>
      </c>
      <c r="J1199">
        <v>89685</v>
      </c>
      <c r="K1199">
        <v>90477</v>
      </c>
      <c r="L1199">
        <v>90601</v>
      </c>
      <c r="M1199">
        <v>90620</v>
      </c>
      <c r="N1199" s="2">
        <v>91251</v>
      </c>
      <c r="O1199" s="10" t="s">
        <v>6446</v>
      </c>
    </row>
    <row r="1200" spans="1:18" x14ac:dyDescent="0.25">
      <c r="A1200" t="s">
        <v>2418</v>
      </c>
      <c r="B1200">
        <v>24011</v>
      </c>
      <c r="C1200" t="s">
        <v>2419</v>
      </c>
      <c r="D1200" t="str">
        <f t="shared" si="46"/>
        <v>Caroline</v>
      </c>
      <c r="E1200" t="str">
        <f t="shared" si="45"/>
        <v>Maryland</v>
      </c>
      <c r="F1200">
        <v>33066</v>
      </c>
      <c r="G1200">
        <v>33081</v>
      </c>
      <c r="H1200">
        <v>33062</v>
      </c>
      <c r="I1200">
        <v>32912</v>
      </c>
      <c r="J1200">
        <v>32640</v>
      </c>
      <c r="K1200">
        <v>32658</v>
      </c>
      <c r="L1200">
        <v>32524</v>
      </c>
      <c r="M1200">
        <v>32591</v>
      </c>
      <c r="N1200" s="2">
        <v>32850</v>
      </c>
      <c r="O1200" s="10" t="s">
        <v>6446</v>
      </c>
    </row>
    <row r="1201" spans="1:15" x14ac:dyDescent="0.25">
      <c r="A1201" t="s">
        <v>2420</v>
      </c>
      <c r="B1201">
        <v>24013</v>
      </c>
      <c r="C1201" t="s">
        <v>2421</v>
      </c>
      <c r="D1201" t="str">
        <f t="shared" si="46"/>
        <v>Carroll</v>
      </c>
      <c r="E1201" t="str">
        <f t="shared" si="45"/>
        <v>Maryland</v>
      </c>
      <c r="F1201">
        <v>167134</v>
      </c>
      <c r="G1201">
        <v>167138</v>
      </c>
      <c r="H1201">
        <v>167210</v>
      </c>
      <c r="I1201">
        <v>167238</v>
      </c>
      <c r="J1201">
        <v>167191</v>
      </c>
      <c r="K1201">
        <v>167476</v>
      </c>
      <c r="L1201">
        <v>167700</v>
      </c>
      <c r="M1201">
        <v>167651</v>
      </c>
      <c r="N1201" s="2">
        <v>167656</v>
      </c>
      <c r="O1201" s="10" t="s">
        <v>6446</v>
      </c>
    </row>
    <row r="1202" spans="1:15" x14ac:dyDescent="0.25">
      <c r="A1202" t="s">
        <v>2422</v>
      </c>
      <c r="B1202">
        <v>24015</v>
      </c>
      <c r="C1202" t="s">
        <v>2423</v>
      </c>
      <c r="D1202" t="str">
        <f t="shared" si="46"/>
        <v>Cecil</v>
      </c>
      <c r="E1202" t="str">
        <f t="shared" si="45"/>
        <v>Maryland</v>
      </c>
      <c r="F1202">
        <v>101108</v>
      </c>
      <c r="G1202">
        <v>101108</v>
      </c>
      <c r="H1202">
        <v>101163</v>
      </c>
      <c r="I1202">
        <v>101635</v>
      </c>
      <c r="J1202">
        <v>101776</v>
      </c>
      <c r="K1202">
        <v>101917</v>
      </c>
      <c r="L1202">
        <v>102180</v>
      </c>
      <c r="M1202">
        <v>102397</v>
      </c>
      <c r="N1202" s="2">
        <v>102603</v>
      </c>
      <c r="O1202" s="10" t="s">
        <v>6446</v>
      </c>
    </row>
    <row r="1203" spans="1:15" x14ac:dyDescent="0.25">
      <c r="A1203" t="s">
        <v>2424</v>
      </c>
      <c r="B1203">
        <v>24017</v>
      </c>
      <c r="C1203" t="s">
        <v>2425</v>
      </c>
      <c r="D1203" t="str">
        <f t="shared" si="46"/>
        <v>Charles</v>
      </c>
      <c r="E1203" t="str">
        <f t="shared" si="45"/>
        <v>Maryland</v>
      </c>
      <c r="F1203">
        <v>146551</v>
      </c>
      <c r="G1203">
        <v>146560</v>
      </c>
      <c r="H1203">
        <v>147148</v>
      </c>
      <c r="I1203">
        <v>149282</v>
      </c>
      <c r="J1203">
        <v>150770</v>
      </c>
      <c r="K1203">
        <v>152821</v>
      </c>
      <c r="L1203">
        <v>154567</v>
      </c>
      <c r="M1203">
        <v>155923</v>
      </c>
      <c r="N1203" s="2">
        <v>157705</v>
      </c>
      <c r="O1203" s="10" t="s">
        <v>6446</v>
      </c>
    </row>
    <row r="1204" spans="1:15" x14ac:dyDescent="0.25">
      <c r="A1204" t="s">
        <v>2426</v>
      </c>
      <c r="B1204">
        <v>24019</v>
      </c>
      <c r="C1204" t="s">
        <v>2427</v>
      </c>
      <c r="D1204" t="str">
        <f t="shared" si="46"/>
        <v>Dorchester</v>
      </c>
      <c r="E1204" t="str">
        <f t="shared" si="45"/>
        <v>Maryland</v>
      </c>
      <c r="F1204">
        <v>32618</v>
      </c>
      <c r="G1204">
        <v>32618</v>
      </c>
      <c r="H1204">
        <v>32655</v>
      </c>
      <c r="I1204">
        <v>32694</v>
      </c>
      <c r="J1204">
        <v>32476</v>
      </c>
      <c r="K1204">
        <v>32595</v>
      </c>
      <c r="L1204">
        <v>32537</v>
      </c>
      <c r="M1204">
        <v>32391</v>
      </c>
      <c r="N1204" s="2">
        <v>32258</v>
      </c>
      <c r="O1204" s="10" t="s">
        <v>6446</v>
      </c>
    </row>
    <row r="1205" spans="1:15" x14ac:dyDescent="0.25">
      <c r="A1205" t="s">
        <v>2428</v>
      </c>
      <c r="B1205">
        <v>24021</v>
      </c>
      <c r="C1205" t="s">
        <v>2429</v>
      </c>
      <c r="D1205" t="str">
        <f t="shared" si="46"/>
        <v>Frederick</v>
      </c>
      <c r="E1205" t="str">
        <f t="shared" si="45"/>
        <v>Maryland</v>
      </c>
      <c r="F1205">
        <v>233385</v>
      </c>
      <c r="G1205">
        <v>233382</v>
      </c>
      <c r="H1205">
        <v>234202</v>
      </c>
      <c r="I1205">
        <v>237322</v>
      </c>
      <c r="J1205">
        <v>239610</v>
      </c>
      <c r="K1205">
        <v>241180</v>
      </c>
      <c r="L1205">
        <v>243569</v>
      </c>
      <c r="M1205">
        <v>245377</v>
      </c>
      <c r="N1205" s="2">
        <v>247591</v>
      </c>
      <c r="O1205" s="10" t="s">
        <v>6446</v>
      </c>
    </row>
    <row r="1206" spans="1:15" x14ac:dyDescent="0.25">
      <c r="A1206" t="s">
        <v>2430</v>
      </c>
      <c r="B1206">
        <v>24023</v>
      </c>
      <c r="C1206" t="s">
        <v>2431</v>
      </c>
      <c r="D1206" t="str">
        <f t="shared" si="46"/>
        <v>Garrett</v>
      </c>
      <c r="E1206" t="str">
        <f t="shared" si="45"/>
        <v>Maryland</v>
      </c>
      <c r="F1206">
        <v>30097</v>
      </c>
      <c r="G1206">
        <v>30095</v>
      </c>
      <c r="H1206">
        <v>30084</v>
      </c>
      <c r="I1206">
        <v>30101</v>
      </c>
      <c r="J1206">
        <v>29904</v>
      </c>
      <c r="K1206">
        <v>29952</v>
      </c>
      <c r="L1206">
        <v>29658</v>
      </c>
      <c r="M1206">
        <v>29446</v>
      </c>
      <c r="N1206" s="2">
        <v>29425</v>
      </c>
      <c r="O1206" s="10" t="s">
        <v>6446</v>
      </c>
    </row>
    <row r="1207" spans="1:15" x14ac:dyDescent="0.25">
      <c r="A1207" t="s">
        <v>2432</v>
      </c>
      <c r="B1207">
        <v>24025</v>
      </c>
      <c r="C1207" t="s">
        <v>2433</v>
      </c>
      <c r="D1207" t="str">
        <f t="shared" si="46"/>
        <v>Harford</v>
      </c>
      <c r="E1207" t="str">
        <f t="shared" si="45"/>
        <v>Maryland</v>
      </c>
      <c r="F1207">
        <v>244826</v>
      </c>
      <c r="G1207">
        <v>244828</v>
      </c>
      <c r="H1207">
        <v>245240</v>
      </c>
      <c r="I1207">
        <v>246704</v>
      </c>
      <c r="J1207">
        <v>248661</v>
      </c>
      <c r="K1207">
        <v>249210</v>
      </c>
      <c r="L1207">
        <v>249839</v>
      </c>
      <c r="M1207">
        <v>250138</v>
      </c>
      <c r="N1207" s="2">
        <v>251032</v>
      </c>
      <c r="O1207" s="10" t="s">
        <v>6446</v>
      </c>
    </row>
    <row r="1208" spans="1:15" x14ac:dyDescent="0.25">
      <c r="A1208" t="s">
        <v>2434</v>
      </c>
      <c r="B1208">
        <v>24027</v>
      </c>
      <c r="C1208" t="s">
        <v>2435</v>
      </c>
      <c r="D1208" t="str">
        <f t="shared" si="46"/>
        <v>Howard</v>
      </c>
      <c r="E1208" t="str">
        <f t="shared" si="45"/>
        <v>Maryland</v>
      </c>
      <c r="F1208">
        <v>287085</v>
      </c>
      <c r="G1208">
        <v>287129</v>
      </c>
      <c r="H1208">
        <v>288674</v>
      </c>
      <c r="I1208">
        <v>293898</v>
      </c>
      <c r="J1208">
        <v>299605</v>
      </c>
      <c r="K1208">
        <v>304534</v>
      </c>
      <c r="L1208">
        <v>308151</v>
      </c>
      <c r="M1208">
        <v>312711</v>
      </c>
      <c r="N1208" s="2">
        <v>317233</v>
      </c>
      <c r="O1208" s="10" t="s">
        <v>6408</v>
      </c>
    </row>
    <row r="1209" spans="1:15" x14ac:dyDescent="0.25">
      <c r="A1209" t="s">
        <v>2436</v>
      </c>
      <c r="B1209">
        <v>24029</v>
      </c>
      <c r="C1209" t="s">
        <v>2437</v>
      </c>
      <c r="D1209" t="str">
        <f t="shared" si="46"/>
        <v>Kent</v>
      </c>
      <c r="E1209" t="str">
        <f t="shared" si="45"/>
        <v>Maryland</v>
      </c>
      <c r="F1209">
        <v>20197</v>
      </c>
      <c r="G1209">
        <v>20191</v>
      </c>
      <c r="H1209">
        <v>20192</v>
      </c>
      <c r="I1209">
        <v>20238</v>
      </c>
      <c r="J1209">
        <v>19986</v>
      </c>
      <c r="K1209">
        <v>19819</v>
      </c>
      <c r="L1209">
        <v>19793</v>
      </c>
      <c r="M1209">
        <v>19768</v>
      </c>
      <c r="N1209" s="2">
        <v>19730</v>
      </c>
      <c r="O1209" s="10" t="s">
        <v>6446</v>
      </c>
    </row>
    <row r="1210" spans="1:15" x14ac:dyDescent="0.25">
      <c r="A1210" t="s">
        <v>2438</v>
      </c>
      <c r="B1210">
        <v>24031</v>
      </c>
      <c r="C1210" t="s">
        <v>2439</v>
      </c>
      <c r="D1210" t="str">
        <f t="shared" si="46"/>
        <v>Montgomery</v>
      </c>
      <c r="E1210" t="str">
        <f t="shared" si="45"/>
        <v>Maryland</v>
      </c>
      <c r="F1210">
        <v>971777</v>
      </c>
      <c r="G1210">
        <v>971952</v>
      </c>
      <c r="H1210">
        <v>976321</v>
      </c>
      <c r="I1210">
        <v>992928</v>
      </c>
      <c r="J1210">
        <v>1006218</v>
      </c>
      <c r="K1210">
        <v>1017759</v>
      </c>
      <c r="L1210">
        <v>1027780</v>
      </c>
      <c r="M1210">
        <v>1036233</v>
      </c>
      <c r="N1210" s="2">
        <v>1043863</v>
      </c>
      <c r="O1210" s="10" t="s">
        <v>6408</v>
      </c>
    </row>
    <row r="1211" spans="1:15" x14ac:dyDescent="0.25">
      <c r="A1211" t="s">
        <v>2440</v>
      </c>
      <c r="B1211">
        <v>24033</v>
      </c>
      <c r="C1211" t="s">
        <v>2441</v>
      </c>
      <c r="D1211" t="str">
        <f t="shared" si="46"/>
        <v>Prince George's</v>
      </c>
      <c r="E1211" t="str">
        <f t="shared" si="45"/>
        <v>Maryland</v>
      </c>
      <c r="F1211">
        <v>863420</v>
      </c>
      <c r="G1211">
        <v>863379</v>
      </c>
      <c r="H1211">
        <v>865821</v>
      </c>
      <c r="I1211">
        <v>874983</v>
      </c>
      <c r="J1211">
        <v>882465</v>
      </c>
      <c r="K1211">
        <v>891302</v>
      </c>
      <c r="L1211">
        <v>900647</v>
      </c>
      <c r="M1211">
        <v>906003</v>
      </c>
      <c r="N1211" s="2">
        <v>908049</v>
      </c>
      <c r="O1211" s="10" t="s">
        <v>6408</v>
      </c>
    </row>
    <row r="1212" spans="1:15" x14ac:dyDescent="0.25">
      <c r="A1212" t="s">
        <v>2442</v>
      </c>
      <c r="B1212">
        <v>24035</v>
      </c>
      <c r="C1212" t="s">
        <v>2443</v>
      </c>
      <c r="D1212" t="str">
        <f t="shared" si="46"/>
        <v>Queen Anne's</v>
      </c>
      <c r="E1212" t="str">
        <f t="shared" si="45"/>
        <v>Maryland</v>
      </c>
      <c r="F1212">
        <v>47798</v>
      </c>
      <c r="G1212">
        <v>47788</v>
      </c>
      <c r="H1212">
        <v>47835</v>
      </c>
      <c r="I1212">
        <v>48329</v>
      </c>
      <c r="J1212">
        <v>48520</v>
      </c>
      <c r="K1212">
        <v>48495</v>
      </c>
      <c r="L1212">
        <v>48727</v>
      </c>
      <c r="M1212">
        <v>48889</v>
      </c>
      <c r="N1212" s="2">
        <v>48929</v>
      </c>
      <c r="O1212" s="10" t="s">
        <v>6446</v>
      </c>
    </row>
    <row r="1213" spans="1:15" x14ac:dyDescent="0.25">
      <c r="A1213" t="s">
        <v>2444</v>
      </c>
      <c r="B1213">
        <v>24037</v>
      </c>
      <c r="C1213" t="s">
        <v>2445</v>
      </c>
      <c r="D1213" t="str">
        <f t="shared" si="46"/>
        <v>St. Mary's</v>
      </c>
      <c r="E1213" t="str">
        <f t="shared" si="45"/>
        <v>Maryland</v>
      </c>
      <c r="F1213">
        <v>105151</v>
      </c>
      <c r="G1213">
        <v>105148</v>
      </c>
      <c r="H1213">
        <v>105752</v>
      </c>
      <c r="I1213">
        <v>107781</v>
      </c>
      <c r="J1213">
        <v>109071</v>
      </c>
      <c r="K1213">
        <v>109607</v>
      </c>
      <c r="L1213">
        <v>110483</v>
      </c>
      <c r="M1213">
        <v>111628</v>
      </c>
      <c r="N1213" s="2">
        <v>112587</v>
      </c>
      <c r="O1213" s="10" t="s">
        <v>6446</v>
      </c>
    </row>
    <row r="1214" spans="1:15" x14ac:dyDescent="0.25">
      <c r="A1214" t="s">
        <v>2446</v>
      </c>
      <c r="B1214">
        <v>24039</v>
      </c>
      <c r="C1214" t="s">
        <v>2447</v>
      </c>
      <c r="D1214" t="str">
        <f t="shared" si="46"/>
        <v>Somerset</v>
      </c>
      <c r="E1214" t="str">
        <f t="shared" si="45"/>
        <v>Maryland</v>
      </c>
      <c r="F1214">
        <v>26470</v>
      </c>
      <c r="G1214">
        <v>26470</v>
      </c>
      <c r="H1214">
        <v>26480</v>
      </c>
      <c r="I1214">
        <v>26330</v>
      </c>
      <c r="J1214">
        <v>26117</v>
      </c>
      <c r="K1214">
        <v>26049</v>
      </c>
      <c r="L1214">
        <v>25653</v>
      </c>
      <c r="M1214">
        <v>25746</v>
      </c>
      <c r="N1214" s="2">
        <v>25928</v>
      </c>
      <c r="O1214" s="10" t="s">
        <v>6446</v>
      </c>
    </row>
    <row r="1215" spans="1:15" x14ac:dyDescent="0.25">
      <c r="A1215" t="s">
        <v>2448</v>
      </c>
      <c r="B1215">
        <v>24041</v>
      </c>
      <c r="C1215" t="s">
        <v>2449</v>
      </c>
      <c r="D1215" t="str">
        <f t="shared" si="46"/>
        <v>Talbot</v>
      </c>
      <c r="E1215" t="str">
        <f t="shared" si="45"/>
        <v>Maryland</v>
      </c>
      <c r="F1215">
        <v>37782</v>
      </c>
      <c r="G1215">
        <v>37782</v>
      </c>
      <c r="H1215">
        <v>37884</v>
      </c>
      <c r="I1215">
        <v>37973</v>
      </c>
      <c r="J1215">
        <v>38055</v>
      </c>
      <c r="K1215">
        <v>37914</v>
      </c>
      <c r="L1215">
        <v>37569</v>
      </c>
      <c r="M1215">
        <v>37523</v>
      </c>
      <c r="N1215" s="2">
        <v>37278</v>
      </c>
      <c r="O1215" s="10" t="s">
        <v>6446</v>
      </c>
    </row>
    <row r="1216" spans="1:15" x14ac:dyDescent="0.25">
      <c r="A1216" t="s">
        <v>2450</v>
      </c>
      <c r="B1216">
        <v>24043</v>
      </c>
      <c r="C1216" t="s">
        <v>2451</v>
      </c>
      <c r="D1216" t="str">
        <f t="shared" si="46"/>
        <v>Washington</v>
      </c>
      <c r="E1216" t="str">
        <f t="shared" si="45"/>
        <v>Maryland</v>
      </c>
      <c r="F1216">
        <v>147430</v>
      </c>
      <c r="G1216">
        <v>147430</v>
      </c>
      <c r="H1216">
        <v>147735</v>
      </c>
      <c r="I1216">
        <v>148827</v>
      </c>
      <c r="J1216">
        <v>149215</v>
      </c>
      <c r="K1216">
        <v>149321</v>
      </c>
      <c r="L1216">
        <v>149459</v>
      </c>
      <c r="M1216">
        <v>149570</v>
      </c>
      <c r="N1216" s="2">
        <v>150292</v>
      </c>
      <c r="O1216" s="10" t="s">
        <v>6446</v>
      </c>
    </row>
    <row r="1217" spans="1:18" x14ac:dyDescent="0.25">
      <c r="A1217" t="s">
        <v>2452</v>
      </c>
      <c r="B1217">
        <v>24045</v>
      </c>
      <c r="C1217" t="s">
        <v>2453</v>
      </c>
      <c r="D1217" t="str">
        <f t="shared" si="46"/>
        <v>Wicomico</v>
      </c>
      <c r="E1217" t="str">
        <f t="shared" si="45"/>
        <v>Maryland</v>
      </c>
      <c r="F1217">
        <v>98733</v>
      </c>
      <c r="G1217">
        <v>98733</v>
      </c>
      <c r="H1217">
        <v>98937</v>
      </c>
      <c r="I1217">
        <v>100113</v>
      </c>
      <c r="J1217">
        <v>100555</v>
      </c>
      <c r="K1217">
        <v>100944</v>
      </c>
      <c r="L1217">
        <v>101538</v>
      </c>
      <c r="M1217">
        <v>102019</v>
      </c>
      <c r="N1217" s="2">
        <v>102577</v>
      </c>
      <c r="O1217" s="10" t="s">
        <v>6446</v>
      </c>
    </row>
    <row r="1218" spans="1:18" x14ac:dyDescent="0.25">
      <c r="A1218" t="s">
        <v>2454</v>
      </c>
      <c r="B1218">
        <v>24047</v>
      </c>
      <c r="C1218" t="s">
        <v>2455</v>
      </c>
      <c r="D1218" t="str">
        <f t="shared" si="46"/>
        <v>Worcester</v>
      </c>
      <c r="E1218" t="str">
        <f t="shared" si="45"/>
        <v>Maryland</v>
      </c>
      <c r="F1218">
        <v>51454</v>
      </c>
      <c r="G1218">
        <v>51451</v>
      </c>
      <c r="H1218">
        <v>51477</v>
      </c>
      <c r="I1218">
        <v>51437</v>
      </c>
      <c r="J1218">
        <v>51511</v>
      </c>
      <c r="K1218">
        <v>51431</v>
      </c>
      <c r="L1218">
        <v>51438</v>
      </c>
      <c r="M1218">
        <v>51380</v>
      </c>
      <c r="N1218" s="2">
        <v>51444</v>
      </c>
      <c r="O1218" s="10" t="s">
        <v>6446</v>
      </c>
    </row>
    <row r="1219" spans="1:18" x14ac:dyDescent="0.25">
      <c r="A1219" t="s">
        <v>2456</v>
      </c>
      <c r="B1219">
        <v>24510</v>
      </c>
      <c r="C1219" t="s">
        <v>2457</v>
      </c>
      <c r="D1219" t="str">
        <f>MID(MID(C1219,1,FIND(",",C1219)-1),1,FIND(" city",MID(C1219,1,FIND(",",C1219)-1))-1)</f>
        <v>Baltimore</v>
      </c>
      <c r="E1219" t="str">
        <f t="shared" si="45"/>
        <v>Maryland</v>
      </c>
      <c r="F1219">
        <v>620961</v>
      </c>
      <c r="G1219">
        <v>621139</v>
      </c>
      <c r="H1219">
        <v>621195</v>
      </c>
      <c r="I1219">
        <v>620815</v>
      </c>
      <c r="J1219">
        <v>622722</v>
      </c>
      <c r="K1219">
        <v>622858</v>
      </c>
      <c r="L1219">
        <v>623353</v>
      </c>
      <c r="M1219">
        <v>621402</v>
      </c>
      <c r="N1219" s="2">
        <v>614664</v>
      </c>
      <c r="O1219" s="10" t="s">
        <v>6408</v>
      </c>
    </row>
    <row r="1220" spans="1:18" x14ac:dyDescent="0.25">
      <c r="A1220" t="s">
        <v>2458</v>
      </c>
      <c r="B1220">
        <v>25001</v>
      </c>
      <c r="C1220" t="s">
        <v>2459</v>
      </c>
      <c r="D1220" t="str">
        <f t="shared" ref="D1220:D1283" si="47">MID(MID(C1220,1,FIND(",",C1220)-1),1,FIND(" County",MID(C1220,1,FIND(",",C1220)-1))-1)</f>
        <v>Barnstable</v>
      </c>
      <c r="E1220" t="str">
        <f t="shared" ref="E1220:E1283" si="48">MID(C1220,FIND(",",C1220)+2,9999)</f>
        <v>Massachusetts</v>
      </c>
      <c r="F1220">
        <v>215888</v>
      </c>
      <c r="G1220">
        <v>215868</v>
      </c>
      <c r="H1220">
        <v>215908</v>
      </c>
      <c r="I1220">
        <v>215372</v>
      </c>
      <c r="J1220">
        <v>214915</v>
      </c>
      <c r="K1220">
        <v>214844</v>
      </c>
      <c r="L1220">
        <v>214858</v>
      </c>
      <c r="M1220">
        <v>214621</v>
      </c>
      <c r="N1220" s="2">
        <v>214276</v>
      </c>
      <c r="O1220" s="10" t="s">
        <v>6370</v>
      </c>
      <c r="Q1220" s="3"/>
    </row>
    <row r="1221" spans="1:18" x14ac:dyDescent="0.25">
      <c r="A1221" t="s">
        <v>2460</v>
      </c>
      <c r="B1221">
        <v>25003</v>
      </c>
      <c r="C1221" t="s">
        <v>2461</v>
      </c>
      <c r="D1221" t="str">
        <f t="shared" si="47"/>
        <v>Berkshire</v>
      </c>
      <c r="E1221" t="str">
        <f t="shared" si="48"/>
        <v>Massachusetts</v>
      </c>
      <c r="F1221">
        <v>131219</v>
      </c>
      <c r="G1221">
        <v>131272</v>
      </c>
      <c r="H1221">
        <v>131280</v>
      </c>
      <c r="I1221">
        <v>130515</v>
      </c>
      <c r="J1221">
        <v>130201</v>
      </c>
      <c r="K1221">
        <v>129409</v>
      </c>
      <c r="L1221">
        <v>128633</v>
      </c>
      <c r="M1221">
        <v>127671</v>
      </c>
      <c r="N1221" s="2">
        <v>126903</v>
      </c>
      <c r="O1221" s="10" t="s">
        <v>6376</v>
      </c>
      <c r="Q1221" s="3"/>
      <c r="R1221" s="2"/>
    </row>
    <row r="1222" spans="1:18" x14ac:dyDescent="0.25">
      <c r="A1222" t="s">
        <v>2462</v>
      </c>
      <c r="B1222">
        <v>25005</v>
      </c>
      <c r="C1222" t="s">
        <v>2463</v>
      </c>
      <c r="D1222" t="str">
        <f t="shared" si="47"/>
        <v>Bristol</v>
      </c>
      <c r="E1222" t="str">
        <f t="shared" si="48"/>
        <v>Massachusetts</v>
      </c>
      <c r="F1222">
        <v>548285</v>
      </c>
      <c r="G1222">
        <v>548260</v>
      </c>
      <c r="H1222">
        <v>549200</v>
      </c>
      <c r="I1222">
        <v>549400</v>
      </c>
      <c r="J1222">
        <v>551341</v>
      </c>
      <c r="K1222">
        <v>552637</v>
      </c>
      <c r="L1222">
        <v>555071</v>
      </c>
      <c r="M1222">
        <v>556967</v>
      </c>
      <c r="N1222" s="2">
        <v>558324</v>
      </c>
      <c r="O1222" s="10" t="s">
        <v>6370</v>
      </c>
    </row>
    <row r="1223" spans="1:18" x14ac:dyDescent="0.25">
      <c r="A1223" t="s">
        <v>2464</v>
      </c>
      <c r="B1223">
        <v>25007</v>
      </c>
      <c r="C1223" t="s">
        <v>2465</v>
      </c>
      <c r="D1223" t="str">
        <f t="shared" si="47"/>
        <v>Dukes</v>
      </c>
      <c r="E1223" t="str">
        <f t="shared" si="48"/>
        <v>Massachusetts</v>
      </c>
      <c r="F1223">
        <v>16535</v>
      </c>
      <c r="G1223">
        <v>16535</v>
      </c>
      <c r="H1223">
        <v>16556</v>
      </c>
      <c r="I1223">
        <v>16678</v>
      </c>
      <c r="J1223">
        <v>16793</v>
      </c>
      <c r="K1223">
        <v>17146</v>
      </c>
      <c r="L1223">
        <v>17283</v>
      </c>
      <c r="M1223">
        <v>17217</v>
      </c>
      <c r="N1223" s="2">
        <v>17246</v>
      </c>
      <c r="O1223" s="10" t="s">
        <v>6370</v>
      </c>
    </row>
    <row r="1224" spans="1:18" x14ac:dyDescent="0.25">
      <c r="A1224" t="s">
        <v>2466</v>
      </c>
      <c r="B1224">
        <v>25009</v>
      </c>
      <c r="C1224" t="s">
        <v>2467</v>
      </c>
      <c r="D1224" t="str">
        <f t="shared" si="47"/>
        <v>Essex</v>
      </c>
      <c r="E1224" t="str">
        <f t="shared" si="48"/>
        <v>Massachusetts</v>
      </c>
      <c r="F1224">
        <v>743159</v>
      </c>
      <c r="G1224">
        <v>743171</v>
      </c>
      <c r="H1224">
        <v>745690</v>
      </c>
      <c r="I1224">
        <v>751507</v>
      </c>
      <c r="J1224">
        <v>757163</v>
      </c>
      <c r="K1224">
        <v>764129</v>
      </c>
      <c r="L1224">
        <v>770391</v>
      </c>
      <c r="M1224">
        <v>776111</v>
      </c>
      <c r="N1224" s="2">
        <v>779018</v>
      </c>
      <c r="O1224" s="10" t="s">
        <v>6370</v>
      </c>
    </row>
    <row r="1225" spans="1:18" x14ac:dyDescent="0.25">
      <c r="A1225" t="s">
        <v>2468</v>
      </c>
      <c r="B1225">
        <v>25011</v>
      </c>
      <c r="C1225" t="s">
        <v>2469</v>
      </c>
      <c r="D1225" t="str">
        <f t="shared" si="47"/>
        <v>Franklin</v>
      </c>
      <c r="E1225" t="str">
        <f t="shared" si="48"/>
        <v>Massachusetts</v>
      </c>
      <c r="F1225">
        <v>71372</v>
      </c>
      <c r="G1225">
        <v>71372</v>
      </c>
      <c r="H1225">
        <v>71311</v>
      </c>
      <c r="I1225">
        <v>71606</v>
      </c>
      <c r="J1225">
        <v>71536</v>
      </c>
      <c r="K1225">
        <v>71149</v>
      </c>
      <c r="L1225">
        <v>70965</v>
      </c>
      <c r="M1225">
        <v>70550</v>
      </c>
      <c r="N1225" s="2">
        <v>70382</v>
      </c>
      <c r="O1225" s="10" t="s">
        <v>6376</v>
      </c>
    </row>
    <row r="1226" spans="1:18" x14ac:dyDescent="0.25">
      <c r="A1226" t="s">
        <v>2470</v>
      </c>
      <c r="B1226">
        <v>25013</v>
      </c>
      <c r="C1226" t="s">
        <v>2471</v>
      </c>
      <c r="D1226" t="str">
        <f t="shared" si="47"/>
        <v>Hampden</v>
      </c>
      <c r="E1226" t="str">
        <f t="shared" si="48"/>
        <v>Massachusetts</v>
      </c>
      <c r="F1226">
        <v>463490</v>
      </c>
      <c r="G1226">
        <v>463625</v>
      </c>
      <c r="H1226">
        <v>464194</v>
      </c>
      <c r="I1226">
        <v>465973</v>
      </c>
      <c r="J1226">
        <v>466578</v>
      </c>
      <c r="K1226">
        <v>467206</v>
      </c>
      <c r="L1226">
        <v>469033</v>
      </c>
      <c r="M1226">
        <v>469078</v>
      </c>
      <c r="N1226" s="2">
        <v>468467</v>
      </c>
      <c r="O1226" s="10" t="s">
        <v>6376</v>
      </c>
    </row>
    <row r="1227" spans="1:18" x14ac:dyDescent="0.25">
      <c r="A1227" t="s">
        <v>2472</v>
      </c>
      <c r="B1227">
        <v>25015</v>
      </c>
      <c r="C1227" t="s">
        <v>2473</v>
      </c>
      <c r="D1227" t="str">
        <f t="shared" si="47"/>
        <v>Hampshire</v>
      </c>
      <c r="E1227" t="str">
        <f t="shared" si="48"/>
        <v>Massachusetts</v>
      </c>
      <c r="F1227">
        <v>158080</v>
      </c>
      <c r="G1227">
        <v>158080</v>
      </c>
      <c r="H1227">
        <v>159276</v>
      </c>
      <c r="I1227">
        <v>160134</v>
      </c>
      <c r="J1227">
        <v>160418</v>
      </c>
      <c r="K1227">
        <v>160851</v>
      </c>
      <c r="L1227">
        <v>161043</v>
      </c>
      <c r="M1227">
        <v>161049</v>
      </c>
      <c r="N1227" s="2">
        <v>161816</v>
      </c>
      <c r="O1227" s="10" t="s">
        <v>6376</v>
      </c>
    </row>
    <row r="1228" spans="1:18" x14ac:dyDescent="0.25">
      <c r="A1228" t="s">
        <v>2474</v>
      </c>
      <c r="B1228">
        <v>25017</v>
      </c>
      <c r="C1228" t="s">
        <v>2475</v>
      </c>
      <c r="D1228" t="str">
        <f t="shared" si="47"/>
        <v>Middlesex</v>
      </c>
      <c r="E1228" t="str">
        <f t="shared" si="48"/>
        <v>Massachusetts</v>
      </c>
      <c r="F1228">
        <v>1503085</v>
      </c>
      <c r="G1228">
        <v>1503057</v>
      </c>
      <c r="H1228">
        <v>1507213</v>
      </c>
      <c r="I1228">
        <v>1523717</v>
      </c>
      <c r="J1228">
        <v>1540330</v>
      </c>
      <c r="K1228">
        <v>1556956</v>
      </c>
      <c r="L1228">
        <v>1569953</v>
      </c>
      <c r="M1228">
        <v>1581037</v>
      </c>
      <c r="N1228" s="2">
        <v>1589774</v>
      </c>
      <c r="O1228" s="10" t="s">
        <v>6370</v>
      </c>
    </row>
    <row r="1229" spans="1:18" x14ac:dyDescent="0.25">
      <c r="A1229" t="s">
        <v>2476</v>
      </c>
      <c r="B1229">
        <v>25019</v>
      </c>
      <c r="C1229" t="s">
        <v>2477</v>
      </c>
      <c r="D1229" t="str">
        <f t="shared" si="47"/>
        <v>Nantucket</v>
      </c>
      <c r="E1229" t="str">
        <f t="shared" si="48"/>
        <v>Massachusetts</v>
      </c>
      <c r="F1229">
        <v>10172</v>
      </c>
      <c r="G1229">
        <v>10172</v>
      </c>
      <c r="H1229">
        <v>10164</v>
      </c>
      <c r="I1229">
        <v>10137</v>
      </c>
      <c r="J1229">
        <v>10312</v>
      </c>
      <c r="K1229">
        <v>10529</v>
      </c>
      <c r="L1229">
        <v>10765</v>
      </c>
      <c r="M1229">
        <v>10858</v>
      </c>
      <c r="N1229" s="2">
        <v>11008</v>
      </c>
      <c r="O1229" s="10" t="s">
        <v>6370</v>
      </c>
    </row>
    <row r="1230" spans="1:18" x14ac:dyDescent="0.25">
      <c r="A1230" t="s">
        <v>2478</v>
      </c>
      <c r="B1230">
        <v>25021</v>
      </c>
      <c r="C1230" t="s">
        <v>2479</v>
      </c>
      <c r="D1230" t="str">
        <f t="shared" si="47"/>
        <v>Norfolk</v>
      </c>
      <c r="E1230" t="str">
        <f t="shared" si="48"/>
        <v>Massachusetts</v>
      </c>
      <c r="F1230">
        <v>670850</v>
      </c>
      <c r="G1230">
        <v>670985</v>
      </c>
      <c r="H1230">
        <v>673106</v>
      </c>
      <c r="I1230">
        <v>678262</v>
      </c>
      <c r="J1230">
        <v>683121</v>
      </c>
      <c r="K1230">
        <v>688749</v>
      </c>
      <c r="L1230">
        <v>692143</v>
      </c>
      <c r="M1230">
        <v>694895</v>
      </c>
      <c r="N1230" s="2">
        <v>697181</v>
      </c>
      <c r="O1230" s="10" t="s">
        <v>6370</v>
      </c>
    </row>
    <row r="1231" spans="1:18" x14ac:dyDescent="0.25">
      <c r="A1231" t="s">
        <v>2480</v>
      </c>
      <c r="B1231">
        <v>25023</v>
      </c>
      <c r="C1231" t="s">
        <v>2481</v>
      </c>
      <c r="D1231" t="str">
        <f t="shared" si="47"/>
        <v>Plymouth</v>
      </c>
      <c r="E1231" t="str">
        <f t="shared" si="48"/>
        <v>Massachusetts</v>
      </c>
      <c r="F1231">
        <v>494919</v>
      </c>
      <c r="G1231">
        <v>494949</v>
      </c>
      <c r="H1231">
        <v>495985</v>
      </c>
      <c r="I1231">
        <v>498268</v>
      </c>
      <c r="J1231">
        <v>499622</v>
      </c>
      <c r="K1231">
        <v>503281</v>
      </c>
      <c r="L1231">
        <v>506937</v>
      </c>
      <c r="M1231">
        <v>509880</v>
      </c>
      <c r="N1231" s="2">
        <v>513565</v>
      </c>
      <c r="O1231" s="10" t="s">
        <v>6370</v>
      </c>
    </row>
    <row r="1232" spans="1:18" x14ac:dyDescent="0.25">
      <c r="A1232" t="s">
        <v>2482</v>
      </c>
      <c r="B1232">
        <v>25025</v>
      </c>
      <c r="C1232" t="s">
        <v>2483</v>
      </c>
      <c r="D1232" t="str">
        <f t="shared" si="47"/>
        <v>Suffolk</v>
      </c>
      <c r="E1232" t="str">
        <f t="shared" si="48"/>
        <v>Massachusetts</v>
      </c>
      <c r="F1232">
        <v>722023</v>
      </c>
      <c r="G1232">
        <v>722079</v>
      </c>
      <c r="H1232">
        <v>725361</v>
      </c>
      <c r="I1232">
        <v>736602</v>
      </c>
      <c r="J1232">
        <v>749469</v>
      </c>
      <c r="K1232">
        <v>759670</v>
      </c>
      <c r="L1232">
        <v>768537</v>
      </c>
      <c r="M1232">
        <v>776688</v>
      </c>
      <c r="N1232" s="2">
        <v>784230</v>
      </c>
      <c r="O1232" s="10" t="s">
        <v>6370</v>
      </c>
    </row>
    <row r="1233" spans="1:18" x14ac:dyDescent="0.25">
      <c r="A1233" t="s">
        <v>2484</v>
      </c>
      <c r="B1233">
        <v>25027</v>
      </c>
      <c r="C1233" t="s">
        <v>2485</v>
      </c>
      <c r="D1233" t="str">
        <f t="shared" si="47"/>
        <v>Worcester</v>
      </c>
      <c r="E1233" t="str">
        <f t="shared" si="48"/>
        <v>Massachusetts</v>
      </c>
      <c r="F1233">
        <v>798552</v>
      </c>
      <c r="G1233">
        <v>798388</v>
      </c>
      <c r="H1233">
        <v>800280</v>
      </c>
      <c r="I1233">
        <v>803752</v>
      </c>
      <c r="J1233">
        <v>806209</v>
      </c>
      <c r="K1233">
        <v>810230</v>
      </c>
      <c r="L1233">
        <v>814299</v>
      </c>
      <c r="M1233">
        <v>817618</v>
      </c>
      <c r="N1233" s="2">
        <v>819589</v>
      </c>
      <c r="O1233" s="10" t="s">
        <v>6376</v>
      </c>
    </row>
    <row r="1234" spans="1:18" x14ac:dyDescent="0.25">
      <c r="A1234" t="s">
        <v>2486</v>
      </c>
      <c r="B1234">
        <v>26001</v>
      </c>
      <c r="C1234" t="s">
        <v>2487</v>
      </c>
      <c r="D1234" t="str">
        <f t="shared" si="47"/>
        <v>Alcona</v>
      </c>
      <c r="E1234" t="str">
        <f t="shared" si="48"/>
        <v>Michigan</v>
      </c>
      <c r="F1234">
        <v>10942</v>
      </c>
      <c r="G1234">
        <v>10942</v>
      </c>
      <c r="H1234">
        <v>10890</v>
      </c>
      <c r="I1234">
        <v>10776</v>
      </c>
      <c r="J1234">
        <v>10609</v>
      </c>
      <c r="K1234">
        <v>10573</v>
      </c>
      <c r="L1234">
        <v>10439</v>
      </c>
      <c r="M1234">
        <v>10333</v>
      </c>
      <c r="N1234" s="2">
        <v>10352</v>
      </c>
      <c r="O1234" s="10" t="s">
        <v>6418</v>
      </c>
      <c r="Q1234" s="3"/>
      <c r="R1234" s="2"/>
    </row>
    <row r="1235" spans="1:18" x14ac:dyDescent="0.25">
      <c r="A1235" t="s">
        <v>2488</v>
      </c>
      <c r="B1235">
        <v>26003</v>
      </c>
      <c r="C1235" t="s">
        <v>2489</v>
      </c>
      <c r="D1235" t="str">
        <f t="shared" si="47"/>
        <v>Alger</v>
      </c>
      <c r="E1235" t="str">
        <f t="shared" si="48"/>
        <v>Michigan</v>
      </c>
      <c r="F1235">
        <v>9601</v>
      </c>
      <c r="G1235">
        <v>9601</v>
      </c>
      <c r="H1235">
        <v>9565</v>
      </c>
      <c r="I1235">
        <v>9550</v>
      </c>
      <c r="J1235">
        <v>9495</v>
      </c>
      <c r="K1235">
        <v>9495</v>
      </c>
      <c r="L1235">
        <v>9424</v>
      </c>
      <c r="M1235">
        <v>9347</v>
      </c>
      <c r="N1235" s="2">
        <v>9219</v>
      </c>
      <c r="O1235" s="10" t="s">
        <v>6417</v>
      </c>
      <c r="Q1235" s="3"/>
      <c r="R1235" s="2"/>
    </row>
    <row r="1236" spans="1:18" x14ac:dyDescent="0.25">
      <c r="A1236" t="s">
        <v>2490</v>
      </c>
      <c r="B1236">
        <v>26005</v>
      </c>
      <c r="C1236" t="s">
        <v>2491</v>
      </c>
      <c r="D1236" t="str">
        <f t="shared" si="47"/>
        <v>Allegan</v>
      </c>
      <c r="E1236" t="str">
        <f t="shared" si="48"/>
        <v>Michigan</v>
      </c>
      <c r="F1236">
        <v>111408</v>
      </c>
      <c r="G1236">
        <v>111408</v>
      </c>
      <c r="H1236">
        <v>111502</v>
      </c>
      <c r="I1236">
        <v>111550</v>
      </c>
      <c r="J1236">
        <v>111929</v>
      </c>
      <c r="K1236">
        <v>112415</v>
      </c>
      <c r="L1236">
        <v>113778</v>
      </c>
      <c r="M1236">
        <v>114661</v>
      </c>
      <c r="N1236" s="2">
        <v>115548</v>
      </c>
      <c r="O1236" s="10" t="s">
        <v>6418</v>
      </c>
      <c r="Q1236" s="3"/>
      <c r="R1236" s="2"/>
    </row>
    <row r="1237" spans="1:18" x14ac:dyDescent="0.25">
      <c r="A1237" t="s">
        <v>2492</v>
      </c>
      <c r="B1237">
        <v>26007</v>
      </c>
      <c r="C1237" t="s">
        <v>2493</v>
      </c>
      <c r="D1237" t="str">
        <f t="shared" si="47"/>
        <v>Alpena</v>
      </c>
      <c r="E1237" t="str">
        <f t="shared" si="48"/>
        <v>Michigan</v>
      </c>
      <c r="F1237">
        <v>29598</v>
      </c>
      <c r="G1237">
        <v>29598</v>
      </c>
      <c r="H1237">
        <v>29539</v>
      </c>
      <c r="I1237">
        <v>29339</v>
      </c>
      <c r="J1237">
        <v>29208</v>
      </c>
      <c r="K1237">
        <v>29012</v>
      </c>
      <c r="L1237">
        <v>28932</v>
      </c>
      <c r="M1237">
        <v>28791</v>
      </c>
      <c r="N1237" s="2">
        <v>28704</v>
      </c>
      <c r="O1237" s="10" t="s">
        <v>6418</v>
      </c>
      <c r="Q1237" s="3"/>
      <c r="R1237" s="2"/>
    </row>
    <row r="1238" spans="1:18" x14ac:dyDescent="0.25">
      <c r="A1238" t="s">
        <v>2494</v>
      </c>
      <c r="B1238">
        <v>26009</v>
      </c>
      <c r="C1238" t="s">
        <v>2495</v>
      </c>
      <c r="D1238" t="str">
        <f t="shared" si="47"/>
        <v>Antrim</v>
      </c>
      <c r="E1238" t="str">
        <f t="shared" si="48"/>
        <v>Michigan</v>
      </c>
      <c r="F1238">
        <v>23580</v>
      </c>
      <c r="G1238">
        <v>23580</v>
      </c>
      <c r="H1238">
        <v>23499</v>
      </c>
      <c r="I1238">
        <v>23385</v>
      </c>
      <c r="J1238">
        <v>23336</v>
      </c>
      <c r="K1238">
        <v>23219</v>
      </c>
      <c r="L1238">
        <v>23244</v>
      </c>
      <c r="M1238">
        <v>23133</v>
      </c>
      <c r="N1238" s="2">
        <v>23144</v>
      </c>
      <c r="O1238" s="10" t="s">
        <v>6418</v>
      </c>
      <c r="Q1238" s="3"/>
      <c r="R1238" s="2"/>
    </row>
    <row r="1239" spans="1:18" x14ac:dyDescent="0.25">
      <c r="A1239" t="s">
        <v>2496</v>
      </c>
      <c r="B1239">
        <v>26011</v>
      </c>
      <c r="C1239" t="s">
        <v>2497</v>
      </c>
      <c r="D1239" t="str">
        <f t="shared" si="47"/>
        <v>Arenac</v>
      </c>
      <c r="E1239" t="str">
        <f t="shared" si="48"/>
        <v>Michigan</v>
      </c>
      <c r="F1239">
        <v>15899</v>
      </c>
      <c r="G1239">
        <v>15899</v>
      </c>
      <c r="H1239">
        <v>15853</v>
      </c>
      <c r="I1239">
        <v>15617</v>
      </c>
      <c r="J1239">
        <v>15495</v>
      </c>
      <c r="K1239">
        <v>15412</v>
      </c>
      <c r="L1239">
        <v>15324</v>
      </c>
      <c r="M1239">
        <v>15280</v>
      </c>
      <c r="N1239" s="2">
        <v>15122</v>
      </c>
      <c r="O1239" s="10" t="s">
        <v>6418</v>
      </c>
    </row>
    <row r="1240" spans="1:18" x14ac:dyDescent="0.25">
      <c r="A1240" t="s">
        <v>2498</v>
      </c>
      <c r="B1240">
        <v>26013</v>
      </c>
      <c r="C1240" t="s">
        <v>2499</v>
      </c>
      <c r="D1240" t="str">
        <f t="shared" si="47"/>
        <v>Baraga</v>
      </c>
      <c r="E1240" t="str">
        <f t="shared" si="48"/>
        <v>Michigan</v>
      </c>
      <c r="F1240">
        <v>8860</v>
      </c>
      <c r="G1240">
        <v>8860</v>
      </c>
      <c r="H1240">
        <v>8842</v>
      </c>
      <c r="I1240">
        <v>8818</v>
      </c>
      <c r="J1240">
        <v>8708</v>
      </c>
      <c r="K1240">
        <v>8682</v>
      </c>
      <c r="L1240">
        <v>8623</v>
      </c>
      <c r="M1240">
        <v>8546</v>
      </c>
      <c r="N1240" s="2">
        <v>8503</v>
      </c>
      <c r="O1240" s="10" t="s">
        <v>6416</v>
      </c>
    </row>
    <row r="1241" spans="1:18" x14ac:dyDescent="0.25">
      <c r="A1241" t="s">
        <v>2500</v>
      </c>
      <c r="B1241">
        <v>26015</v>
      </c>
      <c r="C1241" t="s">
        <v>2501</v>
      </c>
      <c r="D1241" t="str">
        <f t="shared" si="47"/>
        <v>Barry</v>
      </c>
      <c r="E1241" t="str">
        <f t="shared" si="48"/>
        <v>Michigan</v>
      </c>
      <c r="F1241">
        <v>59173</v>
      </c>
      <c r="G1241">
        <v>59175</v>
      </c>
      <c r="H1241">
        <v>59081</v>
      </c>
      <c r="I1241">
        <v>58970</v>
      </c>
      <c r="J1241">
        <v>59068</v>
      </c>
      <c r="K1241">
        <v>59134</v>
      </c>
      <c r="L1241">
        <v>59283</v>
      </c>
      <c r="M1241">
        <v>59393</v>
      </c>
      <c r="N1241" s="2">
        <v>59702</v>
      </c>
      <c r="O1241" s="10" t="s">
        <v>6418</v>
      </c>
    </row>
    <row r="1242" spans="1:18" x14ac:dyDescent="0.25">
      <c r="A1242" t="s">
        <v>2502</v>
      </c>
      <c r="B1242">
        <v>26017</v>
      </c>
      <c r="C1242" t="s">
        <v>2503</v>
      </c>
      <c r="D1242" t="str">
        <f t="shared" si="47"/>
        <v>Bay</v>
      </c>
      <c r="E1242" t="str">
        <f t="shared" si="48"/>
        <v>Michigan</v>
      </c>
      <c r="F1242">
        <v>107771</v>
      </c>
      <c r="G1242">
        <v>107771</v>
      </c>
      <c r="H1242">
        <v>107688</v>
      </c>
      <c r="I1242">
        <v>107498</v>
      </c>
      <c r="J1242">
        <v>107091</v>
      </c>
      <c r="K1242">
        <v>106910</v>
      </c>
      <c r="L1242">
        <v>106232</v>
      </c>
      <c r="M1242">
        <v>105557</v>
      </c>
      <c r="N1242" s="2">
        <v>104747</v>
      </c>
      <c r="O1242" s="10" t="s">
        <v>6418</v>
      </c>
    </row>
    <row r="1243" spans="1:18" x14ac:dyDescent="0.25">
      <c r="A1243" t="s">
        <v>2504</v>
      </c>
      <c r="B1243">
        <v>26019</v>
      </c>
      <c r="C1243" t="s">
        <v>2505</v>
      </c>
      <c r="D1243" t="str">
        <f t="shared" si="47"/>
        <v>Benzie</v>
      </c>
      <c r="E1243" t="str">
        <f t="shared" si="48"/>
        <v>Michigan</v>
      </c>
      <c r="F1243">
        <v>17525</v>
      </c>
      <c r="G1243">
        <v>17525</v>
      </c>
      <c r="H1243">
        <v>17512</v>
      </c>
      <c r="I1243">
        <v>17431</v>
      </c>
      <c r="J1243">
        <v>17389</v>
      </c>
      <c r="K1243">
        <v>17400</v>
      </c>
      <c r="L1243">
        <v>17511</v>
      </c>
      <c r="M1243">
        <v>17436</v>
      </c>
      <c r="N1243" s="2">
        <v>17572</v>
      </c>
      <c r="O1243" s="10" t="s">
        <v>6418</v>
      </c>
    </row>
    <row r="1244" spans="1:18" x14ac:dyDescent="0.25">
      <c r="A1244" t="s">
        <v>2506</v>
      </c>
      <c r="B1244">
        <v>26021</v>
      </c>
      <c r="C1244" t="s">
        <v>2507</v>
      </c>
      <c r="D1244" t="str">
        <f t="shared" si="47"/>
        <v>Berrien</v>
      </c>
      <c r="E1244" t="str">
        <f t="shared" si="48"/>
        <v>Michigan</v>
      </c>
      <c r="F1244">
        <v>156813</v>
      </c>
      <c r="G1244">
        <v>156817</v>
      </c>
      <c r="H1244">
        <v>156793</v>
      </c>
      <c r="I1244">
        <v>156518</v>
      </c>
      <c r="J1244">
        <v>156093</v>
      </c>
      <c r="K1244">
        <v>155501</v>
      </c>
      <c r="L1244">
        <v>155439</v>
      </c>
      <c r="M1244">
        <v>154629</v>
      </c>
      <c r="N1244" s="2">
        <v>154010</v>
      </c>
      <c r="O1244" s="10" t="s">
        <v>6416</v>
      </c>
    </row>
    <row r="1245" spans="1:18" x14ac:dyDescent="0.25">
      <c r="A1245" t="s">
        <v>2508</v>
      </c>
      <c r="B1245">
        <v>26023</v>
      </c>
      <c r="C1245" t="s">
        <v>2509</v>
      </c>
      <c r="D1245" t="str">
        <f t="shared" si="47"/>
        <v>Branch</v>
      </c>
      <c r="E1245" t="str">
        <f t="shared" si="48"/>
        <v>Michigan</v>
      </c>
      <c r="F1245">
        <v>45248</v>
      </c>
      <c r="G1245">
        <v>45248</v>
      </c>
      <c r="H1245">
        <v>45172</v>
      </c>
      <c r="I1245">
        <v>43897</v>
      </c>
      <c r="J1245">
        <v>43771</v>
      </c>
      <c r="K1245">
        <v>43539</v>
      </c>
      <c r="L1245">
        <v>43669</v>
      </c>
      <c r="M1245">
        <v>43607</v>
      </c>
      <c r="N1245" s="2">
        <v>43427</v>
      </c>
      <c r="O1245" s="10" t="s">
        <v>6418</v>
      </c>
    </row>
    <row r="1246" spans="1:18" x14ac:dyDescent="0.25">
      <c r="A1246" t="s">
        <v>2510</v>
      </c>
      <c r="B1246">
        <v>26025</v>
      </c>
      <c r="C1246" t="s">
        <v>2511</v>
      </c>
      <c r="D1246" t="str">
        <f t="shared" si="47"/>
        <v>Calhoun</v>
      </c>
      <c r="E1246" t="str">
        <f t="shared" si="48"/>
        <v>Michigan</v>
      </c>
      <c r="F1246">
        <v>136146</v>
      </c>
      <c r="G1246">
        <v>136148</v>
      </c>
      <c r="H1246">
        <v>136025</v>
      </c>
      <c r="I1246">
        <v>135245</v>
      </c>
      <c r="J1246">
        <v>134777</v>
      </c>
      <c r="K1246">
        <v>134869</v>
      </c>
      <c r="L1246">
        <v>134976</v>
      </c>
      <c r="M1246">
        <v>134447</v>
      </c>
      <c r="N1246" s="2">
        <v>134386</v>
      </c>
      <c r="O1246" s="10" t="s">
        <v>6418</v>
      </c>
    </row>
    <row r="1247" spans="1:18" x14ac:dyDescent="0.25">
      <c r="A1247" t="s">
        <v>2512</v>
      </c>
      <c r="B1247">
        <v>26027</v>
      </c>
      <c r="C1247" t="s">
        <v>2513</v>
      </c>
      <c r="D1247" t="str">
        <f t="shared" si="47"/>
        <v>Cass</v>
      </c>
      <c r="E1247" t="str">
        <f t="shared" si="48"/>
        <v>Michigan</v>
      </c>
      <c r="F1247">
        <v>52293</v>
      </c>
      <c r="G1247">
        <v>52286</v>
      </c>
      <c r="H1247">
        <v>52188</v>
      </c>
      <c r="I1247">
        <v>52459</v>
      </c>
      <c r="J1247">
        <v>52050</v>
      </c>
      <c r="K1247">
        <v>51848</v>
      </c>
      <c r="L1247">
        <v>51813</v>
      </c>
      <c r="M1247">
        <v>51665</v>
      </c>
      <c r="N1247" s="2">
        <v>51599</v>
      </c>
      <c r="O1247" s="10" t="s">
        <v>6418</v>
      </c>
    </row>
    <row r="1248" spans="1:18" x14ac:dyDescent="0.25">
      <c r="A1248" t="s">
        <v>2514</v>
      </c>
      <c r="B1248">
        <v>26029</v>
      </c>
      <c r="C1248" t="s">
        <v>2515</v>
      </c>
      <c r="D1248" t="str">
        <f t="shared" si="47"/>
        <v>Charlevoix</v>
      </c>
      <c r="E1248" t="str">
        <f t="shared" si="48"/>
        <v>Michigan</v>
      </c>
      <c r="F1248">
        <v>25949</v>
      </c>
      <c r="G1248">
        <v>25949</v>
      </c>
      <c r="H1248">
        <v>25910</v>
      </c>
      <c r="I1248">
        <v>26039</v>
      </c>
      <c r="J1248">
        <v>26107</v>
      </c>
      <c r="K1248">
        <v>26199</v>
      </c>
      <c r="L1248">
        <v>26167</v>
      </c>
      <c r="M1248">
        <v>26215</v>
      </c>
      <c r="N1248" s="2">
        <v>26174</v>
      </c>
      <c r="O1248" s="10" t="s">
        <v>6418</v>
      </c>
    </row>
    <row r="1249" spans="1:15" x14ac:dyDescent="0.25">
      <c r="A1249" t="s">
        <v>2516</v>
      </c>
      <c r="B1249">
        <v>26031</v>
      </c>
      <c r="C1249" t="s">
        <v>2517</v>
      </c>
      <c r="D1249" t="str">
        <f t="shared" si="47"/>
        <v>Cheboygan</v>
      </c>
      <c r="E1249" t="str">
        <f t="shared" si="48"/>
        <v>Michigan</v>
      </c>
      <c r="F1249">
        <v>26152</v>
      </c>
      <c r="G1249">
        <v>26150</v>
      </c>
      <c r="H1249">
        <v>26080</v>
      </c>
      <c r="I1249">
        <v>25937</v>
      </c>
      <c r="J1249">
        <v>25782</v>
      </c>
      <c r="K1249">
        <v>25617</v>
      </c>
      <c r="L1249">
        <v>25681</v>
      </c>
      <c r="M1249">
        <v>25415</v>
      </c>
      <c r="N1249" s="2">
        <v>25401</v>
      </c>
      <c r="O1249" s="10" t="s">
        <v>6418</v>
      </c>
    </row>
    <row r="1250" spans="1:15" x14ac:dyDescent="0.25">
      <c r="A1250" t="s">
        <v>2518</v>
      </c>
      <c r="B1250">
        <v>26033</v>
      </c>
      <c r="C1250" t="s">
        <v>2519</v>
      </c>
      <c r="D1250" t="str">
        <f t="shared" si="47"/>
        <v>Chippewa</v>
      </c>
      <c r="E1250" t="str">
        <f t="shared" si="48"/>
        <v>Michigan</v>
      </c>
      <c r="F1250">
        <v>38520</v>
      </c>
      <c r="G1250">
        <v>38673</v>
      </c>
      <c r="H1250">
        <v>38599</v>
      </c>
      <c r="I1250">
        <v>38898</v>
      </c>
      <c r="J1250">
        <v>39035</v>
      </c>
      <c r="K1250">
        <v>38630</v>
      </c>
      <c r="L1250">
        <v>38256</v>
      </c>
      <c r="M1250">
        <v>38003</v>
      </c>
      <c r="N1250" s="2">
        <v>37724</v>
      </c>
      <c r="O1250" s="10" t="s">
        <v>6417</v>
      </c>
    </row>
    <row r="1251" spans="1:15" x14ac:dyDescent="0.25">
      <c r="A1251" t="s">
        <v>2520</v>
      </c>
      <c r="B1251">
        <v>26035</v>
      </c>
      <c r="C1251" t="s">
        <v>2521</v>
      </c>
      <c r="D1251" t="str">
        <f t="shared" si="47"/>
        <v>Clare</v>
      </c>
      <c r="E1251" t="str">
        <f t="shared" si="48"/>
        <v>Michigan</v>
      </c>
      <c r="F1251">
        <v>30926</v>
      </c>
      <c r="G1251">
        <v>30926</v>
      </c>
      <c r="H1251">
        <v>31004</v>
      </c>
      <c r="I1251">
        <v>30967</v>
      </c>
      <c r="J1251">
        <v>30791</v>
      </c>
      <c r="K1251">
        <v>30579</v>
      </c>
      <c r="L1251">
        <v>30703</v>
      </c>
      <c r="M1251">
        <v>30610</v>
      </c>
      <c r="N1251" s="2">
        <v>30358</v>
      </c>
      <c r="O1251" s="10" t="s">
        <v>6418</v>
      </c>
    </row>
    <row r="1252" spans="1:15" x14ac:dyDescent="0.25">
      <c r="A1252" t="s">
        <v>2522</v>
      </c>
      <c r="B1252">
        <v>26037</v>
      </c>
      <c r="C1252" t="s">
        <v>2523</v>
      </c>
      <c r="D1252" t="str">
        <f t="shared" si="47"/>
        <v>Clinton</v>
      </c>
      <c r="E1252" t="str">
        <f t="shared" si="48"/>
        <v>Michigan</v>
      </c>
      <c r="F1252">
        <v>75382</v>
      </c>
      <c r="G1252">
        <v>75382</v>
      </c>
      <c r="H1252">
        <v>75422</v>
      </c>
      <c r="I1252">
        <v>76197</v>
      </c>
      <c r="J1252">
        <v>76459</v>
      </c>
      <c r="K1252">
        <v>77127</v>
      </c>
      <c r="L1252">
        <v>77370</v>
      </c>
      <c r="M1252">
        <v>77383</v>
      </c>
      <c r="N1252" s="2">
        <v>77888</v>
      </c>
      <c r="O1252" s="10" t="s">
        <v>6418</v>
      </c>
    </row>
    <row r="1253" spans="1:15" x14ac:dyDescent="0.25">
      <c r="A1253" t="s">
        <v>2524</v>
      </c>
      <c r="B1253">
        <v>26039</v>
      </c>
      <c r="C1253" t="s">
        <v>2525</v>
      </c>
      <c r="D1253" t="str">
        <f t="shared" si="47"/>
        <v>Crawford</v>
      </c>
      <c r="E1253" t="str">
        <f t="shared" si="48"/>
        <v>Michigan</v>
      </c>
      <c r="F1253">
        <v>14074</v>
      </c>
      <c r="G1253">
        <v>14074</v>
      </c>
      <c r="H1253">
        <v>14046</v>
      </c>
      <c r="I1253">
        <v>14027</v>
      </c>
      <c r="J1253">
        <v>13988</v>
      </c>
      <c r="K1253">
        <v>13904</v>
      </c>
      <c r="L1253">
        <v>13756</v>
      </c>
      <c r="M1253">
        <v>13809</v>
      </c>
      <c r="N1253" s="2">
        <v>13744</v>
      </c>
      <c r="O1253" s="10" t="s">
        <v>6418</v>
      </c>
    </row>
    <row r="1254" spans="1:15" x14ac:dyDescent="0.25">
      <c r="A1254" t="s">
        <v>2526</v>
      </c>
      <c r="B1254">
        <v>26041</v>
      </c>
      <c r="C1254" t="s">
        <v>2527</v>
      </c>
      <c r="D1254" t="str">
        <f t="shared" si="47"/>
        <v>Delta</v>
      </c>
      <c r="E1254" t="str">
        <f t="shared" si="48"/>
        <v>Michigan</v>
      </c>
      <c r="F1254">
        <v>37069</v>
      </c>
      <c r="G1254">
        <v>37069</v>
      </c>
      <c r="H1254">
        <v>37066</v>
      </c>
      <c r="I1254">
        <v>36935</v>
      </c>
      <c r="J1254">
        <v>36838</v>
      </c>
      <c r="K1254">
        <v>36830</v>
      </c>
      <c r="L1254">
        <v>36573</v>
      </c>
      <c r="M1254">
        <v>36407</v>
      </c>
      <c r="N1254" s="2">
        <v>36202</v>
      </c>
      <c r="O1254" s="10" t="s">
        <v>6417</v>
      </c>
    </row>
    <row r="1255" spans="1:15" x14ac:dyDescent="0.25">
      <c r="A1255" t="s">
        <v>2528</v>
      </c>
      <c r="B1255">
        <v>26043</v>
      </c>
      <c r="C1255" t="s">
        <v>2529</v>
      </c>
      <c r="D1255" t="str">
        <f t="shared" si="47"/>
        <v>Dickinson</v>
      </c>
      <c r="E1255" t="str">
        <f t="shared" si="48"/>
        <v>Michigan</v>
      </c>
      <c r="F1255">
        <v>26168</v>
      </c>
      <c r="G1255">
        <v>26168</v>
      </c>
      <c r="H1255">
        <v>26145</v>
      </c>
      <c r="I1255">
        <v>26072</v>
      </c>
      <c r="J1255">
        <v>26211</v>
      </c>
      <c r="K1255">
        <v>26032</v>
      </c>
      <c r="L1255">
        <v>25929</v>
      </c>
      <c r="M1255">
        <v>25740</v>
      </c>
      <c r="N1255" s="2">
        <v>25535</v>
      </c>
      <c r="O1255" s="10" t="s">
        <v>6416</v>
      </c>
    </row>
    <row r="1256" spans="1:15" x14ac:dyDescent="0.25">
      <c r="A1256" t="s">
        <v>2530</v>
      </c>
      <c r="B1256">
        <v>26045</v>
      </c>
      <c r="C1256" t="s">
        <v>2531</v>
      </c>
      <c r="D1256" t="str">
        <f t="shared" si="47"/>
        <v>Eaton</v>
      </c>
      <c r="E1256" t="str">
        <f t="shared" si="48"/>
        <v>Michigan</v>
      </c>
      <c r="F1256">
        <v>107759</v>
      </c>
      <c r="G1256">
        <v>107759</v>
      </c>
      <c r="H1256">
        <v>107760</v>
      </c>
      <c r="I1256">
        <v>107869</v>
      </c>
      <c r="J1256">
        <v>107960</v>
      </c>
      <c r="K1256">
        <v>108245</v>
      </c>
      <c r="L1256">
        <v>108679</v>
      </c>
      <c r="M1256">
        <v>108676</v>
      </c>
      <c r="N1256" s="2">
        <v>109160</v>
      </c>
      <c r="O1256" s="10" t="s">
        <v>6418</v>
      </c>
    </row>
    <row r="1257" spans="1:15" x14ac:dyDescent="0.25">
      <c r="A1257" t="s">
        <v>2532</v>
      </c>
      <c r="B1257">
        <v>26047</v>
      </c>
      <c r="C1257" t="s">
        <v>2533</v>
      </c>
      <c r="D1257" t="str">
        <f t="shared" si="47"/>
        <v>Emmet</v>
      </c>
      <c r="E1257" t="str">
        <f t="shared" si="48"/>
        <v>Michigan</v>
      </c>
      <c r="F1257">
        <v>32694</v>
      </c>
      <c r="G1257">
        <v>32694</v>
      </c>
      <c r="H1257">
        <v>32645</v>
      </c>
      <c r="I1257">
        <v>32776</v>
      </c>
      <c r="J1257">
        <v>32891</v>
      </c>
      <c r="K1257">
        <v>33064</v>
      </c>
      <c r="L1257">
        <v>33184</v>
      </c>
      <c r="M1257">
        <v>33132</v>
      </c>
      <c r="N1257" s="2">
        <v>33182</v>
      </c>
      <c r="O1257" s="10" t="s">
        <v>6418</v>
      </c>
    </row>
    <row r="1258" spans="1:15" x14ac:dyDescent="0.25">
      <c r="A1258" t="s">
        <v>2534</v>
      </c>
      <c r="B1258">
        <v>26049</v>
      </c>
      <c r="C1258" t="s">
        <v>2535</v>
      </c>
      <c r="D1258" t="str">
        <f t="shared" si="47"/>
        <v>Genesee</v>
      </c>
      <c r="E1258" t="str">
        <f t="shared" si="48"/>
        <v>Michigan</v>
      </c>
      <c r="F1258">
        <v>425790</v>
      </c>
      <c r="G1258">
        <v>425790</v>
      </c>
      <c r="H1258">
        <v>425056</v>
      </c>
      <c r="I1258">
        <v>421773</v>
      </c>
      <c r="J1258">
        <v>418029</v>
      </c>
      <c r="K1258">
        <v>415553</v>
      </c>
      <c r="L1258">
        <v>412813</v>
      </c>
      <c r="M1258">
        <v>410442</v>
      </c>
      <c r="N1258" s="2">
        <v>408615</v>
      </c>
      <c r="O1258" s="10" t="s">
        <v>6418</v>
      </c>
    </row>
    <row r="1259" spans="1:15" x14ac:dyDescent="0.25">
      <c r="A1259" t="s">
        <v>2536</v>
      </c>
      <c r="B1259">
        <v>26051</v>
      </c>
      <c r="C1259" t="s">
        <v>2537</v>
      </c>
      <c r="D1259" t="str">
        <f t="shared" si="47"/>
        <v>Gladwin</v>
      </c>
      <c r="E1259" t="str">
        <f t="shared" si="48"/>
        <v>Michigan</v>
      </c>
      <c r="F1259">
        <v>25692</v>
      </c>
      <c r="G1259">
        <v>25692</v>
      </c>
      <c r="H1259">
        <v>25719</v>
      </c>
      <c r="I1259">
        <v>25843</v>
      </c>
      <c r="J1259">
        <v>25511</v>
      </c>
      <c r="K1259">
        <v>25530</v>
      </c>
      <c r="L1259">
        <v>25460</v>
      </c>
      <c r="M1259">
        <v>25210</v>
      </c>
      <c r="N1259" s="2">
        <v>25122</v>
      </c>
      <c r="O1259" s="10" t="s">
        <v>6418</v>
      </c>
    </row>
    <row r="1260" spans="1:15" x14ac:dyDescent="0.25">
      <c r="A1260" t="s">
        <v>2538</v>
      </c>
      <c r="B1260">
        <v>26053</v>
      </c>
      <c r="C1260" t="s">
        <v>2539</v>
      </c>
      <c r="D1260" t="str">
        <f t="shared" si="47"/>
        <v>Gogebic</v>
      </c>
      <c r="E1260" t="str">
        <f t="shared" si="48"/>
        <v>Michigan</v>
      </c>
      <c r="F1260">
        <v>16427</v>
      </c>
      <c r="G1260">
        <v>16427</v>
      </c>
      <c r="H1260">
        <v>16398</v>
      </c>
      <c r="I1260">
        <v>16114</v>
      </c>
      <c r="J1260">
        <v>16033</v>
      </c>
      <c r="K1260">
        <v>15854</v>
      </c>
      <c r="L1260">
        <v>15678</v>
      </c>
      <c r="M1260">
        <v>15443</v>
      </c>
      <c r="N1260" s="2">
        <v>15243</v>
      </c>
      <c r="O1260" s="10" t="s">
        <v>6417</v>
      </c>
    </row>
    <row r="1261" spans="1:15" x14ac:dyDescent="0.25">
      <c r="A1261" t="s">
        <v>2540</v>
      </c>
      <c r="B1261">
        <v>26055</v>
      </c>
      <c r="C1261" t="s">
        <v>2541</v>
      </c>
      <c r="D1261" t="str">
        <f t="shared" si="47"/>
        <v>Grand Traverse</v>
      </c>
      <c r="E1261" t="str">
        <f t="shared" si="48"/>
        <v>Michigan</v>
      </c>
      <c r="F1261">
        <v>86986</v>
      </c>
      <c r="G1261">
        <v>86986</v>
      </c>
      <c r="H1261">
        <v>86987</v>
      </c>
      <c r="I1261">
        <v>88169</v>
      </c>
      <c r="J1261">
        <v>88998</v>
      </c>
      <c r="K1261">
        <v>89998</v>
      </c>
      <c r="L1261">
        <v>90869</v>
      </c>
      <c r="M1261">
        <v>91624</v>
      </c>
      <c r="N1261" s="2">
        <v>92084</v>
      </c>
      <c r="O1261" s="10" t="s">
        <v>6418</v>
      </c>
    </row>
    <row r="1262" spans="1:15" x14ac:dyDescent="0.25">
      <c r="A1262" t="s">
        <v>2542</v>
      </c>
      <c r="B1262">
        <v>26057</v>
      </c>
      <c r="C1262" t="s">
        <v>2543</v>
      </c>
      <c r="D1262" t="str">
        <f t="shared" si="47"/>
        <v>Gratiot</v>
      </c>
      <c r="E1262" t="str">
        <f t="shared" si="48"/>
        <v>Michigan</v>
      </c>
      <c r="F1262">
        <v>42476</v>
      </c>
      <c r="G1262">
        <v>42476</v>
      </c>
      <c r="H1262">
        <v>42425</v>
      </c>
      <c r="I1262">
        <v>42160</v>
      </c>
      <c r="J1262">
        <v>42039</v>
      </c>
      <c r="K1262">
        <v>42019</v>
      </c>
      <c r="L1262">
        <v>41607</v>
      </c>
      <c r="M1262">
        <v>41513</v>
      </c>
      <c r="N1262" s="2">
        <v>41202</v>
      </c>
      <c r="O1262" s="10" t="s">
        <v>6418</v>
      </c>
    </row>
    <row r="1263" spans="1:15" x14ac:dyDescent="0.25">
      <c r="A1263" t="s">
        <v>2544</v>
      </c>
      <c r="B1263">
        <v>26059</v>
      </c>
      <c r="C1263" t="s">
        <v>2545</v>
      </c>
      <c r="D1263" t="str">
        <f t="shared" si="47"/>
        <v>Hillsdale</v>
      </c>
      <c r="E1263" t="str">
        <f t="shared" si="48"/>
        <v>Michigan</v>
      </c>
      <c r="F1263">
        <v>46688</v>
      </c>
      <c r="G1263">
        <v>46688</v>
      </c>
      <c r="H1263">
        <v>46619</v>
      </c>
      <c r="I1263">
        <v>46636</v>
      </c>
      <c r="J1263">
        <v>46297</v>
      </c>
      <c r="K1263">
        <v>46155</v>
      </c>
      <c r="L1263">
        <v>45955</v>
      </c>
      <c r="M1263">
        <v>45940</v>
      </c>
      <c r="N1263" s="2">
        <v>45774</v>
      </c>
      <c r="O1263" s="10" t="s">
        <v>6418</v>
      </c>
    </row>
    <row r="1264" spans="1:15" x14ac:dyDescent="0.25">
      <c r="A1264" t="s">
        <v>2546</v>
      </c>
      <c r="B1264">
        <v>26061</v>
      </c>
      <c r="C1264" t="s">
        <v>2547</v>
      </c>
      <c r="D1264" t="str">
        <f t="shared" si="47"/>
        <v>Houghton</v>
      </c>
      <c r="E1264" t="str">
        <f t="shared" si="48"/>
        <v>Michigan</v>
      </c>
      <c r="F1264">
        <v>36628</v>
      </c>
      <c r="G1264">
        <v>36628</v>
      </c>
      <c r="H1264">
        <v>36715</v>
      </c>
      <c r="I1264">
        <v>36767</v>
      </c>
      <c r="J1264">
        <v>36729</v>
      </c>
      <c r="K1264">
        <v>36675</v>
      </c>
      <c r="L1264">
        <v>36483</v>
      </c>
      <c r="M1264">
        <v>36382</v>
      </c>
      <c r="N1264" s="2">
        <v>36555</v>
      </c>
      <c r="O1264" s="10" t="s">
        <v>6417</v>
      </c>
    </row>
    <row r="1265" spans="1:15" x14ac:dyDescent="0.25">
      <c r="A1265" t="s">
        <v>2548</v>
      </c>
      <c r="B1265">
        <v>26063</v>
      </c>
      <c r="C1265" t="s">
        <v>2549</v>
      </c>
      <c r="D1265" t="str">
        <f t="shared" si="47"/>
        <v>Huron</v>
      </c>
      <c r="E1265" t="str">
        <f t="shared" si="48"/>
        <v>Michigan</v>
      </c>
      <c r="F1265">
        <v>33118</v>
      </c>
      <c r="G1265">
        <v>33118</v>
      </c>
      <c r="H1265">
        <v>33080</v>
      </c>
      <c r="I1265">
        <v>32754</v>
      </c>
      <c r="J1265">
        <v>32476</v>
      </c>
      <c r="K1265">
        <v>32269</v>
      </c>
      <c r="L1265">
        <v>32056</v>
      </c>
      <c r="M1265">
        <v>31822</v>
      </c>
      <c r="N1265" s="2">
        <v>31481</v>
      </c>
      <c r="O1265" s="10" t="s">
        <v>6418</v>
      </c>
    </row>
    <row r="1266" spans="1:15" x14ac:dyDescent="0.25">
      <c r="A1266" t="s">
        <v>2550</v>
      </c>
      <c r="B1266">
        <v>26065</v>
      </c>
      <c r="C1266" t="s">
        <v>2551</v>
      </c>
      <c r="D1266" t="str">
        <f t="shared" si="47"/>
        <v>Ingham</v>
      </c>
      <c r="E1266" t="str">
        <f t="shared" si="48"/>
        <v>Michigan</v>
      </c>
      <c r="F1266">
        <v>280895</v>
      </c>
      <c r="G1266">
        <v>280891</v>
      </c>
      <c r="H1266">
        <v>281065</v>
      </c>
      <c r="I1266">
        <v>282034</v>
      </c>
      <c r="J1266">
        <v>282363</v>
      </c>
      <c r="K1266">
        <v>282587</v>
      </c>
      <c r="L1266">
        <v>284058</v>
      </c>
      <c r="M1266">
        <v>285735</v>
      </c>
      <c r="N1266" s="2">
        <v>288051</v>
      </c>
      <c r="O1266" s="10" t="s">
        <v>6418</v>
      </c>
    </row>
    <row r="1267" spans="1:15" x14ac:dyDescent="0.25">
      <c r="A1267" t="s">
        <v>2552</v>
      </c>
      <c r="B1267">
        <v>26067</v>
      </c>
      <c r="C1267" t="s">
        <v>2553</v>
      </c>
      <c r="D1267" t="str">
        <f t="shared" si="47"/>
        <v>Ionia</v>
      </c>
      <c r="E1267" t="str">
        <f t="shared" si="48"/>
        <v>Michigan</v>
      </c>
      <c r="F1267">
        <v>63905</v>
      </c>
      <c r="G1267">
        <v>63905</v>
      </c>
      <c r="H1267">
        <v>63862</v>
      </c>
      <c r="I1267">
        <v>63865</v>
      </c>
      <c r="J1267">
        <v>63910</v>
      </c>
      <c r="K1267">
        <v>64023</v>
      </c>
      <c r="L1267">
        <v>64292</v>
      </c>
      <c r="M1267">
        <v>64173</v>
      </c>
      <c r="N1267" s="2">
        <v>64232</v>
      </c>
      <c r="O1267" s="10" t="s">
        <v>6418</v>
      </c>
    </row>
    <row r="1268" spans="1:15" x14ac:dyDescent="0.25">
      <c r="A1268" t="s">
        <v>2554</v>
      </c>
      <c r="B1268">
        <v>26069</v>
      </c>
      <c r="C1268" t="s">
        <v>2555</v>
      </c>
      <c r="D1268" t="str">
        <f t="shared" si="47"/>
        <v>Iosco</v>
      </c>
      <c r="E1268" t="str">
        <f t="shared" si="48"/>
        <v>Michigan</v>
      </c>
      <c r="F1268">
        <v>25887</v>
      </c>
      <c r="G1268">
        <v>25887</v>
      </c>
      <c r="H1268">
        <v>25827</v>
      </c>
      <c r="I1268">
        <v>25559</v>
      </c>
      <c r="J1268">
        <v>25387</v>
      </c>
      <c r="K1268">
        <v>25380</v>
      </c>
      <c r="L1268">
        <v>25419</v>
      </c>
      <c r="M1268">
        <v>25352</v>
      </c>
      <c r="N1268" s="2">
        <v>25327</v>
      </c>
      <c r="O1268" s="10" t="s">
        <v>6418</v>
      </c>
    </row>
    <row r="1269" spans="1:15" x14ac:dyDescent="0.25">
      <c r="A1269" t="s">
        <v>2556</v>
      </c>
      <c r="B1269">
        <v>26071</v>
      </c>
      <c r="C1269" t="s">
        <v>2557</v>
      </c>
      <c r="D1269" t="str">
        <f t="shared" si="47"/>
        <v>Iron</v>
      </c>
      <c r="E1269" t="str">
        <f t="shared" si="48"/>
        <v>Michigan</v>
      </c>
      <c r="F1269">
        <v>11817</v>
      </c>
      <c r="G1269">
        <v>11817</v>
      </c>
      <c r="H1269">
        <v>11797</v>
      </c>
      <c r="I1269">
        <v>11750</v>
      </c>
      <c r="J1269">
        <v>11573</v>
      </c>
      <c r="K1269">
        <v>11507</v>
      </c>
      <c r="L1269">
        <v>11350</v>
      </c>
      <c r="M1269">
        <v>11342</v>
      </c>
      <c r="N1269" s="2">
        <v>11195</v>
      </c>
      <c r="O1269" s="10" t="s">
        <v>6416</v>
      </c>
    </row>
    <row r="1270" spans="1:15" x14ac:dyDescent="0.25">
      <c r="A1270" t="s">
        <v>2558</v>
      </c>
      <c r="B1270">
        <v>26073</v>
      </c>
      <c r="C1270" t="s">
        <v>2559</v>
      </c>
      <c r="D1270" t="str">
        <f t="shared" si="47"/>
        <v>Isabella</v>
      </c>
      <c r="E1270" t="str">
        <f t="shared" si="48"/>
        <v>Michigan</v>
      </c>
      <c r="F1270">
        <v>70311</v>
      </c>
      <c r="G1270">
        <v>70311</v>
      </c>
      <c r="H1270">
        <v>70312</v>
      </c>
      <c r="I1270">
        <v>70661</v>
      </c>
      <c r="J1270">
        <v>70660</v>
      </c>
      <c r="K1270">
        <v>70177</v>
      </c>
      <c r="L1270">
        <v>70059</v>
      </c>
      <c r="M1270">
        <v>70690</v>
      </c>
      <c r="N1270" s="2">
        <v>71282</v>
      </c>
      <c r="O1270" s="10" t="s">
        <v>6418</v>
      </c>
    </row>
    <row r="1271" spans="1:15" x14ac:dyDescent="0.25">
      <c r="A1271" t="s">
        <v>2560</v>
      </c>
      <c r="B1271">
        <v>26075</v>
      </c>
      <c r="C1271" t="s">
        <v>2561</v>
      </c>
      <c r="D1271" t="str">
        <f t="shared" si="47"/>
        <v>Jackson</v>
      </c>
      <c r="E1271" t="str">
        <f t="shared" si="48"/>
        <v>Michigan</v>
      </c>
      <c r="F1271">
        <v>160248</v>
      </c>
      <c r="G1271">
        <v>160248</v>
      </c>
      <c r="H1271">
        <v>160169</v>
      </c>
      <c r="I1271">
        <v>159673</v>
      </c>
      <c r="J1271">
        <v>160102</v>
      </c>
      <c r="K1271">
        <v>159789</v>
      </c>
      <c r="L1271">
        <v>159597</v>
      </c>
      <c r="M1271">
        <v>159465</v>
      </c>
      <c r="N1271" s="2">
        <v>158460</v>
      </c>
      <c r="O1271" s="10" t="s">
        <v>6418</v>
      </c>
    </row>
    <row r="1272" spans="1:15" x14ac:dyDescent="0.25">
      <c r="A1272" t="s">
        <v>2562</v>
      </c>
      <c r="B1272">
        <v>26077</v>
      </c>
      <c r="C1272" t="s">
        <v>2563</v>
      </c>
      <c r="D1272" t="str">
        <f t="shared" si="47"/>
        <v>Kalamazoo</v>
      </c>
      <c r="E1272" t="str">
        <f t="shared" si="48"/>
        <v>Michigan</v>
      </c>
      <c r="F1272">
        <v>250331</v>
      </c>
      <c r="G1272">
        <v>250327</v>
      </c>
      <c r="H1272">
        <v>250748</v>
      </c>
      <c r="I1272">
        <v>252480</v>
      </c>
      <c r="J1272">
        <v>255251</v>
      </c>
      <c r="K1272">
        <v>257162</v>
      </c>
      <c r="L1272">
        <v>258994</v>
      </c>
      <c r="M1272">
        <v>259966</v>
      </c>
      <c r="N1272" s="2">
        <v>261654</v>
      </c>
      <c r="O1272" s="10" t="s">
        <v>6418</v>
      </c>
    </row>
    <row r="1273" spans="1:15" x14ac:dyDescent="0.25">
      <c r="A1273" t="s">
        <v>2564</v>
      </c>
      <c r="B1273">
        <v>26079</v>
      </c>
      <c r="C1273" t="s">
        <v>2565</v>
      </c>
      <c r="D1273" t="str">
        <f t="shared" si="47"/>
        <v>Kalkaska</v>
      </c>
      <c r="E1273" t="str">
        <f t="shared" si="48"/>
        <v>Michigan</v>
      </c>
      <c r="F1273">
        <v>17153</v>
      </c>
      <c r="G1273">
        <v>17153</v>
      </c>
      <c r="H1273">
        <v>17136</v>
      </c>
      <c r="I1273">
        <v>17159</v>
      </c>
      <c r="J1273">
        <v>17097</v>
      </c>
      <c r="K1273">
        <v>17292</v>
      </c>
      <c r="L1273">
        <v>17380</v>
      </c>
      <c r="M1273">
        <v>17262</v>
      </c>
      <c r="N1273" s="2">
        <v>17263</v>
      </c>
      <c r="O1273" s="10" t="s">
        <v>6418</v>
      </c>
    </row>
    <row r="1274" spans="1:15" x14ac:dyDescent="0.25">
      <c r="A1274" t="s">
        <v>2566</v>
      </c>
      <c r="B1274">
        <v>26081</v>
      </c>
      <c r="C1274" t="s">
        <v>2567</v>
      </c>
      <c r="D1274" t="str">
        <f t="shared" si="47"/>
        <v>Kent</v>
      </c>
      <c r="E1274" t="str">
        <f t="shared" si="48"/>
        <v>Michigan</v>
      </c>
      <c r="F1274">
        <v>602622</v>
      </c>
      <c r="G1274">
        <v>602622</v>
      </c>
      <c r="H1274">
        <v>603011</v>
      </c>
      <c r="I1274">
        <v>608076</v>
      </c>
      <c r="J1274">
        <v>615041</v>
      </c>
      <c r="K1274">
        <v>623226</v>
      </c>
      <c r="L1274">
        <v>630227</v>
      </c>
      <c r="M1274">
        <v>636095</v>
      </c>
      <c r="N1274" s="2">
        <v>642173</v>
      </c>
      <c r="O1274" s="10" t="s">
        <v>6418</v>
      </c>
    </row>
    <row r="1275" spans="1:15" x14ac:dyDescent="0.25">
      <c r="A1275" t="s">
        <v>2568</v>
      </c>
      <c r="B1275">
        <v>26083</v>
      </c>
      <c r="C1275" t="s">
        <v>2569</v>
      </c>
      <c r="D1275" t="str">
        <f t="shared" si="47"/>
        <v>Keweenaw</v>
      </c>
      <c r="E1275" t="str">
        <f t="shared" si="48"/>
        <v>Michigan</v>
      </c>
      <c r="F1275">
        <v>2156</v>
      </c>
      <c r="G1275">
        <v>2156</v>
      </c>
      <c r="H1275">
        <v>2144</v>
      </c>
      <c r="I1275">
        <v>2231</v>
      </c>
      <c r="J1275">
        <v>2208</v>
      </c>
      <c r="K1275">
        <v>2178</v>
      </c>
      <c r="L1275">
        <v>2215</v>
      </c>
      <c r="M1275">
        <v>2176</v>
      </c>
      <c r="N1275" s="2">
        <v>2199</v>
      </c>
      <c r="O1275" s="10" t="s">
        <v>6416</v>
      </c>
    </row>
    <row r="1276" spans="1:15" x14ac:dyDescent="0.25">
      <c r="A1276" t="s">
        <v>2570</v>
      </c>
      <c r="B1276">
        <v>26085</v>
      </c>
      <c r="C1276" t="s">
        <v>2571</v>
      </c>
      <c r="D1276" t="str">
        <f t="shared" si="47"/>
        <v>Lake</v>
      </c>
      <c r="E1276" t="str">
        <f t="shared" si="48"/>
        <v>Michigan</v>
      </c>
      <c r="F1276">
        <v>11539</v>
      </c>
      <c r="G1276">
        <v>11539</v>
      </c>
      <c r="H1276">
        <v>11513</v>
      </c>
      <c r="I1276">
        <v>11481</v>
      </c>
      <c r="J1276">
        <v>11474</v>
      </c>
      <c r="K1276">
        <v>11382</v>
      </c>
      <c r="L1276">
        <v>11331</v>
      </c>
      <c r="M1276">
        <v>11393</v>
      </c>
      <c r="N1276" s="2">
        <v>11496</v>
      </c>
      <c r="O1276" s="10" t="s">
        <v>6418</v>
      </c>
    </row>
    <row r="1277" spans="1:15" x14ac:dyDescent="0.25">
      <c r="A1277" t="s">
        <v>2572</v>
      </c>
      <c r="B1277">
        <v>26087</v>
      </c>
      <c r="C1277" t="s">
        <v>2573</v>
      </c>
      <c r="D1277" t="str">
        <f t="shared" si="47"/>
        <v>Lapeer</v>
      </c>
      <c r="E1277" t="str">
        <f t="shared" si="48"/>
        <v>Michigan</v>
      </c>
      <c r="F1277">
        <v>88319</v>
      </c>
      <c r="G1277">
        <v>88316</v>
      </c>
      <c r="H1277">
        <v>88197</v>
      </c>
      <c r="I1277">
        <v>88066</v>
      </c>
      <c r="J1277">
        <v>88221</v>
      </c>
      <c r="K1277">
        <v>88307</v>
      </c>
      <c r="L1277">
        <v>88237</v>
      </c>
      <c r="M1277">
        <v>88444</v>
      </c>
      <c r="N1277" s="2">
        <v>88340</v>
      </c>
      <c r="O1277" s="10" t="s">
        <v>6418</v>
      </c>
    </row>
    <row r="1278" spans="1:15" x14ac:dyDescent="0.25">
      <c r="A1278" t="s">
        <v>2574</v>
      </c>
      <c r="B1278">
        <v>26089</v>
      </c>
      <c r="C1278" t="s">
        <v>2575</v>
      </c>
      <c r="D1278" t="str">
        <f t="shared" si="47"/>
        <v>Leelanau</v>
      </c>
      <c r="E1278" t="str">
        <f t="shared" si="48"/>
        <v>Michigan</v>
      </c>
      <c r="F1278">
        <v>21708</v>
      </c>
      <c r="G1278">
        <v>21708</v>
      </c>
      <c r="H1278">
        <v>21713</v>
      </c>
      <c r="I1278">
        <v>21638</v>
      </c>
      <c r="J1278">
        <v>21609</v>
      </c>
      <c r="K1278">
        <v>21695</v>
      </c>
      <c r="L1278">
        <v>21834</v>
      </c>
      <c r="M1278">
        <v>21918</v>
      </c>
      <c r="N1278" s="2">
        <v>21765</v>
      </c>
      <c r="O1278" s="10" t="s">
        <v>6418</v>
      </c>
    </row>
    <row r="1279" spans="1:15" x14ac:dyDescent="0.25">
      <c r="A1279" t="s">
        <v>2576</v>
      </c>
      <c r="B1279">
        <v>26091</v>
      </c>
      <c r="C1279" t="s">
        <v>2577</v>
      </c>
      <c r="D1279" t="str">
        <f t="shared" si="47"/>
        <v>Lenawee</v>
      </c>
      <c r="E1279" t="str">
        <f t="shared" si="48"/>
        <v>Michigan</v>
      </c>
      <c r="F1279">
        <v>99892</v>
      </c>
      <c r="G1279">
        <v>99892</v>
      </c>
      <c r="H1279">
        <v>99635</v>
      </c>
      <c r="I1279">
        <v>99302</v>
      </c>
      <c r="J1279">
        <v>98994</v>
      </c>
      <c r="K1279">
        <v>98784</v>
      </c>
      <c r="L1279">
        <v>98696</v>
      </c>
      <c r="M1279">
        <v>98389</v>
      </c>
      <c r="N1279" s="2">
        <v>98504</v>
      </c>
      <c r="O1279" s="10" t="s">
        <v>6418</v>
      </c>
    </row>
    <row r="1280" spans="1:15" x14ac:dyDescent="0.25">
      <c r="A1280" t="s">
        <v>2578</v>
      </c>
      <c r="B1280">
        <v>26093</v>
      </c>
      <c r="C1280" t="s">
        <v>2579</v>
      </c>
      <c r="D1280" t="str">
        <f t="shared" si="47"/>
        <v>Livingston</v>
      </c>
      <c r="E1280" t="str">
        <f t="shared" si="48"/>
        <v>Michigan</v>
      </c>
      <c r="F1280">
        <v>180967</v>
      </c>
      <c r="G1280">
        <v>180967</v>
      </c>
      <c r="H1280">
        <v>181028</v>
      </c>
      <c r="I1280">
        <v>182380</v>
      </c>
      <c r="J1280">
        <v>183059</v>
      </c>
      <c r="K1280">
        <v>184445</v>
      </c>
      <c r="L1280">
        <v>185727</v>
      </c>
      <c r="M1280">
        <v>187350</v>
      </c>
      <c r="N1280" s="2">
        <v>188624</v>
      </c>
      <c r="O1280" s="10" t="s">
        <v>6418</v>
      </c>
    </row>
    <row r="1281" spans="1:15" x14ac:dyDescent="0.25">
      <c r="A1281" t="s">
        <v>2580</v>
      </c>
      <c r="B1281">
        <v>26095</v>
      </c>
      <c r="C1281" t="s">
        <v>2581</v>
      </c>
      <c r="D1281" t="str">
        <f t="shared" si="47"/>
        <v>Luce</v>
      </c>
      <c r="E1281" t="str">
        <f t="shared" si="48"/>
        <v>Michigan</v>
      </c>
      <c r="F1281">
        <v>6631</v>
      </c>
      <c r="G1281">
        <v>6631</v>
      </c>
      <c r="H1281">
        <v>6604</v>
      </c>
      <c r="I1281">
        <v>6525</v>
      </c>
      <c r="J1281">
        <v>6497</v>
      </c>
      <c r="K1281">
        <v>6525</v>
      </c>
      <c r="L1281">
        <v>6435</v>
      </c>
      <c r="M1281">
        <v>6438</v>
      </c>
      <c r="N1281" s="2">
        <v>6358</v>
      </c>
      <c r="O1281" s="10" t="s">
        <v>6417</v>
      </c>
    </row>
    <row r="1282" spans="1:15" x14ac:dyDescent="0.25">
      <c r="A1282" t="s">
        <v>2582</v>
      </c>
      <c r="B1282">
        <v>26097</v>
      </c>
      <c r="C1282" t="s">
        <v>2583</v>
      </c>
      <c r="D1282" t="str">
        <f t="shared" si="47"/>
        <v>Mackinac</v>
      </c>
      <c r="E1282" t="str">
        <f t="shared" si="48"/>
        <v>Michigan</v>
      </c>
      <c r="F1282">
        <v>11113</v>
      </c>
      <c r="G1282">
        <v>11113</v>
      </c>
      <c r="H1282">
        <v>11088</v>
      </c>
      <c r="I1282">
        <v>11071</v>
      </c>
      <c r="J1282">
        <v>11135</v>
      </c>
      <c r="K1282">
        <v>11071</v>
      </c>
      <c r="L1282">
        <v>11066</v>
      </c>
      <c r="M1282">
        <v>10897</v>
      </c>
      <c r="N1282" s="2">
        <v>10820</v>
      </c>
      <c r="O1282" s="10" t="s">
        <v>6417</v>
      </c>
    </row>
    <row r="1283" spans="1:15" x14ac:dyDescent="0.25">
      <c r="A1283" t="s">
        <v>2584</v>
      </c>
      <c r="B1283">
        <v>26099</v>
      </c>
      <c r="C1283" t="s">
        <v>2585</v>
      </c>
      <c r="D1283" t="str">
        <f t="shared" si="47"/>
        <v>Macomb</v>
      </c>
      <c r="E1283" t="str">
        <f t="shared" si="48"/>
        <v>Michigan</v>
      </c>
      <c r="F1283">
        <v>840978</v>
      </c>
      <c r="G1283">
        <v>840987</v>
      </c>
      <c r="H1283">
        <v>841292</v>
      </c>
      <c r="I1283">
        <v>843299</v>
      </c>
      <c r="J1283">
        <v>848588</v>
      </c>
      <c r="K1283">
        <v>855885</v>
      </c>
      <c r="L1283">
        <v>861804</v>
      </c>
      <c r="M1283">
        <v>864507</v>
      </c>
      <c r="N1283" s="2">
        <v>867730</v>
      </c>
      <c r="O1283" s="10" t="s">
        <v>6419</v>
      </c>
    </row>
    <row r="1284" spans="1:15" x14ac:dyDescent="0.25">
      <c r="A1284" t="s">
        <v>2586</v>
      </c>
      <c r="B1284">
        <v>26101</v>
      </c>
      <c r="C1284" t="s">
        <v>2587</v>
      </c>
      <c r="D1284" t="str">
        <f t="shared" ref="D1284:D1347" si="49">MID(MID(C1284,1,FIND(",",C1284)-1),1,FIND(" County",MID(C1284,1,FIND(",",C1284)-1))-1)</f>
        <v>Manistee</v>
      </c>
      <c r="E1284" t="str">
        <f t="shared" ref="E1284:E1347" si="50">MID(C1284,FIND(",",C1284)+2,9999)</f>
        <v>Michigan</v>
      </c>
      <c r="F1284">
        <v>24733</v>
      </c>
      <c r="G1284">
        <v>24733</v>
      </c>
      <c r="H1284">
        <v>24579</v>
      </c>
      <c r="I1284">
        <v>24734</v>
      </c>
      <c r="J1284">
        <v>24639</v>
      </c>
      <c r="K1284">
        <v>24444</v>
      </c>
      <c r="L1284">
        <v>24409</v>
      </c>
      <c r="M1284">
        <v>24458</v>
      </c>
      <c r="N1284" s="2">
        <v>24373</v>
      </c>
      <c r="O1284" s="10" t="s">
        <v>6418</v>
      </c>
    </row>
    <row r="1285" spans="1:15" x14ac:dyDescent="0.25">
      <c r="A1285" t="s">
        <v>2588</v>
      </c>
      <c r="B1285">
        <v>26103</v>
      </c>
      <c r="C1285" t="s">
        <v>2589</v>
      </c>
      <c r="D1285" t="str">
        <f t="shared" si="49"/>
        <v>Marquette</v>
      </c>
      <c r="E1285" t="str">
        <f t="shared" si="50"/>
        <v>Michigan</v>
      </c>
      <c r="F1285">
        <v>67077</v>
      </c>
      <c r="G1285">
        <v>67077</v>
      </c>
      <c r="H1285">
        <v>67109</v>
      </c>
      <c r="I1285">
        <v>67439</v>
      </c>
      <c r="J1285">
        <v>67814</v>
      </c>
      <c r="K1285">
        <v>67776</v>
      </c>
      <c r="L1285">
        <v>67761</v>
      </c>
      <c r="M1285">
        <v>67305</v>
      </c>
      <c r="N1285" s="2">
        <v>66435</v>
      </c>
      <c r="O1285" s="10" t="s">
        <v>6416</v>
      </c>
    </row>
    <row r="1286" spans="1:15" x14ac:dyDescent="0.25">
      <c r="A1286" t="s">
        <v>2590</v>
      </c>
      <c r="B1286">
        <v>26105</v>
      </c>
      <c r="C1286" t="s">
        <v>2591</v>
      </c>
      <c r="D1286" t="str">
        <f t="shared" si="49"/>
        <v>Mason</v>
      </c>
      <c r="E1286" t="str">
        <f t="shared" si="50"/>
        <v>Michigan</v>
      </c>
      <c r="F1286">
        <v>28705</v>
      </c>
      <c r="G1286">
        <v>28705</v>
      </c>
      <c r="H1286">
        <v>28730</v>
      </c>
      <c r="I1286">
        <v>28648</v>
      </c>
      <c r="J1286">
        <v>28672</v>
      </c>
      <c r="K1286">
        <v>28656</v>
      </c>
      <c r="L1286">
        <v>28761</v>
      </c>
      <c r="M1286">
        <v>28812</v>
      </c>
      <c r="N1286" s="2">
        <v>28876</v>
      </c>
      <c r="O1286" s="10" t="s">
        <v>6418</v>
      </c>
    </row>
    <row r="1287" spans="1:15" x14ac:dyDescent="0.25">
      <c r="A1287" t="s">
        <v>2592</v>
      </c>
      <c r="B1287">
        <v>26107</v>
      </c>
      <c r="C1287" t="s">
        <v>2593</v>
      </c>
      <c r="D1287" t="str">
        <f t="shared" si="49"/>
        <v>Mecosta</v>
      </c>
      <c r="E1287" t="str">
        <f t="shared" si="50"/>
        <v>Michigan</v>
      </c>
      <c r="F1287">
        <v>42798</v>
      </c>
      <c r="G1287">
        <v>42798</v>
      </c>
      <c r="H1287">
        <v>42843</v>
      </c>
      <c r="I1287">
        <v>43445</v>
      </c>
      <c r="J1287">
        <v>43515</v>
      </c>
      <c r="K1287">
        <v>43265</v>
      </c>
      <c r="L1287">
        <v>43204</v>
      </c>
      <c r="M1287">
        <v>43092</v>
      </c>
      <c r="N1287" s="2">
        <v>43221</v>
      </c>
      <c r="O1287" s="10" t="s">
        <v>6418</v>
      </c>
    </row>
    <row r="1288" spans="1:15" x14ac:dyDescent="0.25">
      <c r="A1288" t="s">
        <v>2594</v>
      </c>
      <c r="B1288">
        <v>26109</v>
      </c>
      <c r="C1288" t="s">
        <v>2595</v>
      </c>
      <c r="D1288" t="str">
        <f t="shared" si="49"/>
        <v>Menominee</v>
      </c>
      <c r="E1288" t="str">
        <f t="shared" si="50"/>
        <v>Michigan</v>
      </c>
      <c r="F1288">
        <v>24029</v>
      </c>
      <c r="G1288">
        <v>24029</v>
      </c>
      <c r="H1288">
        <v>23976</v>
      </c>
      <c r="I1288">
        <v>23917</v>
      </c>
      <c r="J1288">
        <v>23734</v>
      </c>
      <c r="K1288">
        <v>23739</v>
      </c>
      <c r="L1288">
        <v>23574</v>
      </c>
      <c r="M1288">
        <v>23514</v>
      </c>
      <c r="N1288" s="2">
        <v>23281</v>
      </c>
      <c r="O1288" s="10" t="s">
        <v>6416</v>
      </c>
    </row>
    <row r="1289" spans="1:15" x14ac:dyDescent="0.25">
      <c r="A1289" t="s">
        <v>2596</v>
      </c>
      <c r="B1289">
        <v>26111</v>
      </c>
      <c r="C1289" t="s">
        <v>2597</v>
      </c>
      <c r="D1289" t="str">
        <f t="shared" si="49"/>
        <v>Midland</v>
      </c>
      <c r="E1289" t="str">
        <f t="shared" si="50"/>
        <v>Michigan</v>
      </c>
      <c r="F1289">
        <v>83629</v>
      </c>
      <c r="G1289">
        <v>83629</v>
      </c>
      <c r="H1289">
        <v>83663</v>
      </c>
      <c r="I1289">
        <v>83755</v>
      </c>
      <c r="J1289">
        <v>83678</v>
      </c>
      <c r="K1289">
        <v>83578</v>
      </c>
      <c r="L1289">
        <v>83459</v>
      </c>
      <c r="M1289">
        <v>83618</v>
      </c>
      <c r="N1289" s="2">
        <v>83462</v>
      </c>
      <c r="O1289" s="10" t="s">
        <v>6418</v>
      </c>
    </row>
    <row r="1290" spans="1:15" x14ac:dyDescent="0.25">
      <c r="A1290" t="s">
        <v>2598</v>
      </c>
      <c r="B1290">
        <v>26113</v>
      </c>
      <c r="C1290" t="s">
        <v>2599</v>
      </c>
      <c r="D1290" t="str">
        <f t="shared" si="49"/>
        <v>Missaukee</v>
      </c>
      <c r="E1290" t="str">
        <f t="shared" si="50"/>
        <v>Michigan</v>
      </c>
      <c r="F1290">
        <v>14849</v>
      </c>
      <c r="G1290">
        <v>14849</v>
      </c>
      <c r="H1290">
        <v>14814</v>
      </c>
      <c r="I1290">
        <v>14950</v>
      </c>
      <c r="J1290">
        <v>15039</v>
      </c>
      <c r="K1290">
        <v>15083</v>
      </c>
      <c r="L1290">
        <v>15011</v>
      </c>
      <c r="M1290">
        <v>14927</v>
      </c>
      <c r="N1290" s="2">
        <v>15102</v>
      </c>
      <c r="O1290" s="10" t="s">
        <v>6418</v>
      </c>
    </row>
    <row r="1291" spans="1:15" x14ac:dyDescent="0.25">
      <c r="A1291" t="s">
        <v>2600</v>
      </c>
      <c r="B1291">
        <v>26115</v>
      </c>
      <c r="C1291" t="s">
        <v>2601</v>
      </c>
      <c r="D1291" t="str">
        <f t="shared" si="49"/>
        <v>Monroe</v>
      </c>
      <c r="E1291" t="str">
        <f t="shared" si="50"/>
        <v>Michigan</v>
      </c>
      <c r="F1291">
        <v>152021</v>
      </c>
      <c r="G1291">
        <v>152021</v>
      </c>
      <c r="H1291">
        <v>151946</v>
      </c>
      <c r="I1291">
        <v>151513</v>
      </c>
      <c r="J1291">
        <v>150862</v>
      </c>
      <c r="K1291">
        <v>150224</v>
      </c>
      <c r="L1291">
        <v>149936</v>
      </c>
      <c r="M1291">
        <v>149494</v>
      </c>
      <c r="N1291" s="2">
        <v>149208</v>
      </c>
      <c r="O1291" s="10" t="s">
        <v>6419</v>
      </c>
    </row>
    <row r="1292" spans="1:15" x14ac:dyDescent="0.25">
      <c r="A1292" t="s">
        <v>2602</v>
      </c>
      <c r="B1292">
        <v>26117</v>
      </c>
      <c r="C1292" t="s">
        <v>2603</v>
      </c>
      <c r="D1292" t="str">
        <f t="shared" si="49"/>
        <v>Montcalm</v>
      </c>
      <c r="E1292" t="str">
        <f t="shared" si="50"/>
        <v>Michigan</v>
      </c>
      <c r="F1292">
        <v>63342</v>
      </c>
      <c r="G1292">
        <v>63342</v>
      </c>
      <c r="H1292">
        <v>63309</v>
      </c>
      <c r="I1292">
        <v>63224</v>
      </c>
      <c r="J1292">
        <v>63103</v>
      </c>
      <c r="K1292">
        <v>62840</v>
      </c>
      <c r="L1292">
        <v>62867</v>
      </c>
      <c r="M1292">
        <v>62826</v>
      </c>
      <c r="N1292" s="2">
        <v>62974</v>
      </c>
      <c r="O1292" s="10" t="s">
        <v>6418</v>
      </c>
    </row>
    <row r="1293" spans="1:15" x14ac:dyDescent="0.25">
      <c r="A1293" t="s">
        <v>2604</v>
      </c>
      <c r="B1293">
        <v>26119</v>
      </c>
      <c r="C1293" t="s">
        <v>2605</v>
      </c>
      <c r="D1293" t="str">
        <f t="shared" si="49"/>
        <v>Montmorency</v>
      </c>
      <c r="E1293" t="str">
        <f t="shared" si="50"/>
        <v>Michigan</v>
      </c>
      <c r="F1293">
        <v>9765</v>
      </c>
      <c r="G1293">
        <v>9765</v>
      </c>
      <c r="H1293">
        <v>9775</v>
      </c>
      <c r="I1293">
        <v>9593</v>
      </c>
      <c r="J1293">
        <v>9491</v>
      </c>
      <c r="K1293">
        <v>9361</v>
      </c>
      <c r="L1293">
        <v>9293</v>
      </c>
      <c r="M1293">
        <v>9265</v>
      </c>
      <c r="N1293" s="2">
        <v>9173</v>
      </c>
      <c r="O1293" s="10" t="s">
        <v>6418</v>
      </c>
    </row>
    <row r="1294" spans="1:15" x14ac:dyDescent="0.25">
      <c r="A1294" t="s">
        <v>2606</v>
      </c>
      <c r="B1294">
        <v>26121</v>
      </c>
      <c r="C1294" t="s">
        <v>2607</v>
      </c>
      <c r="D1294" t="str">
        <f t="shared" si="49"/>
        <v>Muskegon</v>
      </c>
      <c r="E1294" t="str">
        <f t="shared" si="50"/>
        <v>Michigan</v>
      </c>
      <c r="F1294">
        <v>172188</v>
      </c>
      <c r="G1294">
        <v>172188</v>
      </c>
      <c r="H1294">
        <v>171922</v>
      </c>
      <c r="I1294">
        <v>169979</v>
      </c>
      <c r="J1294">
        <v>170126</v>
      </c>
      <c r="K1294">
        <v>172230</v>
      </c>
      <c r="L1294">
        <v>172281</v>
      </c>
      <c r="M1294">
        <v>172697</v>
      </c>
      <c r="N1294" s="2">
        <v>173408</v>
      </c>
      <c r="O1294" s="10" t="s">
        <v>6418</v>
      </c>
    </row>
    <row r="1295" spans="1:15" x14ac:dyDescent="0.25">
      <c r="A1295" t="s">
        <v>2608</v>
      </c>
      <c r="B1295">
        <v>26123</v>
      </c>
      <c r="C1295" t="s">
        <v>2609</v>
      </c>
      <c r="D1295" t="str">
        <f t="shared" si="49"/>
        <v>Newaygo</v>
      </c>
      <c r="E1295" t="str">
        <f t="shared" si="50"/>
        <v>Michigan</v>
      </c>
      <c r="F1295">
        <v>48460</v>
      </c>
      <c r="G1295">
        <v>48460</v>
      </c>
      <c r="H1295">
        <v>48379</v>
      </c>
      <c r="I1295">
        <v>48434</v>
      </c>
      <c r="J1295">
        <v>47976</v>
      </c>
      <c r="K1295">
        <v>47968</v>
      </c>
      <c r="L1295">
        <v>47920</v>
      </c>
      <c r="M1295">
        <v>47984</v>
      </c>
      <c r="N1295" s="2">
        <v>47938</v>
      </c>
      <c r="O1295" s="10" t="s">
        <v>6418</v>
      </c>
    </row>
    <row r="1296" spans="1:15" x14ac:dyDescent="0.25">
      <c r="A1296" t="s">
        <v>2610</v>
      </c>
      <c r="B1296">
        <v>26125</v>
      </c>
      <c r="C1296" t="s">
        <v>2611</v>
      </c>
      <c r="D1296" t="str">
        <f t="shared" si="49"/>
        <v>Oakland</v>
      </c>
      <c r="E1296" t="str">
        <f t="shared" si="50"/>
        <v>Michigan</v>
      </c>
      <c r="F1296">
        <v>1202362</v>
      </c>
      <c r="G1296">
        <v>1202362</v>
      </c>
      <c r="H1296">
        <v>1202950</v>
      </c>
      <c r="I1296">
        <v>1211103</v>
      </c>
      <c r="J1296">
        <v>1221138</v>
      </c>
      <c r="K1296">
        <v>1231947</v>
      </c>
      <c r="L1296">
        <v>1238718</v>
      </c>
      <c r="M1296">
        <v>1240301</v>
      </c>
      <c r="N1296" s="2">
        <v>1243970</v>
      </c>
      <c r="O1296" s="10" t="s">
        <v>6418</v>
      </c>
    </row>
    <row r="1297" spans="1:15" x14ac:dyDescent="0.25">
      <c r="A1297" t="s">
        <v>2612</v>
      </c>
      <c r="B1297">
        <v>26127</v>
      </c>
      <c r="C1297" t="s">
        <v>2613</v>
      </c>
      <c r="D1297" t="str">
        <f t="shared" si="49"/>
        <v>Oceana</v>
      </c>
      <c r="E1297" t="str">
        <f t="shared" si="50"/>
        <v>Michigan</v>
      </c>
      <c r="F1297">
        <v>26570</v>
      </c>
      <c r="G1297">
        <v>26570</v>
      </c>
      <c r="H1297">
        <v>26523</v>
      </c>
      <c r="I1297">
        <v>26409</v>
      </c>
      <c r="J1297">
        <v>26246</v>
      </c>
      <c r="K1297">
        <v>26194</v>
      </c>
      <c r="L1297">
        <v>26175</v>
      </c>
      <c r="M1297">
        <v>26118</v>
      </c>
      <c r="N1297" s="2">
        <v>26027</v>
      </c>
      <c r="O1297" s="10" t="s">
        <v>6418</v>
      </c>
    </row>
    <row r="1298" spans="1:15" x14ac:dyDescent="0.25">
      <c r="A1298" t="s">
        <v>2614</v>
      </c>
      <c r="B1298">
        <v>26129</v>
      </c>
      <c r="C1298" t="s">
        <v>2615</v>
      </c>
      <c r="D1298" t="str">
        <f t="shared" si="49"/>
        <v>Ogemaw</v>
      </c>
      <c r="E1298" t="str">
        <f t="shared" si="50"/>
        <v>Michigan</v>
      </c>
      <c r="F1298">
        <v>21699</v>
      </c>
      <c r="G1298">
        <v>21699</v>
      </c>
      <c r="H1298">
        <v>21636</v>
      </c>
      <c r="I1298">
        <v>21541</v>
      </c>
      <c r="J1298">
        <v>21424</v>
      </c>
      <c r="K1298">
        <v>21211</v>
      </c>
      <c r="L1298">
        <v>21024</v>
      </c>
      <c r="M1298">
        <v>20950</v>
      </c>
      <c r="N1298" s="2">
        <v>20904</v>
      </c>
      <c r="O1298" s="10" t="s">
        <v>6418</v>
      </c>
    </row>
    <row r="1299" spans="1:15" x14ac:dyDescent="0.25">
      <c r="A1299" t="s">
        <v>2616</v>
      </c>
      <c r="B1299">
        <v>26131</v>
      </c>
      <c r="C1299" t="s">
        <v>2617</v>
      </c>
      <c r="D1299" t="str">
        <f t="shared" si="49"/>
        <v>Ontonagon</v>
      </c>
      <c r="E1299" t="str">
        <f t="shared" si="50"/>
        <v>Michigan</v>
      </c>
      <c r="F1299">
        <v>6780</v>
      </c>
      <c r="G1299">
        <v>6780</v>
      </c>
      <c r="H1299">
        <v>6750</v>
      </c>
      <c r="I1299">
        <v>6626</v>
      </c>
      <c r="J1299">
        <v>6417</v>
      </c>
      <c r="K1299">
        <v>6314</v>
      </c>
      <c r="L1299">
        <v>6173</v>
      </c>
      <c r="M1299">
        <v>6008</v>
      </c>
      <c r="N1299" s="2">
        <v>5911</v>
      </c>
      <c r="O1299" s="10" t="s">
        <v>6417</v>
      </c>
    </row>
    <row r="1300" spans="1:15" x14ac:dyDescent="0.25">
      <c r="A1300" t="s">
        <v>2618</v>
      </c>
      <c r="B1300">
        <v>26133</v>
      </c>
      <c r="C1300" t="s">
        <v>2619</v>
      </c>
      <c r="D1300" t="str">
        <f t="shared" si="49"/>
        <v>Osceola</v>
      </c>
      <c r="E1300" t="str">
        <f t="shared" si="50"/>
        <v>Michigan</v>
      </c>
      <c r="F1300">
        <v>23528</v>
      </c>
      <c r="G1300">
        <v>23528</v>
      </c>
      <c r="H1300">
        <v>23512</v>
      </c>
      <c r="I1300">
        <v>23454</v>
      </c>
      <c r="J1300">
        <v>23274</v>
      </c>
      <c r="K1300">
        <v>23261</v>
      </c>
      <c r="L1300">
        <v>23151</v>
      </c>
      <c r="M1300">
        <v>23066</v>
      </c>
      <c r="N1300" s="2">
        <v>23110</v>
      </c>
      <c r="O1300" s="10" t="s">
        <v>6418</v>
      </c>
    </row>
    <row r="1301" spans="1:15" x14ac:dyDescent="0.25">
      <c r="A1301" t="s">
        <v>2620</v>
      </c>
      <c r="B1301">
        <v>26135</v>
      </c>
      <c r="C1301" t="s">
        <v>2621</v>
      </c>
      <c r="D1301" t="str">
        <f t="shared" si="49"/>
        <v>Oscoda</v>
      </c>
      <c r="E1301" t="str">
        <f t="shared" si="50"/>
        <v>Michigan</v>
      </c>
      <c r="F1301">
        <v>8640</v>
      </c>
      <c r="G1301">
        <v>8640</v>
      </c>
      <c r="H1301">
        <v>8603</v>
      </c>
      <c r="I1301">
        <v>8650</v>
      </c>
      <c r="J1301">
        <v>8596</v>
      </c>
      <c r="K1301">
        <v>8377</v>
      </c>
      <c r="L1301">
        <v>8353</v>
      </c>
      <c r="M1301">
        <v>8278</v>
      </c>
      <c r="N1301" s="2">
        <v>8264</v>
      </c>
      <c r="O1301" s="10" t="s">
        <v>6418</v>
      </c>
    </row>
    <row r="1302" spans="1:15" x14ac:dyDescent="0.25">
      <c r="A1302" t="s">
        <v>2622</v>
      </c>
      <c r="B1302">
        <v>26137</v>
      </c>
      <c r="C1302" t="s">
        <v>2623</v>
      </c>
      <c r="D1302" t="str">
        <f t="shared" si="49"/>
        <v>Otsego</v>
      </c>
      <c r="E1302" t="str">
        <f t="shared" si="50"/>
        <v>Michigan</v>
      </c>
      <c r="F1302">
        <v>24164</v>
      </c>
      <c r="G1302">
        <v>24164</v>
      </c>
      <c r="H1302">
        <v>24152</v>
      </c>
      <c r="I1302">
        <v>24131</v>
      </c>
      <c r="J1302">
        <v>24039</v>
      </c>
      <c r="K1302">
        <v>24104</v>
      </c>
      <c r="L1302">
        <v>24134</v>
      </c>
      <c r="M1302">
        <v>24244</v>
      </c>
      <c r="N1302" s="2">
        <v>24470</v>
      </c>
      <c r="O1302" s="10" t="s">
        <v>6418</v>
      </c>
    </row>
    <row r="1303" spans="1:15" x14ac:dyDescent="0.25">
      <c r="A1303" t="s">
        <v>2624</v>
      </c>
      <c r="B1303">
        <v>26139</v>
      </c>
      <c r="C1303" t="s">
        <v>2625</v>
      </c>
      <c r="D1303" t="str">
        <f t="shared" si="49"/>
        <v>Ottawa</v>
      </c>
      <c r="E1303" t="str">
        <f t="shared" si="50"/>
        <v>Michigan</v>
      </c>
      <c r="F1303">
        <v>263801</v>
      </c>
      <c r="G1303">
        <v>263801</v>
      </c>
      <c r="H1303">
        <v>264142</v>
      </c>
      <c r="I1303">
        <v>266387</v>
      </c>
      <c r="J1303">
        <v>270146</v>
      </c>
      <c r="K1303">
        <v>273531</v>
      </c>
      <c r="L1303">
        <v>276963</v>
      </c>
      <c r="M1303">
        <v>280023</v>
      </c>
      <c r="N1303" s="2">
        <v>282250</v>
      </c>
      <c r="O1303" s="10" t="s">
        <v>6418</v>
      </c>
    </row>
    <row r="1304" spans="1:15" x14ac:dyDescent="0.25">
      <c r="A1304" t="s">
        <v>2626</v>
      </c>
      <c r="B1304">
        <v>26141</v>
      </c>
      <c r="C1304" t="s">
        <v>2627</v>
      </c>
      <c r="D1304" t="str">
        <f t="shared" si="49"/>
        <v>Presque Isle</v>
      </c>
      <c r="E1304" t="str">
        <f t="shared" si="50"/>
        <v>Michigan</v>
      </c>
      <c r="F1304">
        <v>13376</v>
      </c>
      <c r="G1304">
        <v>13376</v>
      </c>
      <c r="H1304">
        <v>13303</v>
      </c>
      <c r="I1304">
        <v>13185</v>
      </c>
      <c r="J1304">
        <v>13119</v>
      </c>
      <c r="K1304">
        <v>13049</v>
      </c>
      <c r="L1304">
        <v>12998</v>
      </c>
      <c r="M1304">
        <v>12849</v>
      </c>
      <c r="N1304" s="2">
        <v>12762</v>
      </c>
      <c r="O1304" s="10" t="s">
        <v>6418</v>
      </c>
    </row>
    <row r="1305" spans="1:15" x14ac:dyDescent="0.25">
      <c r="A1305" t="s">
        <v>2628</v>
      </c>
      <c r="B1305">
        <v>26143</v>
      </c>
      <c r="C1305" t="s">
        <v>2629</v>
      </c>
      <c r="D1305" t="str">
        <f t="shared" si="49"/>
        <v>Roscommon</v>
      </c>
      <c r="E1305" t="str">
        <f t="shared" si="50"/>
        <v>Michigan</v>
      </c>
      <c r="F1305">
        <v>24449</v>
      </c>
      <c r="G1305">
        <v>24449</v>
      </c>
      <c r="H1305">
        <v>24469</v>
      </c>
      <c r="I1305">
        <v>24313</v>
      </c>
      <c r="J1305">
        <v>24131</v>
      </c>
      <c r="K1305">
        <v>23935</v>
      </c>
      <c r="L1305">
        <v>23932</v>
      </c>
      <c r="M1305">
        <v>23803</v>
      </c>
      <c r="N1305" s="2">
        <v>23700</v>
      </c>
      <c r="O1305" s="10" t="s">
        <v>6418</v>
      </c>
    </row>
    <row r="1306" spans="1:15" x14ac:dyDescent="0.25">
      <c r="A1306" t="s">
        <v>2630</v>
      </c>
      <c r="B1306">
        <v>26145</v>
      </c>
      <c r="C1306" t="s">
        <v>2631</v>
      </c>
      <c r="D1306" t="str">
        <f t="shared" si="49"/>
        <v>Saginaw</v>
      </c>
      <c r="E1306" t="str">
        <f t="shared" si="50"/>
        <v>Michigan</v>
      </c>
      <c r="F1306">
        <v>200169</v>
      </c>
      <c r="G1306">
        <v>200169</v>
      </c>
      <c r="H1306">
        <v>199916</v>
      </c>
      <c r="I1306">
        <v>198838</v>
      </c>
      <c r="J1306">
        <v>198352</v>
      </c>
      <c r="K1306">
        <v>196785</v>
      </c>
      <c r="L1306">
        <v>195252</v>
      </c>
      <c r="M1306">
        <v>193290</v>
      </c>
      <c r="N1306" s="2">
        <v>192326</v>
      </c>
      <c r="O1306" s="10" t="s">
        <v>6418</v>
      </c>
    </row>
    <row r="1307" spans="1:15" x14ac:dyDescent="0.25">
      <c r="A1307" t="s">
        <v>2632</v>
      </c>
      <c r="B1307">
        <v>26147</v>
      </c>
      <c r="C1307" t="s">
        <v>2633</v>
      </c>
      <c r="D1307" t="str">
        <f t="shared" si="49"/>
        <v>St. Clair</v>
      </c>
      <c r="E1307" t="str">
        <f t="shared" si="50"/>
        <v>Michigan</v>
      </c>
      <c r="F1307">
        <v>163040</v>
      </c>
      <c r="G1307">
        <v>163040</v>
      </c>
      <c r="H1307">
        <v>162681</v>
      </c>
      <c r="I1307">
        <v>161530</v>
      </c>
      <c r="J1307">
        <v>160572</v>
      </c>
      <c r="K1307">
        <v>160206</v>
      </c>
      <c r="L1307">
        <v>160107</v>
      </c>
      <c r="M1307">
        <v>159874</v>
      </c>
      <c r="N1307" s="2">
        <v>159587</v>
      </c>
      <c r="O1307" s="10" t="s">
        <v>6419</v>
      </c>
    </row>
    <row r="1308" spans="1:15" x14ac:dyDescent="0.25">
      <c r="A1308" t="s">
        <v>2634</v>
      </c>
      <c r="B1308">
        <v>26149</v>
      </c>
      <c r="C1308" t="s">
        <v>2635</v>
      </c>
      <c r="D1308" t="str">
        <f t="shared" si="49"/>
        <v>St. Joseph</v>
      </c>
      <c r="E1308" t="str">
        <f t="shared" si="50"/>
        <v>Michigan</v>
      </c>
      <c r="F1308">
        <v>61295</v>
      </c>
      <c r="G1308">
        <v>61295</v>
      </c>
      <c r="H1308">
        <v>61288</v>
      </c>
      <c r="I1308">
        <v>61062</v>
      </c>
      <c r="J1308">
        <v>60946</v>
      </c>
      <c r="K1308">
        <v>60938</v>
      </c>
      <c r="L1308">
        <v>61035</v>
      </c>
      <c r="M1308">
        <v>60843</v>
      </c>
      <c r="N1308" s="2">
        <v>60853</v>
      </c>
      <c r="O1308" s="10" t="s">
        <v>6418</v>
      </c>
    </row>
    <row r="1309" spans="1:15" x14ac:dyDescent="0.25">
      <c r="A1309" t="s">
        <v>2636</v>
      </c>
      <c r="B1309">
        <v>26151</v>
      </c>
      <c r="C1309" t="s">
        <v>2637</v>
      </c>
      <c r="D1309" t="str">
        <f t="shared" si="49"/>
        <v>Sanilac</v>
      </c>
      <c r="E1309" t="str">
        <f t="shared" si="50"/>
        <v>Michigan</v>
      </c>
      <c r="F1309">
        <v>43114</v>
      </c>
      <c r="G1309">
        <v>43114</v>
      </c>
      <c r="H1309">
        <v>43077</v>
      </c>
      <c r="I1309">
        <v>42719</v>
      </c>
      <c r="J1309">
        <v>42344</v>
      </c>
      <c r="K1309">
        <v>41907</v>
      </c>
      <c r="L1309">
        <v>41667</v>
      </c>
      <c r="M1309">
        <v>41476</v>
      </c>
      <c r="N1309" s="2">
        <v>41409</v>
      </c>
      <c r="O1309" s="10" t="s">
        <v>6418</v>
      </c>
    </row>
    <row r="1310" spans="1:15" x14ac:dyDescent="0.25">
      <c r="A1310" t="s">
        <v>2638</v>
      </c>
      <c r="B1310">
        <v>26153</v>
      </c>
      <c r="C1310" t="s">
        <v>2639</v>
      </c>
      <c r="D1310" t="str">
        <f t="shared" si="49"/>
        <v>Schoolcraft</v>
      </c>
      <c r="E1310" t="str">
        <f t="shared" si="50"/>
        <v>Michigan</v>
      </c>
      <c r="F1310">
        <v>8485</v>
      </c>
      <c r="G1310">
        <v>8485</v>
      </c>
      <c r="H1310">
        <v>8477</v>
      </c>
      <c r="I1310">
        <v>8478</v>
      </c>
      <c r="J1310">
        <v>8358</v>
      </c>
      <c r="K1310">
        <v>8250</v>
      </c>
      <c r="L1310">
        <v>8162</v>
      </c>
      <c r="M1310">
        <v>8157</v>
      </c>
      <c r="N1310" s="2">
        <v>8001</v>
      </c>
      <c r="O1310" s="10" t="s">
        <v>6417</v>
      </c>
    </row>
    <row r="1311" spans="1:15" x14ac:dyDescent="0.25">
      <c r="A1311" t="s">
        <v>2640</v>
      </c>
      <c r="B1311">
        <v>26155</v>
      </c>
      <c r="C1311" t="s">
        <v>2641</v>
      </c>
      <c r="D1311" t="str">
        <f t="shared" si="49"/>
        <v>Shiawassee</v>
      </c>
      <c r="E1311" t="str">
        <f t="shared" si="50"/>
        <v>Michigan</v>
      </c>
      <c r="F1311">
        <v>70648</v>
      </c>
      <c r="G1311">
        <v>70648</v>
      </c>
      <c r="H1311">
        <v>70602</v>
      </c>
      <c r="I1311">
        <v>69952</v>
      </c>
      <c r="J1311">
        <v>69263</v>
      </c>
      <c r="K1311">
        <v>68825</v>
      </c>
      <c r="L1311">
        <v>68839</v>
      </c>
      <c r="M1311">
        <v>68517</v>
      </c>
      <c r="N1311" s="2">
        <v>68554</v>
      </c>
      <c r="O1311" s="1" t="s">
        <v>6418</v>
      </c>
    </row>
    <row r="1312" spans="1:15" x14ac:dyDescent="0.25">
      <c r="A1312" t="s">
        <v>2642</v>
      </c>
      <c r="B1312">
        <v>26157</v>
      </c>
      <c r="C1312" t="s">
        <v>2643</v>
      </c>
      <c r="D1312" t="str">
        <f t="shared" si="49"/>
        <v>Tuscola</v>
      </c>
      <c r="E1312" t="str">
        <f t="shared" si="50"/>
        <v>Michigan</v>
      </c>
      <c r="F1312">
        <v>55729</v>
      </c>
      <c r="G1312">
        <v>55729</v>
      </c>
      <c r="H1312">
        <v>55695</v>
      </c>
      <c r="I1312">
        <v>55390</v>
      </c>
      <c r="J1312">
        <v>54716</v>
      </c>
      <c r="K1312">
        <v>54221</v>
      </c>
      <c r="L1312">
        <v>53991</v>
      </c>
      <c r="M1312">
        <v>53804</v>
      </c>
      <c r="N1312" s="2">
        <v>53338</v>
      </c>
      <c r="O1312" s="1" t="s">
        <v>6418</v>
      </c>
    </row>
    <row r="1313" spans="1:18" x14ac:dyDescent="0.25">
      <c r="A1313" t="s">
        <v>2644</v>
      </c>
      <c r="B1313">
        <v>26159</v>
      </c>
      <c r="C1313" t="s">
        <v>2645</v>
      </c>
      <c r="D1313" t="str">
        <f t="shared" si="49"/>
        <v>Van Buren</v>
      </c>
      <c r="E1313" t="str">
        <f t="shared" si="50"/>
        <v>Michigan</v>
      </c>
      <c r="F1313">
        <v>76258</v>
      </c>
      <c r="G1313">
        <v>76265</v>
      </c>
      <c r="H1313">
        <v>76157</v>
      </c>
      <c r="I1313">
        <v>75913</v>
      </c>
      <c r="J1313">
        <v>75268</v>
      </c>
      <c r="K1313">
        <v>75330</v>
      </c>
      <c r="L1313">
        <v>75193</v>
      </c>
      <c r="M1313">
        <v>75064</v>
      </c>
      <c r="N1313" s="2">
        <v>75223</v>
      </c>
      <c r="O1313" s="10" t="s">
        <v>6416</v>
      </c>
    </row>
    <row r="1314" spans="1:18" x14ac:dyDescent="0.25">
      <c r="A1314" t="s">
        <v>2646</v>
      </c>
      <c r="B1314">
        <v>26161</v>
      </c>
      <c r="C1314" t="s">
        <v>2647</v>
      </c>
      <c r="D1314" t="str">
        <f t="shared" si="49"/>
        <v>Washtenaw</v>
      </c>
      <c r="E1314" t="str">
        <f t="shared" si="50"/>
        <v>Michigan</v>
      </c>
      <c r="F1314">
        <v>344791</v>
      </c>
      <c r="G1314">
        <v>345066</v>
      </c>
      <c r="H1314">
        <v>345568</v>
      </c>
      <c r="I1314">
        <v>349071</v>
      </c>
      <c r="J1314">
        <v>351299</v>
      </c>
      <c r="K1314">
        <v>354573</v>
      </c>
      <c r="L1314">
        <v>358980</v>
      </c>
      <c r="M1314">
        <v>360847</v>
      </c>
      <c r="N1314" s="2">
        <v>364709</v>
      </c>
      <c r="O1314" s="1" t="s">
        <v>6418</v>
      </c>
    </row>
    <row r="1315" spans="1:18" x14ac:dyDescent="0.25">
      <c r="A1315" t="s">
        <v>2648</v>
      </c>
      <c r="B1315">
        <v>26163</v>
      </c>
      <c r="C1315" t="s">
        <v>2649</v>
      </c>
      <c r="D1315" t="str">
        <f t="shared" si="49"/>
        <v>Wayne</v>
      </c>
      <c r="E1315" t="str">
        <f t="shared" si="50"/>
        <v>Michigan</v>
      </c>
      <c r="F1315">
        <v>1820584</v>
      </c>
      <c r="G1315">
        <v>1820641</v>
      </c>
      <c r="H1315">
        <v>1815225</v>
      </c>
      <c r="I1315">
        <v>1800915</v>
      </c>
      <c r="J1315">
        <v>1791995</v>
      </c>
      <c r="K1315">
        <v>1774623</v>
      </c>
      <c r="L1315">
        <v>1764919</v>
      </c>
      <c r="M1315">
        <v>1757062</v>
      </c>
      <c r="N1315" s="2">
        <v>1749366</v>
      </c>
      <c r="O1315" s="10" t="s">
        <v>6419</v>
      </c>
    </row>
    <row r="1316" spans="1:18" x14ac:dyDescent="0.25">
      <c r="A1316" t="s">
        <v>2650</v>
      </c>
      <c r="B1316">
        <v>26165</v>
      </c>
      <c r="C1316" t="s">
        <v>2651</v>
      </c>
      <c r="D1316" t="str">
        <f t="shared" si="49"/>
        <v>Wexford</v>
      </c>
      <c r="E1316" t="str">
        <f t="shared" si="50"/>
        <v>Michigan</v>
      </c>
      <c r="F1316">
        <v>32735</v>
      </c>
      <c r="G1316">
        <v>32735</v>
      </c>
      <c r="H1316">
        <v>32758</v>
      </c>
      <c r="I1316">
        <v>32679</v>
      </c>
      <c r="J1316">
        <v>32584</v>
      </c>
      <c r="K1316">
        <v>32533</v>
      </c>
      <c r="L1316">
        <v>32898</v>
      </c>
      <c r="M1316">
        <v>32966</v>
      </c>
      <c r="N1316" s="2">
        <v>33163</v>
      </c>
      <c r="O1316" s="1" t="s">
        <v>6418</v>
      </c>
    </row>
    <row r="1317" spans="1:18" x14ac:dyDescent="0.25">
      <c r="A1317" t="s">
        <v>2652</v>
      </c>
      <c r="B1317">
        <v>27001</v>
      </c>
      <c r="C1317" t="s">
        <v>2653</v>
      </c>
      <c r="D1317" t="str">
        <f t="shared" si="49"/>
        <v>Aitkin</v>
      </c>
      <c r="E1317" t="str">
        <f t="shared" si="50"/>
        <v>Minnesota</v>
      </c>
      <c r="F1317">
        <v>16202</v>
      </c>
      <c r="G1317">
        <v>16202</v>
      </c>
      <c r="H1317">
        <v>16218</v>
      </c>
      <c r="I1317">
        <v>16097</v>
      </c>
      <c r="J1317">
        <v>15930</v>
      </c>
      <c r="K1317">
        <v>15739</v>
      </c>
      <c r="L1317">
        <v>15689</v>
      </c>
      <c r="M1317">
        <v>15669</v>
      </c>
      <c r="N1317" s="2">
        <v>15583</v>
      </c>
      <c r="O1317" s="10" t="s">
        <v>6417</v>
      </c>
      <c r="Q1317" s="3"/>
      <c r="R1317" s="2"/>
    </row>
    <row r="1318" spans="1:18" x14ac:dyDescent="0.25">
      <c r="A1318" t="s">
        <v>2654</v>
      </c>
      <c r="B1318">
        <v>27003</v>
      </c>
      <c r="C1318" t="s">
        <v>2655</v>
      </c>
      <c r="D1318" t="str">
        <f t="shared" si="49"/>
        <v>Anoka</v>
      </c>
      <c r="E1318" t="str">
        <f t="shared" si="50"/>
        <v>Minnesota</v>
      </c>
      <c r="F1318">
        <v>330844</v>
      </c>
      <c r="G1318">
        <v>330858</v>
      </c>
      <c r="H1318">
        <v>331470</v>
      </c>
      <c r="I1318">
        <v>332838</v>
      </c>
      <c r="J1318">
        <v>335978</v>
      </c>
      <c r="K1318">
        <v>338907</v>
      </c>
      <c r="L1318">
        <v>341581</v>
      </c>
      <c r="M1318">
        <v>343822</v>
      </c>
      <c r="N1318" s="2">
        <v>345957</v>
      </c>
      <c r="O1318" s="10" t="s">
        <v>6417</v>
      </c>
      <c r="Q1318" s="3"/>
      <c r="R1318" s="2"/>
    </row>
    <row r="1319" spans="1:18" x14ac:dyDescent="0.25">
      <c r="A1319" t="s">
        <v>2656</v>
      </c>
      <c r="B1319">
        <v>27005</v>
      </c>
      <c r="C1319" t="s">
        <v>2657</v>
      </c>
      <c r="D1319" t="str">
        <f t="shared" si="49"/>
        <v>Becker</v>
      </c>
      <c r="E1319" t="str">
        <f t="shared" si="50"/>
        <v>Minnesota</v>
      </c>
      <c r="F1319">
        <v>32504</v>
      </c>
      <c r="G1319">
        <v>32504</v>
      </c>
      <c r="H1319">
        <v>32537</v>
      </c>
      <c r="I1319">
        <v>32815</v>
      </c>
      <c r="J1319">
        <v>33042</v>
      </c>
      <c r="K1319">
        <v>33266</v>
      </c>
      <c r="L1319">
        <v>33327</v>
      </c>
      <c r="M1319">
        <v>33492</v>
      </c>
      <c r="N1319" s="2">
        <v>33734</v>
      </c>
      <c r="O1319" s="10" t="s">
        <v>6417</v>
      </c>
      <c r="Q1319" s="3"/>
      <c r="R1319" s="2"/>
    </row>
    <row r="1320" spans="1:18" x14ac:dyDescent="0.25">
      <c r="A1320" t="s">
        <v>2658</v>
      </c>
      <c r="B1320">
        <v>27007</v>
      </c>
      <c r="C1320" t="s">
        <v>2659</v>
      </c>
      <c r="D1320" t="str">
        <f t="shared" si="49"/>
        <v>Beltrami</v>
      </c>
      <c r="E1320" t="str">
        <f t="shared" si="50"/>
        <v>Minnesota</v>
      </c>
      <c r="F1320">
        <v>44442</v>
      </c>
      <c r="G1320">
        <v>44442</v>
      </c>
      <c r="H1320">
        <v>44581</v>
      </c>
      <c r="I1320">
        <v>45111</v>
      </c>
      <c r="J1320">
        <v>45226</v>
      </c>
      <c r="K1320">
        <v>45545</v>
      </c>
      <c r="L1320">
        <v>45667</v>
      </c>
      <c r="M1320">
        <v>45674</v>
      </c>
      <c r="N1320" s="2">
        <v>46106</v>
      </c>
      <c r="O1320" s="10" t="s">
        <v>6417</v>
      </c>
    </row>
    <row r="1321" spans="1:18" x14ac:dyDescent="0.25">
      <c r="A1321" t="s">
        <v>2660</v>
      </c>
      <c r="B1321">
        <v>27009</v>
      </c>
      <c r="C1321" t="s">
        <v>2661</v>
      </c>
      <c r="D1321" t="str">
        <f t="shared" si="49"/>
        <v>Benton</v>
      </c>
      <c r="E1321" t="str">
        <f t="shared" si="50"/>
        <v>Minnesota</v>
      </c>
      <c r="F1321">
        <v>38451</v>
      </c>
      <c r="G1321">
        <v>38451</v>
      </c>
      <c r="H1321">
        <v>38469</v>
      </c>
      <c r="I1321">
        <v>38844</v>
      </c>
      <c r="J1321">
        <v>38883</v>
      </c>
      <c r="K1321">
        <v>39248</v>
      </c>
      <c r="L1321">
        <v>39440</v>
      </c>
      <c r="M1321">
        <v>39723</v>
      </c>
      <c r="N1321" s="2">
        <v>39992</v>
      </c>
      <c r="O1321" s="10" t="s">
        <v>6417</v>
      </c>
    </row>
    <row r="1322" spans="1:18" x14ac:dyDescent="0.25">
      <c r="A1322" t="s">
        <v>2662</v>
      </c>
      <c r="B1322">
        <v>27011</v>
      </c>
      <c r="C1322" t="s">
        <v>2663</v>
      </c>
      <c r="D1322" t="str">
        <f t="shared" si="49"/>
        <v>Big Stone</v>
      </c>
      <c r="E1322" t="str">
        <f t="shared" si="50"/>
        <v>Minnesota</v>
      </c>
      <c r="F1322">
        <v>5269</v>
      </c>
      <c r="G1322">
        <v>5269</v>
      </c>
      <c r="H1322">
        <v>5260</v>
      </c>
      <c r="I1322">
        <v>5226</v>
      </c>
      <c r="J1322">
        <v>5168</v>
      </c>
      <c r="K1322">
        <v>5111</v>
      </c>
      <c r="L1322">
        <v>5121</v>
      </c>
      <c r="M1322">
        <v>5038</v>
      </c>
      <c r="N1322" s="2">
        <v>5050</v>
      </c>
      <c r="O1322" s="10" t="s">
        <v>6417</v>
      </c>
      <c r="Q1322" s="3"/>
      <c r="R1322" s="2"/>
    </row>
    <row r="1323" spans="1:18" x14ac:dyDescent="0.25">
      <c r="A1323" t="s">
        <v>2664</v>
      </c>
      <c r="B1323">
        <v>27013</v>
      </c>
      <c r="C1323" t="s">
        <v>2665</v>
      </c>
      <c r="D1323" t="str">
        <f t="shared" si="49"/>
        <v>Blue Earth</v>
      </c>
      <c r="E1323" t="str">
        <f t="shared" si="50"/>
        <v>Minnesota</v>
      </c>
      <c r="F1323">
        <v>64013</v>
      </c>
      <c r="G1323">
        <v>64013</v>
      </c>
      <c r="H1323">
        <v>64097</v>
      </c>
      <c r="I1323">
        <v>64355</v>
      </c>
      <c r="J1323">
        <v>65049</v>
      </c>
      <c r="K1323">
        <v>64894</v>
      </c>
      <c r="L1323">
        <v>65460</v>
      </c>
      <c r="M1323">
        <v>65777</v>
      </c>
      <c r="N1323" s="2">
        <v>66441</v>
      </c>
      <c r="O1323" s="10" t="s">
        <v>6437</v>
      </c>
    </row>
    <row r="1324" spans="1:18" x14ac:dyDescent="0.25">
      <c r="A1324" t="s">
        <v>2666</v>
      </c>
      <c r="B1324">
        <v>27015</v>
      </c>
      <c r="C1324" t="s">
        <v>2667</v>
      </c>
      <c r="D1324" t="str">
        <f t="shared" si="49"/>
        <v>Brown</v>
      </c>
      <c r="E1324" t="str">
        <f t="shared" si="50"/>
        <v>Minnesota</v>
      </c>
      <c r="F1324">
        <v>25893</v>
      </c>
      <c r="G1324">
        <v>25893</v>
      </c>
      <c r="H1324">
        <v>25856</v>
      </c>
      <c r="I1324">
        <v>25665</v>
      </c>
      <c r="J1324">
        <v>25412</v>
      </c>
      <c r="K1324">
        <v>25279</v>
      </c>
      <c r="L1324">
        <v>25295</v>
      </c>
      <c r="M1324">
        <v>25317</v>
      </c>
      <c r="N1324" s="2">
        <v>25331</v>
      </c>
      <c r="O1324" s="10" t="s">
        <v>6437</v>
      </c>
    </row>
    <row r="1325" spans="1:18" x14ac:dyDescent="0.25">
      <c r="A1325" t="s">
        <v>2668</v>
      </c>
      <c r="B1325">
        <v>27017</v>
      </c>
      <c r="C1325" t="s">
        <v>2669</v>
      </c>
      <c r="D1325" t="str">
        <f t="shared" si="49"/>
        <v>Carlton</v>
      </c>
      <c r="E1325" t="str">
        <f t="shared" si="50"/>
        <v>Minnesota</v>
      </c>
      <c r="F1325">
        <v>35386</v>
      </c>
      <c r="G1325">
        <v>35386</v>
      </c>
      <c r="H1325">
        <v>35416</v>
      </c>
      <c r="I1325">
        <v>35477</v>
      </c>
      <c r="J1325">
        <v>35317</v>
      </c>
      <c r="K1325">
        <v>35364</v>
      </c>
      <c r="L1325">
        <v>35457</v>
      </c>
      <c r="M1325">
        <v>35536</v>
      </c>
      <c r="N1325" s="2">
        <v>35738</v>
      </c>
      <c r="O1325" s="10" t="s">
        <v>6417</v>
      </c>
    </row>
    <row r="1326" spans="1:18" x14ac:dyDescent="0.25">
      <c r="A1326" t="s">
        <v>2670</v>
      </c>
      <c r="B1326">
        <v>27019</v>
      </c>
      <c r="C1326" t="s">
        <v>2671</v>
      </c>
      <c r="D1326" t="str">
        <f t="shared" si="49"/>
        <v>Carver</v>
      </c>
      <c r="E1326" t="str">
        <f t="shared" si="50"/>
        <v>Minnesota</v>
      </c>
      <c r="F1326">
        <v>91042</v>
      </c>
      <c r="G1326">
        <v>91086</v>
      </c>
      <c r="H1326">
        <v>91401</v>
      </c>
      <c r="I1326">
        <v>92835</v>
      </c>
      <c r="J1326">
        <v>93896</v>
      </c>
      <c r="K1326">
        <v>95624</v>
      </c>
      <c r="L1326">
        <v>97323</v>
      </c>
      <c r="M1326">
        <v>98610</v>
      </c>
      <c r="N1326" s="2">
        <v>100262</v>
      </c>
      <c r="O1326" s="10" t="s">
        <v>6417</v>
      </c>
    </row>
    <row r="1327" spans="1:18" x14ac:dyDescent="0.25">
      <c r="A1327" t="s">
        <v>2672</v>
      </c>
      <c r="B1327">
        <v>27021</v>
      </c>
      <c r="C1327" t="s">
        <v>2673</v>
      </c>
      <c r="D1327" t="str">
        <f t="shared" si="49"/>
        <v>Cass</v>
      </c>
      <c r="E1327" t="str">
        <f t="shared" si="50"/>
        <v>Minnesota</v>
      </c>
      <c r="F1327">
        <v>28567</v>
      </c>
      <c r="G1327">
        <v>28567</v>
      </c>
      <c r="H1327">
        <v>28650</v>
      </c>
      <c r="I1327">
        <v>28397</v>
      </c>
      <c r="J1327">
        <v>28425</v>
      </c>
      <c r="K1327">
        <v>28525</v>
      </c>
      <c r="L1327">
        <v>28554</v>
      </c>
      <c r="M1327">
        <v>28668</v>
      </c>
      <c r="N1327" s="2">
        <v>28993</v>
      </c>
      <c r="O1327" s="10" t="s">
        <v>6417</v>
      </c>
    </row>
    <row r="1328" spans="1:18" x14ac:dyDescent="0.25">
      <c r="A1328" t="s">
        <v>2674</v>
      </c>
      <c r="B1328">
        <v>27023</v>
      </c>
      <c r="C1328" t="s">
        <v>2675</v>
      </c>
      <c r="D1328" t="str">
        <f t="shared" si="49"/>
        <v>Chippewa</v>
      </c>
      <c r="E1328" t="str">
        <f t="shared" si="50"/>
        <v>Minnesota</v>
      </c>
      <c r="F1328">
        <v>12441</v>
      </c>
      <c r="G1328">
        <v>12441</v>
      </c>
      <c r="H1328">
        <v>12449</v>
      </c>
      <c r="I1328">
        <v>12337</v>
      </c>
      <c r="J1328">
        <v>12155</v>
      </c>
      <c r="K1328">
        <v>12108</v>
      </c>
      <c r="L1328">
        <v>12099</v>
      </c>
      <c r="M1328">
        <v>12134</v>
      </c>
      <c r="N1328" s="2">
        <v>12133</v>
      </c>
      <c r="O1328" s="10" t="s">
        <v>6417</v>
      </c>
    </row>
    <row r="1329" spans="1:15" x14ac:dyDescent="0.25">
      <c r="A1329" t="s">
        <v>2676</v>
      </c>
      <c r="B1329">
        <v>27025</v>
      </c>
      <c r="C1329" t="s">
        <v>2677</v>
      </c>
      <c r="D1329" t="str">
        <f t="shared" si="49"/>
        <v>Chisago</v>
      </c>
      <c r="E1329" t="str">
        <f t="shared" si="50"/>
        <v>Minnesota</v>
      </c>
      <c r="F1329">
        <v>53887</v>
      </c>
      <c r="G1329">
        <v>53887</v>
      </c>
      <c r="H1329">
        <v>53914</v>
      </c>
      <c r="I1329">
        <v>53753</v>
      </c>
      <c r="J1329">
        <v>53490</v>
      </c>
      <c r="K1329">
        <v>53733</v>
      </c>
      <c r="L1329">
        <v>53924</v>
      </c>
      <c r="M1329">
        <v>54308</v>
      </c>
      <c r="N1329" s="2">
        <v>54748</v>
      </c>
      <c r="O1329" s="10" t="s">
        <v>6417</v>
      </c>
    </row>
    <row r="1330" spans="1:15" x14ac:dyDescent="0.25">
      <c r="A1330" t="s">
        <v>2678</v>
      </c>
      <c r="B1330">
        <v>27027</v>
      </c>
      <c r="C1330" t="s">
        <v>2679</v>
      </c>
      <c r="D1330" t="str">
        <f t="shared" si="49"/>
        <v>Clay</v>
      </c>
      <c r="E1330" t="str">
        <f t="shared" si="50"/>
        <v>Minnesota</v>
      </c>
      <c r="F1330">
        <v>58999</v>
      </c>
      <c r="G1330">
        <v>58999</v>
      </c>
      <c r="H1330">
        <v>59148</v>
      </c>
      <c r="I1330">
        <v>59950</v>
      </c>
      <c r="J1330">
        <v>60210</v>
      </c>
      <c r="K1330">
        <v>60588</v>
      </c>
      <c r="L1330">
        <v>61219</v>
      </c>
      <c r="M1330">
        <v>62118</v>
      </c>
      <c r="N1330" s="2">
        <v>62875</v>
      </c>
      <c r="O1330" s="10" t="s">
        <v>6417</v>
      </c>
    </row>
    <row r="1331" spans="1:15" x14ac:dyDescent="0.25">
      <c r="A1331" t="s">
        <v>2680</v>
      </c>
      <c r="B1331">
        <v>27029</v>
      </c>
      <c r="C1331" t="s">
        <v>2681</v>
      </c>
      <c r="D1331" t="str">
        <f t="shared" si="49"/>
        <v>Clearwater</v>
      </c>
      <c r="E1331" t="str">
        <f t="shared" si="50"/>
        <v>Minnesota</v>
      </c>
      <c r="F1331">
        <v>8695</v>
      </c>
      <c r="G1331">
        <v>8695</v>
      </c>
      <c r="H1331">
        <v>8702</v>
      </c>
      <c r="I1331">
        <v>8701</v>
      </c>
      <c r="J1331">
        <v>8670</v>
      </c>
      <c r="K1331">
        <v>8776</v>
      </c>
      <c r="L1331">
        <v>8772</v>
      </c>
      <c r="M1331">
        <v>8775</v>
      </c>
      <c r="N1331" s="2">
        <v>8827</v>
      </c>
      <c r="O1331" s="10" t="s">
        <v>6417</v>
      </c>
    </row>
    <row r="1332" spans="1:15" x14ac:dyDescent="0.25">
      <c r="A1332" t="s">
        <v>2682</v>
      </c>
      <c r="B1332">
        <v>27031</v>
      </c>
      <c r="C1332" t="s">
        <v>2683</v>
      </c>
      <c r="D1332" t="str">
        <f t="shared" si="49"/>
        <v>Cook</v>
      </c>
      <c r="E1332" t="str">
        <f t="shared" si="50"/>
        <v>Minnesota</v>
      </c>
      <c r="F1332">
        <v>5176</v>
      </c>
      <c r="G1332">
        <v>5176</v>
      </c>
      <c r="H1332">
        <v>5163</v>
      </c>
      <c r="I1332">
        <v>5206</v>
      </c>
      <c r="J1332">
        <v>5183</v>
      </c>
      <c r="K1332">
        <v>5176</v>
      </c>
      <c r="L1332">
        <v>5220</v>
      </c>
      <c r="M1332">
        <v>5208</v>
      </c>
      <c r="N1332" s="2">
        <v>5286</v>
      </c>
      <c r="O1332" s="10" t="s">
        <v>6417</v>
      </c>
    </row>
    <row r="1333" spans="1:15" x14ac:dyDescent="0.25">
      <c r="A1333" t="s">
        <v>2684</v>
      </c>
      <c r="B1333">
        <v>27033</v>
      </c>
      <c r="C1333" t="s">
        <v>2685</v>
      </c>
      <c r="D1333" t="str">
        <f t="shared" si="49"/>
        <v>Cottonwood</v>
      </c>
      <c r="E1333" t="str">
        <f t="shared" si="50"/>
        <v>Minnesota</v>
      </c>
      <c r="F1333">
        <v>11687</v>
      </c>
      <c r="G1333">
        <v>11687</v>
      </c>
      <c r="H1333">
        <v>11699</v>
      </c>
      <c r="I1333">
        <v>11745</v>
      </c>
      <c r="J1333">
        <v>11636</v>
      </c>
      <c r="K1333">
        <v>11618</v>
      </c>
      <c r="L1333">
        <v>11556</v>
      </c>
      <c r="M1333">
        <v>11504</v>
      </c>
      <c r="N1333" s="2">
        <v>11470</v>
      </c>
      <c r="O1333" s="10" t="s">
        <v>6437</v>
      </c>
    </row>
    <row r="1334" spans="1:15" x14ac:dyDescent="0.25">
      <c r="A1334" t="s">
        <v>2686</v>
      </c>
      <c r="B1334">
        <v>27035</v>
      </c>
      <c r="C1334" t="s">
        <v>2687</v>
      </c>
      <c r="D1334" t="str">
        <f t="shared" si="49"/>
        <v>Crow Wing</v>
      </c>
      <c r="E1334" t="str">
        <f t="shared" si="50"/>
        <v>Minnesota</v>
      </c>
      <c r="F1334">
        <v>62500</v>
      </c>
      <c r="G1334">
        <v>62500</v>
      </c>
      <c r="H1334">
        <v>62626</v>
      </c>
      <c r="I1334">
        <v>62661</v>
      </c>
      <c r="J1334">
        <v>62866</v>
      </c>
      <c r="K1334">
        <v>63099</v>
      </c>
      <c r="L1334">
        <v>63251</v>
      </c>
      <c r="M1334">
        <v>63451</v>
      </c>
      <c r="N1334" s="2">
        <v>63940</v>
      </c>
      <c r="O1334" s="10" t="s">
        <v>6417</v>
      </c>
    </row>
    <row r="1335" spans="1:15" x14ac:dyDescent="0.25">
      <c r="A1335" t="s">
        <v>2688</v>
      </c>
      <c r="B1335">
        <v>27037</v>
      </c>
      <c r="C1335" t="s">
        <v>2689</v>
      </c>
      <c r="D1335" t="str">
        <f t="shared" si="49"/>
        <v>Dakota</v>
      </c>
      <c r="E1335" t="str">
        <f t="shared" si="50"/>
        <v>Minnesota</v>
      </c>
      <c r="F1335">
        <v>398552</v>
      </c>
      <c r="G1335">
        <v>398581</v>
      </c>
      <c r="H1335">
        <v>399237</v>
      </c>
      <c r="I1335">
        <v>401969</v>
      </c>
      <c r="J1335">
        <v>404893</v>
      </c>
      <c r="K1335">
        <v>408351</v>
      </c>
      <c r="L1335">
        <v>411979</v>
      </c>
      <c r="M1335">
        <v>414299</v>
      </c>
      <c r="N1335" s="2">
        <v>417486</v>
      </c>
      <c r="O1335" s="10" t="s">
        <v>6417</v>
      </c>
    </row>
    <row r="1336" spans="1:15" x14ac:dyDescent="0.25">
      <c r="A1336" t="s">
        <v>2690</v>
      </c>
      <c r="B1336">
        <v>27039</v>
      </c>
      <c r="C1336" t="s">
        <v>2691</v>
      </c>
      <c r="D1336" t="str">
        <f t="shared" si="49"/>
        <v>Dodge</v>
      </c>
      <c r="E1336" t="str">
        <f t="shared" si="50"/>
        <v>Minnesota</v>
      </c>
      <c r="F1336">
        <v>20087</v>
      </c>
      <c r="G1336">
        <v>20087</v>
      </c>
      <c r="H1336">
        <v>20157</v>
      </c>
      <c r="I1336">
        <v>20192</v>
      </c>
      <c r="J1336">
        <v>20248</v>
      </c>
      <c r="K1336">
        <v>20314</v>
      </c>
      <c r="L1336">
        <v>20350</v>
      </c>
      <c r="M1336">
        <v>20381</v>
      </c>
      <c r="N1336" s="2">
        <v>20506</v>
      </c>
      <c r="O1336" s="10" t="s">
        <v>6437</v>
      </c>
    </row>
    <row r="1337" spans="1:15" x14ac:dyDescent="0.25">
      <c r="A1337" t="s">
        <v>2692</v>
      </c>
      <c r="B1337">
        <v>27041</v>
      </c>
      <c r="C1337" t="s">
        <v>2693</v>
      </c>
      <c r="D1337" t="str">
        <f t="shared" si="49"/>
        <v>Douglas</v>
      </c>
      <c r="E1337" t="str">
        <f t="shared" si="50"/>
        <v>Minnesota</v>
      </c>
      <c r="F1337">
        <v>36009</v>
      </c>
      <c r="G1337">
        <v>36009</v>
      </c>
      <c r="H1337">
        <v>35997</v>
      </c>
      <c r="I1337">
        <v>36275</v>
      </c>
      <c r="J1337">
        <v>36446</v>
      </c>
      <c r="K1337">
        <v>36545</v>
      </c>
      <c r="L1337">
        <v>36804</v>
      </c>
      <c r="M1337">
        <v>37057</v>
      </c>
      <c r="N1337" s="2">
        <v>37456</v>
      </c>
      <c r="O1337" s="10" t="s">
        <v>6417</v>
      </c>
    </row>
    <row r="1338" spans="1:15" x14ac:dyDescent="0.25">
      <c r="A1338" t="s">
        <v>2694</v>
      </c>
      <c r="B1338">
        <v>27043</v>
      </c>
      <c r="C1338" t="s">
        <v>2695</v>
      </c>
      <c r="D1338" t="str">
        <f t="shared" si="49"/>
        <v>Faribault</v>
      </c>
      <c r="E1338" t="str">
        <f t="shared" si="50"/>
        <v>Minnesota</v>
      </c>
      <c r="F1338">
        <v>14553</v>
      </c>
      <c r="G1338">
        <v>14553</v>
      </c>
      <c r="H1338">
        <v>14487</v>
      </c>
      <c r="I1338">
        <v>14526</v>
      </c>
      <c r="J1338">
        <v>14250</v>
      </c>
      <c r="K1338">
        <v>14171</v>
      </c>
      <c r="L1338">
        <v>14182</v>
      </c>
      <c r="M1338">
        <v>14057</v>
      </c>
      <c r="N1338" s="2">
        <v>13935</v>
      </c>
      <c r="O1338" s="10" t="s">
        <v>6437</v>
      </c>
    </row>
    <row r="1339" spans="1:15" x14ac:dyDescent="0.25">
      <c r="A1339" t="s">
        <v>2696</v>
      </c>
      <c r="B1339">
        <v>27045</v>
      </c>
      <c r="C1339" t="s">
        <v>2697</v>
      </c>
      <c r="D1339" t="str">
        <f t="shared" si="49"/>
        <v>Fillmore</v>
      </c>
      <c r="E1339" t="str">
        <f t="shared" si="50"/>
        <v>Minnesota</v>
      </c>
      <c r="F1339">
        <v>20866</v>
      </c>
      <c r="G1339">
        <v>20866</v>
      </c>
      <c r="H1339">
        <v>20831</v>
      </c>
      <c r="I1339">
        <v>20879</v>
      </c>
      <c r="J1339">
        <v>20893</v>
      </c>
      <c r="K1339">
        <v>20823</v>
      </c>
      <c r="L1339">
        <v>20835</v>
      </c>
      <c r="M1339">
        <v>20832</v>
      </c>
      <c r="N1339" s="2">
        <v>21003</v>
      </c>
      <c r="O1339" s="10" t="s">
        <v>6437</v>
      </c>
    </row>
    <row r="1340" spans="1:15" x14ac:dyDescent="0.25">
      <c r="A1340" t="s">
        <v>2698</v>
      </c>
      <c r="B1340">
        <v>27047</v>
      </c>
      <c r="C1340" t="s">
        <v>2699</v>
      </c>
      <c r="D1340" t="str">
        <f t="shared" si="49"/>
        <v>Freeborn</v>
      </c>
      <c r="E1340" t="str">
        <f t="shared" si="50"/>
        <v>Minnesota</v>
      </c>
      <c r="F1340">
        <v>31255</v>
      </c>
      <c r="G1340">
        <v>31255</v>
      </c>
      <c r="H1340">
        <v>31210</v>
      </c>
      <c r="I1340">
        <v>31093</v>
      </c>
      <c r="J1340">
        <v>31035</v>
      </c>
      <c r="K1340">
        <v>30936</v>
      </c>
      <c r="L1340">
        <v>30768</v>
      </c>
      <c r="M1340">
        <v>30570</v>
      </c>
      <c r="N1340" s="2">
        <v>30446</v>
      </c>
      <c r="O1340" s="10" t="s">
        <v>6437</v>
      </c>
    </row>
    <row r="1341" spans="1:15" x14ac:dyDescent="0.25">
      <c r="A1341" t="s">
        <v>2700</v>
      </c>
      <c r="B1341">
        <v>27049</v>
      </c>
      <c r="C1341" t="s">
        <v>2701</v>
      </c>
      <c r="D1341" t="str">
        <f t="shared" si="49"/>
        <v>Goodhue</v>
      </c>
      <c r="E1341" t="str">
        <f t="shared" si="50"/>
        <v>Minnesota</v>
      </c>
      <c r="F1341">
        <v>46183</v>
      </c>
      <c r="G1341">
        <v>46182</v>
      </c>
      <c r="H1341">
        <v>46201</v>
      </c>
      <c r="I1341">
        <v>46282</v>
      </c>
      <c r="J1341">
        <v>46399</v>
      </c>
      <c r="K1341">
        <v>46390</v>
      </c>
      <c r="L1341">
        <v>46349</v>
      </c>
      <c r="M1341">
        <v>46438</v>
      </c>
      <c r="N1341" s="2">
        <v>46676</v>
      </c>
      <c r="O1341" s="10" t="s">
        <v>6437</v>
      </c>
    </row>
    <row r="1342" spans="1:15" x14ac:dyDescent="0.25">
      <c r="A1342" t="s">
        <v>2702</v>
      </c>
      <c r="B1342">
        <v>27051</v>
      </c>
      <c r="C1342" t="s">
        <v>2703</v>
      </c>
      <c r="D1342" t="str">
        <f t="shared" si="49"/>
        <v>Grant</v>
      </c>
      <c r="E1342" t="str">
        <f t="shared" si="50"/>
        <v>Minnesota</v>
      </c>
      <c r="F1342">
        <v>6018</v>
      </c>
      <c r="G1342">
        <v>6018</v>
      </c>
      <c r="H1342">
        <v>6004</v>
      </c>
      <c r="I1342">
        <v>6003</v>
      </c>
      <c r="J1342">
        <v>5945</v>
      </c>
      <c r="K1342">
        <v>5982</v>
      </c>
      <c r="L1342">
        <v>5953</v>
      </c>
      <c r="M1342">
        <v>5878</v>
      </c>
      <c r="N1342" s="2">
        <v>5956</v>
      </c>
      <c r="O1342" s="10" t="s">
        <v>6417</v>
      </c>
    </row>
    <row r="1343" spans="1:15" x14ac:dyDescent="0.25">
      <c r="A1343" t="s">
        <v>2704</v>
      </c>
      <c r="B1343">
        <v>27053</v>
      </c>
      <c r="C1343" t="s">
        <v>2705</v>
      </c>
      <c r="D1343" t="str">
        <f t="shared" si="49"/>
        <v>Hennepin</v>
      </c>
      <c r="E1343" t="str">
        <f t="shared" si="50"/>
        <v>Minnesota</v>
      </c>
      <c r="F1343">
        <v>1152425</v>
      </c>
      <c r="G1343">
        <v>1152381</v>
      </c>
      <c r="H1343">
        <v>1154385</v>
      </c>
      <c r="I1343">
        <v>1169416</v>
      </c>
      <c r="J1343">
        <v>1184361</v>
      </c>
      <c r="K1343">
        <v>1198619</v>
      </c>
      <c r="L1343">
        <v>1210404</v>
      </c>
      <c r="M1343">
        <v>1220459</v>
      </c>
      <c r="N1343" s="2">
        <v>1232483</v>
      </c>
      <c r="O1343" s="10" t="s">
        <v>6417</v>
      </c>
    </row>
    <row r="1344" spans="1:15" x14ac:dyDescent="0.25">
      <c r="A1344" t="s">
        <v>2706</v>
      </c>
      <c r="B1344">
        <v>27055</v>
      </c>
      <c r="C1344" t="s">
        <v>2707</v>
      </c>
      <c r="D1344" t="str">
        <f t="shared" si="49"/>
        <v>Houston</v>
      </c>
      <c r="E1344" t="str">
        <f t="shared" si="50"/>
        <v>Minnesota</v>
      </c>
      <c r="F1344">
        <v>19027</v>
      </c>
      <c r="G1344">
        <v>19027</v>
      </c>
      <c r="H1344">
        <v>19001</v>
      </c>
      <c r="I1344">
        <v>18920</v>
      </c>
      <c r="J1344">
        <v>18815</v>
      </c>
      <c r="K1344">
        <v>18818</v>
      </c>
      <c r="L1344">
        <v>18737</v>
      </c>
      <c r="M1344">
        <v>18770</v>
      </c>
      <c r="N1344" s="2">
        <v>18814</v>
      </c>
      <c r="O1344" s="1" t="s">
        <v>6437</v>
      </c>
    </row>
    <row r="1345" spans="1:15" x14ac:dyDescent="0.25">
      <c r="A1345" t="s">
        <v>2708</v>
      </c>
      <c r="B1345">
        <v>27057</v>
      </c>
      <c r="C1345" t="s">
        <v>2709</v>
      </c>
      <c r="D1345" t="str">
        <f t="shared" si="49"/>
        <v>Hubbard</v>
      </c>
      <c r="E1345" t="str">
        <f t="shared" si="50"/>
        <v>Minnesota</v>
      </c>
      <c r="F1345">
        <v>20428</v>
      </c>
      <c r="G1345">
        <v>20428</v>
      </c>
      <c r="H1345">
        <v>20424</v>
      </c>
      <c r="I1345">
        <v>20515</v>
      </c>
      <c r="J1345">
        <v>20472</v>
      </c>
      <c r="K1345">
        <v>20722</v>
      </c>
      <c r="L1345">
        <v>20617</v>
      </c>
      <c r="M1345">
        <v>20671</v>
      </c>
      <c r="N1345" s="2">
        <v>20718</v>
      </c>
      <c r="O1345" s="10" t="s">
        <v>6417</v>
      </c>
    </row>
    <row r="1346" spans="1:15" x14ac:dyDescent="0.25">
      <c r="A1346" t="s">
        <v>2710</v>
      </c>
      <c r="B1346">
        <v>27059</v>
      </c>
      <c r="C1346" t="s">
        <v>2711</v>
      </c>
      <c r="D1346" t="str">
        <f t="shared" si="49"/>
        <v>Isanti</v>
      </c>
      <c r="E1346" t="str">
        <f t="shared" si="50"/>
        <v>Minnesota</v>
      </c>
      <c r="F1346">
        <v>37816</v>
      </c>
      <c r="G1346">
        <v>37810</v>
      </c>
      <c r="H1346">
        <v>37879</v>
      </c>
      <c r="I1346">
        <v>38245</v>
      </c>
      <c r="J1346">
        <v>38242</v>
      </c>
      <c r="K1346">
        <v>38186</v>
      </c>
      <c r="L1346">
        <v>38401</v>
      </c>
      <c r="M1346">
        <v>38453</v>
      </c>
      <c r="N1346" s="2">
        <v>39025</v>
      </c>
      <c r="O1346" s="10" t="s">
        <v>6417</v>
      </c>
    </row>
    <row r="1347" spans="1:15" x14ac:dyDescent="0.25">
      <c r="A1347" t="s">
        <v>2712</v>
      </c>
      <c r="B1347">
        <v>27061</v>
      </c>
      <c r="C1347" t="s">
        <v>2713</v>
      </c>
      <c r="D1347" t="str">
        <f t="shared" si="49"/>
        <v>Itasca</v>
      </c>
      <c r="E1347" t="str">
        <f t="shared" si="50"/>
        <v>Minnesota</v>
      </c>
      <c r="F1347">
        <v>45058</v>
      </c>
      <c r="G1347">
        <v>45058</v>
      </c>
      <c r="H1347">
        <v>45016</v>
      </c>
      <c r="I1347">
        <v>45118</v>
      </c>
      <c r="J1347">
        <v>45231</v>
      </c>
      <c r="K1347">
        <v>45442</v>
      </c>
      <c r="L1347">
        <v>45467</v>
      </c>
      <c r="M1347">
        <v>45397</v>
      </c>
      <c r="N1347" s="2">
        <v>45242</v>
      </c>
      <c r="O1347" s="10" t="s">
        <v>6417</v>
      </c>
    </row>
    <row r="1348" spans="1:15" x14ac:dyDescent="0.25">
      <c r="A1348" t="s">
        <v>2714</v>
      </c>
      <c r="B1348">
        <v>27063</v>
      </c>
      <c r="C1348" t="s">
        <v>2715</v>
      </c>
      <c r="D1348" t="str">
        <f t="shared" ref="D1348:D1411" si="51">MID(MID(C1348,1,FIND(",",C1348)-1),1,FIND(" County",MID(C1348,1,FIND(",",C1348)-1))-1)</f>
        <v>Jackson</v>
      </c>
      <c r="E1348" t="str">
        <f t="shared" ref="E1348:E1411" si="52">MID(C1348,FIND(",",C1348)+2,9999)</f>
        <v>Minnesota</v>
      </c>
      <c r="F1348">
        <v>10266</v>
      </c>
      <c r="G1348">
        <v>10266</v>
      </c>
      <c r="H1348">
        <v>10264</v>
      </c>
      <c r="I1348">
        <v>10191</v>
      </c>
      <c r="J1348">
        <v>10288</v>
      </c>
      <c r="K1348">
        <v>10255</v>
      </c>
      <c r="L1348">
        <v>10246</v>
      </c>
      <c r="M1348">
        <v>10084</v>
      </c>
      <c r="N1348" s="2">
        <v>9944</v>
      </c>
      <c r="O1348" s="1" t="s">
        <v>6437</v>
      </c>
    </row>
    <row r="1349" spans="1:15" x14ac:dyDescent="0.25">
      <c r="A1349" t="s">
        <v>2716</v>
      </c>
      <c r="B1349">
        <v>27065</v>
      </c>
      <c r="C1349" t="s">
        <v>2717</v>
      </c>
      <c r="D1349" t="str">
        <f t="shared" si="51"/>
        <v>Kanabec</v>
      </c>
      <c r="E1349" t="str">
        <f t="shared" si="52"/>
        <v>Minnesota</v>
      </c>
      <c r="F1349">
        <v>16239</v>
      </c>
      <c r="G1349">
        <v>16239</v>
      </c>
      <c r="H1349">
        <v>16224</v>
      </c>
      <c r="I1349">
        <v>16246</v>
      </c>
      <c r="J1349">
        <v>15992</v>
      </c>
      <c r="K1349">
        <v>16011</v>
      </c>
      <c r="L1349">
        <v>15937</v>
      </c>
      <c r="M1349">
        <v>15820</v>
      </c>
      <c r="N1349" s="2">
        <v>15830</v>
      </c>
      <c r="O1349" s="10" t="s">
        <v>6417</v>
      </c>
    </row>
    <row r="1350" spans="1:15" x14ac:dyDescent="0.25">
      <c r="A1350" t="s">
        <v>2718</v>
      </c>
      <c r="B1350">
        <v>27067</v>
      </c>
      <c r="C1350" t="s">
        <v>2719</v>
      </c>
      <c r="D1350" t="str">
        <f t="shared" si="51"/>
        <v>Kandiyohi</v>
      </c>
      <c r="E1350" t="str">
        <f t="shared" si="52"/>
        <v>Minnesota</v>
      </c>
      <c r="F1350">
        <v>42239</v>
      </c>
      <c r="G1350">
        <v>42239</v>
      </c>
      <c r="H1350">
        <v>42247</v>
      </c>
      <c r="I1350">
        <v>42261</v>
      </c>
      <c r="J1350">
        <v>42452</v>
      </c>
      <c r="K1350">
        <v>42546</v>
      </c>
      <c r="L1350">
        <v>42498</v>
      </c>
      <c r="M1350">
        <v>42559</v>
      </c>
      <c r="N1350" s="2">
        <v>42495</v>
      </c>
      <c r="O1350" s="10" t="s">
        <v>6417</v>
      </c>
    </row>
    <row r="1351" spans="1:15" x14ac:dyDescent="0.25">
      <c r="A1351" t="s">
        <v>2720</v>
      </c>
      <c r="B1351">
        <v>27069</v>
      </c>
      <c r="C1351" t="s">
        <v>2721</v>
      </c>
      <c r="D1351" t="str">
        <f t="shared" si="51"/>
        <v>Kittson</v>
      </c>
      <c r="E1351" t="str">
        <f t="shared" si="52"/>
        <v>Minnesota</v>
      </c>
      <c r="F1351">
        <v>4552</v>
      </c>
      <c r="G1351">
        <v>4552</v>
      </c>
      <c r="H1351">
        <v>4544</v>
      </c>
      <c r="I1351">
        <v>4538</v>
      </c>
      <c r="J1351">
        <v>4506</v>
      </c>
      <c r="K1351">
        <v>4490</v>
      </c>
      <c r="L1351">
        <v>4443</v>
      </c>
      <c r="M1351">
        <v>4405</v>
      </c>
      <c r="N1351" s="2">
        <v>4333</v>
      </c>
      <c r="O1351" s="10" t="s">
        <v>6417</v>
      </c>
    </row>
    <row r="1352" spans="1:15" x14ac:dyDescent="0.25">
      <c r="A1352" t="s">
        <v>2722</v>
      </c>
      <c r="B1352">
        <v>27071</v>
      </c>
      <c r="C1352" t="s">
        <v>2723</v>
      </c>
      <c r="D1352" t="str">
        <f t="shared" si="51"/>
        <v>Koochiching</v>
      </c>
      <c r="E1352" t="str">
        <f t="shared" si="52"/>
        <v>Minnesota</v>
      </c>
      <c r="F1352">
        <v>13311</v>
      </c>
      <c r="G1352">
        <v>13311</v>
      </c>
      <c r="H1352">
        <v>13307</v>
      </c>
      <c r="I1352">
        <v>13245</v>
      </c>
      <c r="J1352">
        <v>13190</v>
      </c>
      <c r="K1352">
        <v>13121</v>
      </c>
      <c r="L1352">
        <v>12880</v>
      </c>
      <c r="M1352">
        <v>12829</v>
      </c>
      <c r="N1352" s="2">
        <v>12628</v>
      </c>
      <c r="O1352" s="10" t="s">
        <v>6417</v>
      </c>
    </row>
    <row r="1353" spans="1:15" x14ac:dyDescent="0.25">
      <c r="A1353" t="s">
        <v>2724</v>
      </c>
      <c r="B1353">
        <v>27073</v>
      </c>
      <c r="C1353" t="s">
        <v>2725</v>
      </c>
      <c r="D1353" t="str">
        <f t="shared" si="51"/>
        <v>Lac qui Parle</v>
      </c>
      <c r="E1353" t="str">
        <f t="shared" si="52"/>
        <v>Minnesota</v>
      </c>
      <c r="F1353">
        <v>7259</v>
      </c>
      <c r="G1353">
        <v>7259</v>
      </c>
      <c r="H1353">
        <v>7235</v>
      </c>
      <c r="I1353">
        <v>7233</v>
      </c>
      <c r="J1353">
        <v>7122</v>
      </c>
      <c r="K1353">
        <v>7004</v>
      </c>
      <c r="L1353">
        <v>6887</v>
      </c>
      <c r="M1353">
        <v>6852</v>
      </c>
      <c r="N1353" s="2">
        <v>6715</v>
      </c>
      <c r="O1353" s="1" t="s">
        <v>6437</v>
      </c>
    </row>
    <row r="1354" spans="1:15" x14ac:dyDescent="0.25">
      <c r="A1354" t="s">
        <v>2726</v>
      </c>
      <c r="B1354">
        <v>27075</v>
      </c>
      <c r="C1354" t="s">
        <v>2727</v>
      </c>
      <c r="D1354" t="str">
        <f t="shared" si="51"/>
        <v>Lake</v>
      </c>
      <c r="E1354" t="str">
        <f t="shared" si="52"/>
        <v>Minnesota</v>
      </c>
      <c r="F1354">
        <v>10866</v>
      </c>
      <c r="G1354">
        <v>10866</v>
      </c>
      <c r="H1354">
        <v>10873</v>
      </c>
      <c r="I1354">
        <v>10819</v>
      </c>
      <c r="J1354">
        <v>10844</v>
      </c>
      <c r="K1354">
        <v>10805</v>
      </c>
      <c r="L1354">
        <v>10697</v>
      </c>
      <c r="M1354">
        <v>10636</v>
      </c>
      <c r="N1354" s="2">
        <v>10625</v>
      </c>
      <c r="O1354" s="10" t="s">
        <v>6417</v>
      </c>
    </row>
    <row r="1355" spans="1:15" x14ac:dyDescent="0.25">
      <c r="A1355" t="s">
        <v>2728</v>
      </c>
      <c r="B1355">
        <v>27077</v>
      </c>
      <c r="C1355" t="s">
        <v>2729</v>
      </c>
      <c r="D1355" t="str">
        <f t="shared" si="51"/>
        <v>Lake of the Woods</v>
      </c>
      <c r="E1355" t="str">
        <f t="shared" si="52"/>
        <v>Minnesota</v>
      </c>
      <c r="F1355">
        <v>4045</v>
      </c>
      <c r="G1355">
        <v>4045</v>
      </c>
      <c r="H1355">
        <v>4033</v>
      </c>
      <c r="I1355">
        <v>4013</v>
      </c>
      <c r="J1355">
        <v>3956</v>
      </c>
      <c r="K1355">
        <v>3922</v>
      </c>
      <c r="L1355">
        <v>3907</v>
      </c>
      <c r="M1355">
        <v>3906</v>
      </c>
      <c r="N1355" s="2">
        <v>3814</v>
      </c>
      <c r="O1355" s="10" t="s">
        <v>6417</v>
      </c>
    </row>
    <row r="1356" spans="1:15" x14ac:dyDescent="0.25">
      <c r="A1356" t="s">
        <v>2730</v>
      </c>
      <c r="B1356">
        <v>27079</v>
      </c>
      <c r="C1356" t="s">
        <v>2731</v>
      </c>
      <c r="D1356" t="str">
        <f t="shared" si="51"/>
        <v>Le Sueur</v>
      </c>
      <c r="E1356" t="str">
        <f t="shared" si="52"/>
        <v>Minnesota</v>
      </c>
      <c r="F1356">
        <v>27703</v>
      </c>
      <c r="G1356">
        <v>27703</v>
      </c>
      <c r="H1356">
        <v>27700</v>
      </c>
      <c r="I1356">
        <v>27808</v>
      </c>
      <c r="J1356">
        <v>27643</v>
      </c>
      <c r="K1356">
        <v>27650</v>
      </c>
      <c r="L1356">
        <v>27734</v>
      </c>
      <c r="M1356">
        <v>27630</v>
      </c>
      <c r="N1356" s="2">
        <v>27591</v>
      </c>
      <c r="O1356" s="1" t="s">
        <v>6437</v>
      </c>
    </row>
    <row r="1357" spans="1:15" x14ac:dyDescent="0.25">
      <c r="A1357" t="s">
        <v>2732</v>
      </c>
      <c r="B1357">
        <v>27081</v>
      </c>
      <c r="C1357" t="s">
        <v>2733</v>
      </c>
      <c r="D1357" t="str">
        <f t="shared" si="51"/>
        <v>Lincoln</v>
      </c>
      <c r="E1357" t="str">
        <f t="shared" si="52"/>
        <v>Minnesota</v>
      </c>
      <c r="F1357">
        <v>5896</v>
      </c>
      <c r="G1357">
        <v>5896</v>
      </c>
      <c r="H1357">
        <v>5885</v>
      </c>
      <c r="I1357">
        <v>5857</v>
      </c>
      <c r="J1357">
        <v>5805</v>
      </c>
      <c r="K1357">
        <v>5803</v>
      </c>
      <c r="L1357">
        <v>5805</v>
      </c>
      <c r="M1357">
        <v>5767</v>
      </c>
      <c r="N1357" s="2">
        <v>5783</v>
      </c>
      <c r="O1357" s="1" t="s">
        <v>6437</v>
      </c>
    </row>
    <row r="1358" spans="1:15" x14ac:dyDescent="0.25">
      <c r="A1358" t="s">
        <v>2734</v>
      </c>
      <c r="B1358">
        <v>27083</v>
      </c>
      <c r="C1358" t="s">
        <v>2735</v>
      </c>
      <c r="D1358" t="str">
        <f t="shared" si="51"/>
        <v>Lyon</v>
      </c>
      <c r="E1358" t="str">
        <f t="shared" si="52"/>
        <v>Minnesota</v>
      </c>
      <c r="F1358">
        <v>25857</v>
      </c>
      <c r="G1358">
        <v>25857</v>
      </c>
      <c r="H1358">
        <v>25858</v>
      </c>
      <c r="I1358">
        <v>25815</v>
      </c>
      <c r="J1358">
        <v>25625</v>
      </c>
      <c r="K1358">
        <v>25675</v>
      </c>
      <c r="L1358">
        <v>25681</v>
      </c>
      <c r="M1358">
        <v>25671</v>
      </c>
      <c r="N1358" s="2">
        <v>25699</v>
      </c>
      <c r="O1358" s="1" t="s">
        <v>6437</v>
      </c>
    </row>
    <row r="1359" spans="1:15" x14ac:dyDescent="0.25">
      <c r="A1359" t="s">
        <v>2736</v>
      </c>
      <c r="B1359">
        <v>27085</v>
      </c>
      <c r="C1359" t="s">
        <v>2737</v>
      </c>
      <c r="D1359" t="str">
        <f t="shared" si="51"/>
        <v>McLeod</v>
      </c>
      <c r="E1359" t="str">
        <f t="shared" si="52"/>
        <v>Minnesota</v>
      </c>
      <c r="F1359">
        <v>36651</v>
      </c>
      <c r="G1359">
        <v>36651</v>
      </c>
      <c r="H1359">
        <v>36607</v>
      </c>
      <c r="I1359">
        <v>36420</v>
      </c>
      <c r="J1359">
        <v>36013</v>
      </c>
      <c r="K1359">
        <v>35977</v>
      </c>
      <c r="L1359">
        <v>35881</v>
      </c>
      <c r="M1359">
        <v>35919</v>
      </c>
      <c r="N1359" s="2">
        <v>35842</v>
      </c>
      <c r="O1359" s="1" t="s">
        <v>6437</v>
      </c>
    </row>
    <row r="1360" spans="1:15" x14ac:dyDescent="0.25">
      <c r="A1360" t="s">
        <v>2738</v>
      </c>
      <c r="B1360">
        <v>27087</v>
      </c>
      <c r="C1360" t="s">
        <v>2739</v>
      </c>
      <c r="D1360" t="str">
        <f t="shared" si="51"/>
        <v>Mahnomen</v>
      </c>
      <c r="E1360" t="str">
        <f t="shared" si="52"/>
        <v>Minnesota</v>
      </c>
      <c r="F1360">
        <v>5413</v>
      </c>
      <c r="G1360">
        <v>5413</v>
      </c>
      <c r="H1360">
        <v>5425</v>
      </c>
      <c r="I1360">
        <v>5490</v>
      </c>
      <c r="J1360">
        <v>5515</v>
      </c>
      <c r="K1360">
        <v>5482</v>
      </c>
      <c r="L1360">
        <v>5507</v>
      </c>
      <c r="M1360">
        <v>5430</v>
      </c>
      <c r="N1360" s="2">
        <v>5465</v>
      </c>
      <c r="O1360" s="10" t="s">
        <v>6417</v>
      </c>
    </row>
    <row r="1361" spans="1:15" x14ac:dyDescent="0.25">
      <c r="A1361" t="s">
        <v>2740</v>
      </c>
      <c r="B1361">
        <v>27089</v>
      </c>
      <c r="C1361" t="s">
        <v>2741</v>
      </c>
      <c r="D1361" t="str">
        <f t="shared" si="51"/>
        <v>Marshall</v>
      </c>
      <c r="E1361" t="str">
        <f t="shared" si="52"/>
        <v>Minnesota</v>
      </c>
      <c r="F1361">
        <v>9439</v>
      </c>
      <c r="G1361">
        <v>9439</v>
      </c>
      <c r="H1361">
        <v>9437</v>
      </c>
      <c r="I1361">
        <v>9473</v>
      </c>
      <c r="J1361">
        <v>9468</v>
      </c>
      <c r="K1361">
        <v>9437</v>
      </c>
      <c r="L1361">
        <v>9410</v>
      </c>
      <c r="M1361">
        <v>9388</v>
      </c>
      <c r="N1361" s="2">
        <v>9324</v>
      </c>
      <c r="O1361" s="10" t="s">
        <v>6417</v>
      </c>
    </row>
    <row r="1362" spans="1:15" x14ac:dyDescent="0.25">
      <c r="A1362" t="s">
        <v>2742</v>
      </c>
      <c r="B1362">
        <v>27091</v>
      </c>
      <c r="C1362" t="s">
        <v>2743</v>
      </c>
      <c r="D1362" t="str">
        <f t="shared" si="51"/>
        <v>Martin</v>
      </c>
      <c r="E1362" t="str">
        <f t="shared" si="52"/>
        <v>Minnesota</v>
      </c>
      <c r="F1362">
        <v>20840</v>
      </c>
      <c r="G1362">
        <v>20840</v>
      </c>
      <c r="H1362">
        <v>20819</v>
      </c>
      <c r="I1362">
        <v>20628</v>
      </c>
      <c r="J1362">
        <v>20476</v>
      </c>
      <c r="K1362">
        <v>20422</v>
      </c>
      <c r="L1362">
        <v>20228</v>
      </c>
      <c r="M1362">
        <v>20010</v>
      </c>
      <c r="N1362" s="2">
        <v>19829</v>
      </c>
      <c r="O1362" s="1" t="s">
        <v>6437</v>
      </c>
    </row>
    <row r="1363" spans="1:15" x14ac:dyDescent="0.25">
      <c r="A1363" t="s">
        <v>2744</v>
      </c>
      <c r="B1363">
        <v>27093</v>
      </c>
      <c r="C1363" t="s">
        <v>2745</v>
      </c>
      <c r="D1363" t="str">
        <f t="shared" si="51"/>
        <v>Meeker</v>
      </c>
      <c r="E1363" t="str">
        <f t="shared" si="52"/>
        <v>Minnesota</v>
      </c>
      <c r="F1363">
        <v>23300</v>
      </c>
      <c r="G1363">
        <v>23300</v>
      </c>
      <c r="H1363">
        <v>23323</v>
      </c>
      <c r="I1363">
        <v>23216</v>
      </c>
      <c r="J1363">
        <v>23057</v>
      </c>
      <c r="K1363">
        <v>23098</v>
      </c>
      <c r="L1363">
        <v>23128</v>
      </c>
      <c r="M1363">
        <v>23075</v>
      </c>
      <c r="N1363" s="2">
        <v>23110</v>
      </c>
      <c r="O1363" s="10" t="s">
        <v>6417</v>
      </c>
    </row>
    <row r="1364" spans="1:15" x14ac:dyDescent="0.25">
      <c r="A1364" t="s">
        <v>2746</v>
      </c>
      <c r="B1364">
        <v>27095</v>
      </c>
      <c r="C1364" t="s">
        <v>2747</v>
      </c>
      <c r="D1364" t="str">
        <f t="shared" si="51"/>
        <v>Mille Lacs</v>
      </c>
      <c r="E1364" t="str">
        <f t="shared" si="52"/>
        <v>Minnesota</v>
      </c>
      <c r="F1364">
        <v>26097</v>
      </c>
      <c r="G1364">
        <v>26097</v>
      </c>
      <c r="H1364">
        <v>26094</v>
      </c>
      <c r="I1364">
        <v>25883</v>
      </c>
      <c r="J1364">
        <v>25727</v>
      </c>
      <c r="K1364">
        <v>25824</v>
      </c>
      <c r="L1364">
        <v>25781</v>
      </c>
      <c r="M1364">
        <v>25743</v>
      </c>
      <c r="N1364" s="2">
        <v>25866</v>
      </c>
      <c r="O1364" s="10" t="s">
        <v>6417</v>
      </c>
    </row>
    <row r="1365" spans="1:15" x14ac:dyDescent="0.25">
      <c r="A1365" t="s">
        <v>2748</v>
      </c>
      <c r="B1365">
        <v>27097</v>
      </c>
      <c r="C1365" t="s">
        <v>2749</v>
      </c>
      <c r="D1365" t="str">
        <f t="shared" si="51"/>
        <v>Morrison</v>
      </c>
      <c r="E1365" t="str">
        <f t="shared" si="52"/>
        <v>Minnesota</v>
      </c>
      <c r="F1365">
        <v>33198</v>
      </c>
      <c r="G1365">
        <v>33198</v>
      </c>
      <c r="H1365">
        <v>33230</v>
      </c>
      <c r="I1365">
        <v>33245</v>
      </c>
      <c r="J1365">
        <v>33085</v>
      </c>
      <c r="K1365">
        <v>32831</v>
      </c>
      <c r="L1365">
        <v>32786</v>
      </c>
      <c r="M1365">
        <v>32725</v>
      </c>
      <c r="N1365" s="2">
        <v>32821</v>
      </c>
      <c r="O1365" s="10" t="s">
        <v>6417</v>
      </c>
    </row>
    <row r="1366" spans="1:15" x14ac:dyDescent="0.25">
      <c r="A1366" t="s">
        <v>2750</v>
      </c>
      <c r="B1366">
        <v>27099</v>
      </c>
      <c r="C1366" t="s">
        <v>2751</v>
      </c>
      <c r="D1366" t="str">
        <f t="shared" si="51"/>
        <v>Mower</v>
      </c>
      <c r="E1366" t="str">
        <f t="shared" si="52"/>
        <v>Minnesota</v>
      </c>
      <c r="F1366">
        <v>39163</v>
      </c>
      <c r="G1366">
        <v>39163</v>
      </c>
      <c r="H1366">
        <v>39188</v>
      </c>
      <c r="I1366">
        <v>39275</v>
      </c>
      <c r="J1366">
        <v>39332</v>
      </c>
      <c r="K1366">
        <v>39262</v>
      </c>
      <c r="L1366">
        <v>39266</v>
      </c>
      <c r="M1366">
        <v>39215</v>
      </c>
      <c r="N1366" s="2">
        <v>39163</v>
      </c>
      <c r="O1366" s="1" t="s">
        <v>6437</v>
      </c>
    </row>
    <row r="1367" spans="1:15" x14ac:dyDescent="0.25">
      <c r="A1367" t="s">
        <v>2752</v>
      </c>
      <c r="B1367">
        <v>27101</v>
      </c>
      <c r="C1367" t="s">
        <v>2753</v>
      </c>
      <c r="D1367" t="str">
        <f t="shared" si="51"/>
        <v>Murray</v>
      </c>
      <c r="E1367" t="str">
        <f t="shared" si="52"/>
        <v>Minnesota</v>
      </c>
      <c r="F1367">
        <v>8725</v>
      </c>
      <c r="G1367">
        <v>8725</v>
      </c>
      <c r="H1367">
        <v>8692</v>
      </c>
      <c r="I1367">
        <v>8659</v>
      </c>
      <c r="J1367">
        <v>8588</v>
      </c>
      <c r="K1367">
        <v>8544</v>
      </c>
      <c r="L1367">
        <v>8443</v>
      </c>
      <c r="M1367">
        <v>8412</v>
      </c>
      <c r="N1367" s="2">
        <v>8329</v>
      </c>
      <c r="O1367" s="1" t="s">
        <v>6437</v>
      </c>
    </row>
    <row r="1368" spans="1:15" x14ac:dyDescent="0.25">
      <c r="A1368" t="s">
        <v>2754</v>
      </c>
      <c r="B1368">
        <v>27103</v>
      </c>
      <c r="C1368" t="s">
        <v>2755</v>
      </c>
      <c r="D1368" t="str">
        <f t="shared" si="51"/>
        <v>Nicollet</v>
      </c>
      <c r="E1368" t="str">
        <f t="shared" si="52"/>
        <v>Minnesota</v>
      </c>
      <c r="F1368">
        <v>32727</v>
      </c>
      <c r="G1368">
        <v>32727</v>
      </c>
      <c r="H1368">
        <v>32747</v>
      </c>
      <c r="I1368">
        <v>32964</v>
      </c>
      <c r="J1368">
        <v>32960</v>
      </c>
      <c r="K1368">
        <v>32926</v>
      </c>
      <c r="L1368">
        <v>33267</v>
      </c>
      <c r="M1368">
        <v>33401</v>
      </c>
      <c r="N1368" s="2">
        <v>33575</v>
      </c>
      <c r="O1368" s="1" t="s">
        <v>6437</v>
      </c>
    </row>
    <row r="1369" spans="1:15" x14ac:dyDescent="0.25">
      <c r="A1369" t="s">
        <v>2756</v>
      </c>
      <c r="B1369">
        <v>27105</v>
      </c>
      <c r="C1369" t="s">
        <v>2757</v>
      </c>
      <c r="D1369" t="str">
        <f t="shared" si="51"/>
        <v>Nobles</v>
      </c>
      <c r="E1369" t="str">
        <f t="shared" si="52"/>
        <v>Minnesota</v>
      </c>
      <c r="F1369">
        <v>21378</v>
      </c>
      <c r="G1369">
        <v>21378</v>
      </c>
      <c r="H1369">
        <v>21396</v>
      </c>
      <c r="I1369">
        <v>21587</v>
      </c>
      <c r="J1369">
        <v>21708</v>
      </c>
      <c r="K1369">
        <v>21750</v>
      </c>
      <c r="L1369">
        <v>21622</v>
      </c>
      <c r="M1369">
        <v>21717</v>
      </c>
      <c r="N1369" s="2">
        <v>21848</v>
      </c>
      <c r="O1369" s="1" t="s">
        <v>6437</v>
      </c>
    </row>
    <row r="1370" spans="1:15" x14ac:dyDescent="0.25">
      <c r="A1370" t="s">
        <v>2758</v>
      </c>
      <c r="B1370">
        <v>27107</v>
      </c>
      <c r="C1370" t="s">
        <v>2759</v>
      </c>
      <c r="D1370" t="str">
        <f t="shared" si="51"/>
        <v>Norman</v>
      </c>
      <c r="E1370" t="str">
        <f t="shared" si="52"/>
        <v>Minnesota</v>
      </c>
      <c r="F1370">
        <v>6852</v>
      </c>
      <c r="G1370">
        <v>6852</v>
      </c>
      <c r="H1370">
        <v>6849</v>
      </c>
      <c r="I1370">
        <v>6847</v>
      </c>
      <c r="J1370">
        <v>6645</v>
      </c>
      <c r="K1370">
        <v>6659</v>
      </c>
      <c r="L1370">
        <v>6637</v>
      </c>
      <c r="M1370">
        <v>6672</v>
      </c>
      <c r="N1370" s="2">
        <v>6579</v>
      </c>
      <c r="O1370" s="10" t="s">
        <v>6417</v>
      </c>
    </row>
    <row r="1371" spans="1:15" x14ac:dyDescent="0.25">
      <c r="A1371" t="s">
        <v>2760</v>
      </c>
      <c r="B1371">
        <v>27109</v>
      </c>
      <c r="C1371" t="s">
        <v>2761</v>
      </c>
      <c r="D1371" t="str">
        <f t="shared" si="51"/>
        <v>Olmsted</v>
      </c>
      <c r="E1371" t="str">
        <f t="shared" si="52"/>
        <v>Minnesota</v>
      </c>
      <c r="F1371">
        <v>144248</v>
      </c>
      <c r="G1371">
        <v>144260</v>
      </c>
      <c r="H1371">
        <v>144527</v>
      </c>
      <c r="I1371">
        <v>145932</v>
      </c>
      <c r="J1371">
        <v>147066</v>
      </c>
      <c r="K1371">
        <v>149033</v>
      </c>
      <c r="L1371">
        <v>150068</v>
      </c>
      <c r="M1371">
        <v>151251</v>
      </c>
      <c r="N1371" s="2">
        <v>153102</v>
      </c>
      <c r="O1371" s="1" t="s">
        <v>6437</v>
      </c>
    </row>
    <row r="1372" spans="1:15" x14ac:dyDescent="0.25">
      <c r="A1372" t="s">
        <v>2762</v>
      </c>
      <c r="B1372">
        <v>27111</v>
      </c>
      <c r="C1372" t="s">
        <v>2763</v>
      </c>
      <c r="D1372" t="str">
        <f t="shared" si="51"/>
        <v>Otter Tail</v>
      </c>
      <c r="E1372" t="str">
        <f t="shared" si="52"/>
        <v>Minnesota</v>
      </c>
      <c r="F1372">
        <v>57303</v>
      </c>
      <c r="G1372">
        <v>57303</v>
      </c>
      <c r="H1372">
        <v>57283</v>
      </c>
      <c r="I1372">
        <v>57357</v>
      </c>
      <c r="J1372">
        <v>57339</v>
      </c>
      <c r="K1372">
        <v>57611</v>
      </c>
      <c r="L1372">
        <v>57659</v>
      </c>
      <c r="M1372">
        <v>57774</v>
      </c>
      <c r="N1372" s="2">
        <v>58085</v>
      </c>
      <c r="O1372" s="10" t="s">
        <v>6417</v>
      </c>
    </row>
    <row r="1373" spans="1:15" x14ac:dyDescent="0.25">
      <c r="A1373" t="s">
        <v>2764</v>
      </c>
      <c r="B1373">
        <v>27113</v>
      </c>
      <c r="C1373" t="s">
        <v>2765</v>
      </c>
      <c r="D1373" t="str">
        <f t="shared" si="51"/>
        <v>Pennington</v>
      </c>
      <c r="E1373" t="str">
        <f t="shared" si="52"/>
        <v>Minnesota</v>
      </c>
      <c r="F1373">
        <v>13930</v>
      </c>
      <c r="G1373">
        <v>13930</v>
      </c>
      <c r="H1373">
        <v>13962</v>
      </c>
      <c r="I1373">
        <v>14046</v>
      </c>
      <c r="J1373">
        <v>14091</v>
      </c>
      <c r="K1373">
        <v>14120</v>
      </c>
      <c r="L1373">
        <v>14082</v>
      </c>
      <c r="M1373">
        <v>14253</v>
      </c>
      <c r="N1373" s="2">
        <v>14235</v>
      </c>
      <c r="O1373" s="10" t="s">
        <v>6417</v>
      </c>
    </row>
    <row r="1374" spans="1:15" x14ac:dyDescent="0.25">
      <c r="A1374" t="s">
        <v>2766</v>
      </c>
      <c r="B1374">
        <v>27115</v>
      </c>
      <c r="C1374" t="s">
        <v>2767</v>
      </c>
      <c r="D1374" t="str">
        <f t="shared" si="51"/>
        <v>Pine</v>
      </c>
      <c r="E1374" t="str">
        <f t="shared" si="52"/>
        <v>Minnesota</v>
      </c>
      <c r="F1374">
        <v>29750</v>
      </c>
      <c r="G1374">
        <v>29750</v>
      </c>
      <c r="H1374">
        <v>29722</v>
      </c>
      <c r="I1374">
        <v>29625</v>
      </c>
      <c r="J1374">
        <v>29218</v>
      </c>
      <c r="K1374">
        <v>29081</v>
      </c>
      <c r="L1374">
        <v>29118</v>
      </c>
      <c r="M1374">
        <v>29046</v>
      </c>
      <c r="N1374" s="2">
        <v>28874</v>
      </c>
      <c r="O1374" s="10" t="s">
        <v>6417</v>
      </c>
    </row>
    <row r="1375" spans="1:15" x14ac:dyDescent="0.25">
      <c r="A1375" t="s">
        <v>2768</v>
      </c>
      <c r="B1375">
        <v>27117</v>
      </c>
      <c r="C1375" t="s">
        <v>2769</v>
      </c>
      <c r="D1375" t="str">
        <f t="shared" si="51"/>
        <v>Pipestone</v>
      </c>
      <c r="E1375" t="str">
        <f t="shared" si="52"/>
        <v>Minnesota</v>
      </c>
      <c r="F1375">
        <v>9596</v>
      </c>
      <c r="G1375">
        <v>9596</v>
      </c>
      <c r="H1375">
        <v>9593</v>
      </c>
      <c r="I1375">
        <v>9527</v>
      </c>
      <c r="J1375">
        <v>9380</v>
      </c>
      <c r="K1375">
        <v>9288</v>
      </c>
      <c r="L1375">
        <v>9293</v>
      </c>
      <c r="M1375">
        <v>9262</v>
      </c>
      <c r="N1375" s="2">
        <v>9202</v>
      </c>
      <c r="O1375" s="1" t="s">
        <v>6437</v>
      </c>
    </row>
    <row r="1376" spans="1:15" x14ac:dyDescent="0.25">
      <c r="A1376" t="s">
        <v>2770</v>
      </c>
      <c r="B1376">
        <v>27119</v>
      </c>
      <c r="C1376" t="s">
        <v>2771</v>
      </c>
      <c r="D1376" t="str">
        <f t="shared" si="51"/>
        <v>Polk</v>
      </c>
      <c r="E1376" t="str">
        <f t="shared" si="52"/>
        <v>Minnesota</v>
      </c>
      <c r="F1376">
        <v>31600</v>
      </c>
      <c r="G1376">
        <v>31600</v>
      </c>
      <c r="H1376">
        <v>31629</v>
      </c>
      <c r="I1376">
        <v>31548</v>
      </c>
      <c r="J1376">
        <v>31492</v>
      </c>
      <c r="K1376">
        <v>31649</v>
      </c>
      <c r="L1376">
        <v>31471</v>
      </c>
      <c r="M1376">
        <v>31480</v>
      </c>
      <c r="N1376" s="2">
        <v>31660</v>
      </c>
      <c r="O1376" s="10" t="s">
        <v>6417</v>
      </c>
    </row>
    <row r="1377" spans="1:15" x14ac:dyDescent="0.25">
      <c r="A1377" t="s">
        <v>2772</v>
      </c>
      <c r="B1377">
        <v>27121</v>
      </c>
      <c r="C1377" t="s">
        <v>2773</v>
      </c>
      <c r="D1377" t="str">
        <f t="shared" si="51"/>
        <v>Pope</v>
      </c>
      <c r="E1377" t="str">
        <f t="shared" si="52"/>
        <v>Minnesota</v>
      </c>
      <c r="F1377">
        <v>10995</v>
      </c>
      <c r="G1377">
        <v>10995</v>
      </c>
      <c r="H1377">
        <v>10964</v>
      </c>
      <c r="I1377">
        <v>10923</v>
      </c>
      <c r="J1377">
        <v>10929</v>
      </c>
      <c r="K1377">
        <v>10921</v>
      </c>
      <c r="L1377">
        <v>10949</v>
      </c>
      <c r="M1377">
        <v>11029</v>
      </c>
      <c r="N1377" s="2">
        <v>11049</v>
      </c>
      <c r="O1377" s="10" t="s">
        <v>6417</v>
      </c>
    </row>
    <row r="1378" spans="1:15" x14ac:dyDescent="0.25">
      <c r="A1378" t="s">
        <v>2774</v>
      </c>
      <c r="B1378">
        <v>27123</v>
      </c>
      <c r="C1378" t="s">
        <v>2775</v>
      </c>
      <c r="D1378" t="str">
        <f t="shared" si="51"/>
        <v>Ramsey</v>
      </c>
      <c r="E1378" t="str">
        <f t="shared" si="52"/>
        <v>Minnesota</v>
      </c>
      <c r="F1378">
        <v>508640</v>
      </c>
      <c r="G1378">
        <v>508639</v>
      </c>
      <c r="H1378">
        <v>509490</v>
      </c>
      <c r="I1378">
        <v>515954</v>
      </c>
      <c r="J1378">
        <v>521142</v>
      </c>
      <c r="K1378">
        <v>527378</v>
      </c>
      <c r="L1378">
        <v>532402</v>
      </c>
      <c r="M1378">
        <v>536071</v>
      </c>
      <c r="N1378" s="2">
        <v>540649</v>
      </c>
      <c r="O1378" s="10" t="s">
        <v>6417</v>
      </c>
    </row>
    <row r="1379" spans="1:15" x14ac:dyDescent="0.25">
      <c r="A1379" t="s">
        <v>2776</v>
      </c>
      <c r="B1379">
        <v>27125</v>
      </c>
      <c r="C1379" t="s">
        <v>2777</v>
      </c>
      <c r="D1379" t="str">
        <f t="shared" si="51"/>
        <v>Red Lake</v>
      </c>
      <c r="E1379" t="str">
        <f t="shared" si="52"/>
        <v>Minnesota</v>
      </c>
      <c r="F1379">
        <v>4089</v>
      </c>
      <c r="G1379">
        <v>4089</v>
      </c>
      <c r="H1379">
        <v>4076</v>
      </c>
      <c r="I1379">
        <v>4107</v>
      </c>
      <c r="J1379">
        <v>4083</v>
      </c>
      <c r="K1379">
        <v>4055</v>
      </c>
      <c r="L1379">
        <v>4016</v>
      </c>
      <c r="M1379">
        <v>4049</v>
      </c>
      <c r="N1379" s="2">
        <v>4007</v>
      </c>
      <c r="O1379" s="10" t="s">
        <v>6417</v>
      </c>
    </row>
    <row r="1380" spans="1:15" x14ac:dyDescent="0.25">
      <c r="A1380" t="s">
        <v>2778</v>
      </c>
      <c r="B1380">
        <v>27127</v>
      </c>
      <c r="C1380" t="s">
        <v>2779</v>
      </c>
      <c r="D1380" t="str">
        <f t="shared" si="51"/>
        <v>Redwood</v>
      </c>
      <c r="E1380" t="str">
        <f t="shared" si="52"/>
        <v>Minnesota</v>
      </c>
      <c r="F1380">
        <v>16059</v>
      </c>
      <c r="G1380">
        <v>16059</v>
      </c>
      <c r="H1380">
        <v>16047</v>
      </c>
      <c r="I1380">
        <v>16084</v>
      </c>
      <c r="J1380">
        <v>15877</v>
      </c>
      <c r="K1380">
        <v>15723</v>
      </c>
      <c r="L1380">
        <v>15542</v>
      </c>
      <c r="M1380">
        <v>15484</v>
      </c>
      <c r="N1380" s="2">
        <v>15263</v>
      </c>
      <c r="O1380" s="1" t="s">
        <v>6437</v>
      </c>
    </row>
    <row r="1381" spans="1:15" x14ac:dyDescent="0.25">
      <c r="A1381" t="s">
        <v>2780</v>
      </c>
      <c r="B1381">
        <v>27129</v>
      </c>
      <c r="C1381" t="s">
        <v>2781</v>
      </c>
      <c r="D1381" t="str">
        <f t="shared" si="51"/>
        <v>Renville</v>
      </c>
      <c r="E1381" t="str">
        <f t="shared" si="52"/>
        <v>Minnesota</v>
      </c>
      <c r="F1381">
        <v>15730</v>
      </c>
      <c r="G1381">
        <v>15730</v>
      </c>
      <c r="H1381">
        <v>15683</v>
      </c>
      <c r="I1381">
        <v>15457</v>
      </c>
      <c r="J1381">
        <v>15348</v>
      </c>
      <c r="K1381">
        <v>15121</v>
      </c>
      <c r="L1381">
        <v>14983</v>
      </c>
      <c r="M1381">
        <v>14861</v>
      </c>
      <c r="N1381" s="2">
        <v>14660</v>
      </c>
      <c r="O1381" s="1" t="s">
        <v>6437</v>
      </c>
    </row>
    <row r="1382" spans="1:15" x14ac:dyDescent="0.25">
      <c r="A1382" t="s">
        <v>2782</v>
      </c>
      <c r="B1382">
        <v>27131</v>
      </c>
      <c r="C1382" t="s">
        <v>2783</v>
      </c>
      <c r="D1382" t="str">
        <f t="shared" si="51"/>
        <v>Rice</v>
      </c>
      <c r="E1382" t="str">
        <f t="shared" si="52"/>
        <v>Minnesota</v>
      </c>
      <c r="F1382">
        <v>64142</v>
      </c>
      <c r="G1382">
        <v>64142</v>
      </c>
      <c r="H1382">
        <v>64241</v>
      </c>
      <c r="I1382">
        <v>64907</v>
      </c>
      <c r="J1382">
        <v>64885</v>
      </c>
      <c r="K1382">
        <v>64757</v>
      </c>
      <c r="L1382">
        <v>65040</v>
      </c>
      <c r="M1382">
        <v>65278</v>
      </c>
      <c r="N1382" s="2">
        <v>65622</v>
      </c>
      <c r="O1382" s="1" t="s">
        <v>6437</v>
      </c>
    </row>
    <row r="1383" spans="1:15" x14ac:dyDescent="0.25">
      <c r="A1383" t="s">
        <v>2784</v>
      </c>
      <c r="B1383">
        <v>27133</v>
      </c>
      <c r="C1383" t="s">
        <v>2785</v>
      </c>
      <c r="D1383" t="str">
        <f t="shared" si="51"/>
        <v>Rock</v>
      </c>
      <c r="E1383" t="str">
        <f t="shared" si="52"/>
        <v>Minnesota</v>
      </c>
      <c r="F1383">
        <v>9687</v>
      </c>
      <c r="G1383">
        <v>9687</v>
      </c>
      <c r="H1383">
        <v>9664</v>
      </c>
      <c r="I1383">
        <v>9635</v>
      </c>
      <c r="J1383">
        <v>9559</v>
      </c>
      <c r="K1383">
        <v>9522</v>
      </c>
      <c r="L1383">
        <v>9519</v>
      </c>
      <c r="M1383">
        <v>9608</v>
      </c>
      <c r="N1383" s="2">
        <v>9564</v>
      </c>
      <c r="O1383" s="1" t="s">
        <v>6437</v>
      </c>
    </row>
    <row r="1384" spans="1:15" x14ac:dyDescent="0.25">
      <c r="A1384" t="s">
        <v>2786</v>
      </c>
      <c r="B1384">
        <v>27135</v>
      </c>
      <c r="C1384" t="s">
        <v>2787</v>
      </c>
      <c r="D1384" t="str">
        <f t="shared" si="51"/>
        <v>Roseau</v>
      </c>
      <c r="E1384" t="str">
        <f t="shared" si="52"/>
        <v>Minnesota</v>
      </c>
      <c r="F1384">
        <v>15629</v>
      </c>
      <c r="G1384">
        <v>15629</v>
      </c>
      <c r="H1384">
        <v>15571</v>
      </c>
      <c r="I1384">
        <v>15523</v>
      </c>
      <c r="J1384">
        <v>15503</v>
      </c>
      <c r="K1384">
        <v>15523</v>
      </c>
      <c r="L1384">
        <v>15712</v>
      </c>
      <c r="M1384">
        <v>15679</v>
      </c>
      <c r="N1384" s="2">
        <v>15626</v>
      </c>
      <c r="O1384" s="10" t="s">
        <v>6417</v>
      </c>
    </row>
    <row r="1385" spans="1:15" x14ac:dyDescent="0.25">
      <c r="A1385" t="s">
        <v>2788</v>
      </c>
      <c r="B1385">
        <v>27137</v>
      </c>
      <c r="C1385" t="s">
        <v>2789</v>
      </c>
      <c r="D1385" t="str">
        <f t="shared" si="51"/>
        <v>St. Louis</v>
      </c>
      <c r="E1385" t="str">
        <f t="shared" si="52"/>
        <v>Minnesota</v>
      </c>
      <c r="F1385">
        <v>200226</v>
      </c>
      <c r="G1385">
        <v>200226</v>
      </c>
      <c r="H1385">
        <v>200161</v>
      </c>
      <c r="I1385">
        <v>200323</v>
      </c>
      <c r="J1385">
        <v>200351</v>
      </c>
      <c r="K1385">
        <v>200526</v>
      </c>
      <c r="L1385">
        <v>200685</v>
      </c>
      <c r="M1385">
        <v>200222</v>
      </c>
      <c r="N1385" s="2">
        <v>199980</v>
      </c>
      <c r="O1385" s="10" t="s">
        <v>6417</v>
      </c>
    </row>
    <row r="1386" spans="1:15" x14ac:dyDescent="0.25">
      <c r="A1386" t="s">
        <v>2790</v>
      </c>
      <c r="B1386">
        <v>27139</v>
      </c>
      <c r="C1386" t="s">
        <v>2791</v>
      </c>
      <c r="D1386" t="str">
        <f t="shared" si="51"/>
        <v>Scott</v>
      </c>
      <c r="E1386" t="str">
        <f t="shared" si="52"/>
        <v>Minnesota</v>
      </c>
      <c r="F1386">
        <v>129928</v>
      </c>
      <c r="G1386">
        <v>129910</v>
      </c>
      <c r="H1386">
        <v>130518</v>
      </c>
      <c r="I1386">
        <v>132636</v>
      </c>
      <c r="J1386">
        <v>135233</v>
      </c>
      <c r="K1386">
        <v>137481</v>
      </c>
      <c r="L1386">
        <v>139443</v>
      </c>
      <c r="M1386">
        <v>141613</v>
      </c>
      <c r="N1386" s="2">
        <v>143680</v>
      </c>
      <c r="O1386" s="10" t="s">
        <v>6417</v>
      </c>
    </row>
    <row r="1387" spans="1:15" x14ac:dyDescent="0.25">
      <c r="A1387" t="s">
        <v>2792</v>
      </c>
      <c r="B1387">
        <v>27141</v>
      </c>
      <c r="C1387" t="s">
        <v>2793</v>
      </c>
      <c r="D1387" t="str">
        <f t="shared" si="51"/>
        <v>Sherburne</v>
      </c>
      <c r="E1387" t="str">
        <f t="shared" si="52"/>
        <v>Minnesota</v>
      </c>
      <c r="F1387">
        <v>88499</v>
      </c>
      <c r="G1387">
        <v>88492</v>
      </c>
      <c r="H1387">
        <v>88798</v>
      </c>
      <c r="I1387">
        <v>89266</v>
      </c>
      <c r="J1387">
        <v>89518</v>
      </c>
      <c r="K1387">
        <v>90184</v>
      </c>
      <c r="L1387">
        <v>91088</v>
      </c>
      <c r="M1387">
        <v>91623</v>
      </c>
      <c r="N1387" s="2">
        <v>93528</v>
      </c>
      <c r="O1387" s="10" t="s">
        <v>6417</v>
      </c>
    </row>
    <row r="1388" spans="1:15" x14ac:dyDescent="0.25">
      <c r="A1388" t="s">
        <v>2794</v>
      </c>
      <c r="B1388">
        <v>27143</v>
      </c>
      <c r="C1388" t="s">
        <v>2795</v>
      </c>
      <c r="D1388" t="str">
        <f t="shared" si="51"/>
        <v>Sibley</v>
      </c>
      <c r="E1388" t="str">
        <f t="shared" si="52"/>
        <v>Minnesota</v>
      </c>
      <c r="F1388">
        <v>15226</v>
      </c>
      <c r="G1388">
        <v>15226</v>
      </c>
      <c r="H1388">
        <v>15232</v>
      </c>
      <c r="I1388">
        <v>15184</v>
      </c>
      <c r="J1388">
        <v>15114</v>
      </c>
      <c r="K1388">
        <v>15057</v>
      </c>
      <c r="L1388">
        <v>14912</v>
      </c>
      <c r="M1388">
        <v>14877</v>
      </c>
      <c r="N1388" s="2">
        <v>14827</v>
      </c>
      <c r="O1388" s="1" t="s">
        <v>6437</v>
      </c>
    </row>
    <row r="1389" spans="1:15" x14ac:dyDescent="0.25">
      <c r="A1389" t="s">
        <v>2796</v>
      </c>
      <c r="B1389">
        <v>27145</v>
      </c>
      <c r="C1389" t="s">
        <v>2797</v>
      </c>
      <c r="D1389" t="str">
        <f t="shared" si="51"/>
        <v>Stearns</v>
      </c>
      <c r="E1389" t="str">
        <f t="shared" si="52"/>
        <v>Minnesota</v>
      </c>
      <c r="F1389">
        <v>150642</v>
      </c>
      <c r="G1389">
        <v>150642</v>
      </c>
      <c r="H1389">
        <v>150749</v>
      </c>
      <c r="I1389">
        <v>151310</v>
      </c>
      <c r="J1389">
        <v>151812</v>
      </c>
      <c r="K1389">
        <v>152397</v>
      </c>
      <c r="L1389">
        <v>153485</v>
      </c>
      <c r="M1389">
        <v>154957</v>
      </c>
      <c r="N1389" s="2">
        <v>155652</v>
      </c>
      <c r="O1389" s="10" t="s">
        <v>6417</v>
      </c>
    </row>
    <row r="1390" spans="1:15" x14ac:dyDescent="0.25">
      <c r="A1390" t="s">
        <v>2798</v>
      </c>
      <c r="B1390">
        <v>27147</v>
      </c>
      <c r="C1390" t="s">
        <v>2799</v>
      </c>
      <c r="D1390" t="str">
        <f t="shared" si="51"/>
        <v>Steele</v>
      </c>
      <c r="E1390" t="str">
        <f t="shared" si="52"/>
        <v>Minnesota</v>
      </c>
      <c r="F1390">
        <v>36576</v>
      </c>
      <c r="G1390">
        <v>36576</v>
      </c>
      <c r="H1390">
        <v>36504</v>
      </c>
      <c r="I1390">
        <v>36562</v>
      </c>
      <c r="J1390">
        <v>36295</v>
      </c>
      <c r="K1390">
        <v>36375</v>
      </c>
      <c r="L1390">
        <v>36547</v>
      </c>
      <c r="M1390">
        <v>36683</v>
      </c>
      <c r="N1390" s="2">
        <v>36805</v>
      </c>
      <c r="O1390" s="1" t="s">
        <v>6437</v>
      </c>
    </row>
    <row r="1391" spans="1:15" x14ac:dyDescent="0.25">
      <c r="A1391" t="s">
        <v>2800</v>
      </c>
      <c r="B1391">
        <v>27149</v>
      </c>
      <c r="C1391" t="s">
        <v>2801</v>
      </c>
      <c r="D1391" t="str">
        <f t="shared" si="51"/>
        <v>Stevens</v>
      </c>
      <c r="E1391" t="str">
        <f t="shared" si="52"/>
        <v>Minnesota</v>
      </c>
      <c r="F1391">
        <v>9726</v>
      </c>
      <c r="G1391">
        <v>9726</v>
      </c>
      <c r="H1391">
        <v>9715</v>
      </c>
      <c r="I1391">
        <v>9726</v>
      </c>
      <c r="J1391">
        <v>9738</v>
      </c>
      <c r="K1391">
        <v>9755</v>
      </c>
      <c r="L1391">
        <v>9831</v>
      </c>
      <c r="M1391">
        <v>9791</v>
      </c>
      <c r="N1391" s="2">
        <v>9693</v>
      </c>
      <c r="O1391" s="10" t="s">
        <v>6417</v>
      </c>
    </row>
    <row r="1392" spans="1:15" x14ac:dyDescent="0.25">
      <c r="A1392" t="s">
        <v>2802</v>
      </c>
      <c r="B1392">
        <v>27151</v>
      </c>
      <c r="C1392" t="s">
        <v>2803</v>
      </c>
      <c r="D1392" t="str">
        <f t="shared" si="51"/>
        <v>Swift</v>
      </c>
      <c r="E1392" t="str">
        <f t="shared" si="52"/>
        <v>Minnesota</v>
      </c>
      <c r="F1392">
        <v>9783</v>
      </c>
      <c r="G1392">
        <v>9783</v>
      </c>
      <c r="H1392">
        <v>9753</v>
      </c>
      <c r="I1392">
        <v>9686</v>
      </c>
      <c r="J1392">
        <v>9618</v>
      </c>
      <c r="K1392">
        <v>9549</v>
      </c>
      <c r="L1392">
        <v>9474</v>
      </c>
      <c r="M1392">
        <v>9354</v>
      </c>
      <c r="N1392" s="2">
        <v>9419</v>
      </c>
      <c r="O1392" s="10" t="s">
        <v>6417</v>
      </c>
    </row>
    <row r="1393" spans="1:18" x14ac:dyDescent="0.25">
      <c r="A1393" t="s">
        <v>2804</v>
      </c>
      <c r="B1393">
        <v>27153</v>
      </c>
      <c r="C1393" t="s">
        <v>2805</v>
      </c>
      <c r="D1393" t="str">
        <f t="shared" si="51"/>
        <v>Todd</v>
      </c>
      <c r="E1393" t="str">
        <f t="shared" si="52"/>
        <v>Minnesota</v>
      </c>
      <c r="F1393">
        <v>24895</v>
      </c>
      <c r="G1393">
        <v>24895</v>
      </c>
      <c r="H1393">
        <v>24876</v>
      </c>
      <c r="I1393">
        <v>24833</v>
      </c>
      <c r="J1393">
        <v>24547</v>
      </c>
      <c r="K1393">
        <v>24427</v>
      </c>
      <c r="L1393">
        <v>24246</v>
      </c>
      <c r="M1393">
        <v>24220</v>
      </c>
      <c r="N1393" s="2">
        <v>24233</v>
      </c>
      <c r="O1393" s="10" t="s">
        <v>6417</v>
      </c>
    </row>
    <row r="1394" spans="1:18" x14ac:dyDescent="0.25">
      <c r="A1394" t="s">
        <v>2806</v>
      </c>
      <c r="B1394">
        <v>27155</v>
      </c>
      <c r="C1394" t="s">
        <v>2807</v>
      </c>
      <c r="D1394" t="str">
        <f t="shared" si="51"/>
        <v>Traverse</v>
      </c>
      <c r="E1394" t="str">
        <f t="shared" si="52"/>
        <v>Minnesota</v>
      </c>
      <c r="F1394">
        <v>3558</v>
      </c>
      <c r="G1394">
        <v>3558</v>
      </c>
      <c r="H1394">
        <v>3541</v>
      </c>
      <c r="I1394">
        <v>3514</v>
      </c>
      <c r="J1394">
        <v>3426</v>
      </c>
      <c r="K1394">
        <v>3413</v>
      </c>
      <c r="L1394">
        <v>3390</v>
      </c>
      <c r="M1394">
        <v>3398</v>
      </c>
      <c r="N1394" s="2">
        <v>3356</v>
      </c>
      <c r="O1394" s="10" t="s">
        <v>6417</v>
      </c>
    </row>
    <row r="1395" spans="1:18" x14ac:dyDescent="0.25">
      <c r="A1395" t="s">
        <v>2808</v>
      </c>
      <c r="B1395">
        <v>27157</v>
      </c>
      <c r="C1395" t="s">
        <v>2809</v>
      </c>
      <c r="D1395" t="str">
        <f t="shared" si="51"/>
        <v>Wabasha</v>
      </c>
      <c r="E1395" t="str">
        <f t="shared" si="52"/>
        <v>Minnesota</v>
      </c>
      <c r="F1395">
        <v>21676</v>
      </c>
      <c r="G1395">
        <v>21664</v>
      </c>
      <c r="H1395">
        <v>21663</v>
      </c>
      <c r="I1395">
        <v>21528</v>
      </c>
      <c r="J1395">
        <v>21396</v>
      </c>
      <c r="K1395">
        <v>21414</v>
      </c>
      <c r="L1395">
        <v>21309</v>
      </c>
      <c r="M1395">
        <v>21243</v>
      </c>
      <c r="N1395" s="2">
        <v>21273</v>
      </c>
      <c r="O1395" s="1" t="s">
        <v>6437</v>
      </c>
    </row>
    <row r="1396" spans="1:18" x14ac:dyDescent="0.25">
      <c r="A1396" t="s">
        <v>2810</v>
      </c>
      <c r="B1396">
        <v>27159</v>
      </c>
      <c r="C1396" t="s">
        <v>2811</v>
      </c>
      <c r="D1396" t="str">
        <f t="shared" si="51"/>
        <v>Wadena</v>
      </c>
      <c r="E1396" t="str">
        <f t="shared" si="52"/>
        <v>Minnesota</v>
      </c>
      <c r="F1396">
        <v>13843</v>
      </c>
      <c r="G1396">
        <v>13843</v>
      </c>
      <c r="H1396">
        <v>13842</v>
      </c>
      <c r="I1396">
        <v>13709</v>
      </c>
      <c r="J1396">
        <v>13690</v>
      </c>
      <c r="K1396">
        <v>13758</v>
      </c>
      <c r="L1396">
        <v>13729</v>
      </c>
      <c r="M1396">
        <v>13838</v>
      </c>
      <c r="N1396" s="2">
        <v>13761</v>
      </c>
      <c r="O1396" s="10" t="s">
        <v>6417</v>
      </c>
    </row>
    <row r="1397" spans="1:18" x14ac:dyDescent="0.25">
      <c r="A1397" t="s">
        <v>2812</v>
      </c>
      <c r="B1397">
        <v>27161</v>
      </c>
      <c r="C1397" t="s">
        <v>2813</v>
      </c>
      <c r="D1397" t="str">
        <f t="shared" si="51"/>
        <v>Waseca</v>
      </c>
      <c r="E1397" t="str">
        <f t="shared" si="52"/>
        <v>Minnesota</v>
      </c>
      <c r="F1397">
        <v>19136</v>
      </c>
      <c r="G1397">
        <v>19136</v>
      </c>
      <c r="H1397">
        <v>19138</v>
      </c>
      <c r="I1397">
        <v>19175</v>
      </c>
      <c r="J1397">
        <v>19199</v>
      </c>
      <c r="K1397">
        <v>19081</v>
      </c>
      <c r="L1397">
        <v>18977</v>
      </c>
      <c r="M1397">
        <v>19001</v>
      </c>
      <c r="N1397" s="2">
        <v>18911</v>
      </c>
      <c r="O1397" s="1" t="s">
        <v>6437</v>
      </c>
    </row>
    <row r="1398" spans="1:18" x14ac:dyDescent="0.25">
      <c r="A1398" t="s">
        <v>2814</v>
      </c>
      <c r="B1398">
        <v>27163</v>
      </c>
      <c r="C1398" t="s">
        <v>2815</v>
      </c>
      <c r="D1398" t="str">
        <f t="shared" si="51"/>
        <v>Washington</v>
      </c>
      <c r="E1398" t="str">
        <f t="shared" si="52"/>
        <v>Minnesota</v>
      </c>
      <c r="F1398">
        <v>238136</v>
      </c>
      <c r="G1398">
        <v>238128</v>
      </c>
      <c r="H1398">
        <v>238992</v>
      </c>
      <c r="I1398">
        <v>241559</v>
      </c>
      <c r="J1398">
        <v>244011</v>
      </c>
      <c r="K1398">
        <v>246470</v>
      </c>
      <c r="L1398">
        <v>249026</v>
      </c>
      <c r="M1398">
        <v>251103</v>
      </c>
      <c r="N1398" s="2">
        <v>253117</v>
      </c>
      <c r="O1398" s="10" t="s">
        <v>6417</v>
      </c>
    </row>
    <row r="1399" spans="1:18" x14ac:dyDescent="0.25">
      <c r="A1399" t="s">
        <v>2816</v>
      </c>
      <c r="B1399">
        <v>27165</v>
      </c>
      <c r="C1399" t="s">
        <v>2817</v>
      </c>
      <c r="D1399" t="str">
        <f t="shared" si="51"/>
        <v>Watonwan</v>
      </c>
      <c r="E1399" t="str">
        <f t="shared" si="52"/>
        <v>Minnesota</v>
      </c>
      <c r="F1399">
        <v>11211</v>
      </c>
      <c r="G1399">
        <v>11211</v>
      </c>
      <c r="H1399">
        <v>11197</v>
      </c>
      <c r="I1399">
        <v>11175</v>
      </c>
      <c r="J1399">
        <v>11121</v>
      </c>
      <c r="K1399">
        <v>11049</v>
      </c>
      <c r="L1399">
        <v>10951</v>
      </c>
      <c r="M1399">
        <v>10950</v>
      </c>
      <c r="N1399" s="2">
        <v>10908</v>
      </c>
      <c r="O1399" s="1" t="s">
        <v>6437</v>
      </c>
    </row>
    <row r="1400" spans="1:18" x14ac:dyDescent="0.25">
      <c r="A1400" t="s">
        <v>2818</v>
      </c>
      <c r="B1400">
        <v>27167</v>
      </c>
      <c r="C1400" t="s">
        <v>2819</v>
      </c>
      <c r="D1400" t="str">
        <f t="shared" si="51"/>
        <v>Wilkin</v>
      </c>
      <c r="E1400" t="str">
        <f t="shared" si="52"/>
        <v>Minnesota</v>
      </c>
      <c r="F1400">
        <v>6576</v>
      </c>
      <c r="G1400">
        <v>6576</v>
      </c>
      <c r="H1400">
        <v>6577</v>
      </c>
      <c r="I1400">
        <v>6583</v>
      </c>
      <c r="J1400">
        <v>6616</v>
      </c>
      <c r="K1400">
        <v>6539</v>
      </c>
      <c r="L1400">
        <v>6490</v>
      </c>
      <c r="M1400">
        <v>6392</v>
      </c>
      <c r="N1400" s="2">
        <v>6358</v>
      </c>
      <c r="O1400" s="10" t="s">
        <v>6417</v>
      </c>
    </row>
    <row r="1401" spans="1:18" x14ac:dyDescent="0.25">
      <c r="A1401" t="s">
        <v>2820</v>
      </c>
      <c r="B1401">
        <v>27169</v>
      </c>
      <c r="C1401" t="s">
        <v>2821</v>
      </c>
      <c r="D1401" t="str">
        <f t="shared" si="51"/>
        <v>Winona</v>
      </c>
      <c r="E1401" t="str">
        <f t="shared" si="52"/>
        <v>Minnesota</v>
      </c>
      <c r="F1401">
        <v>51461</v>
      </c>
      <c r="G1401">
        <v>51461</v>
      </c>
      <c r="H1401">
        <v>51419</v>
      </c>
      <c r="I1401">
        <v>51363</v>
      </c>
      <c r="J1401">
        <v>51368</v>
      </c>
      <c r="K1401">
        <v>51346</v>
      </c>
      <c r="L1401">
        <v>51125</v>
      </c>
      <c r="M1401">
        <v>50939</v>
      </c>
      <c r="N1401" s="2">
        <v>50948</v>
      </c>
      <c r="O1401" s="1" t="s">
        <v>6437</v>
      </c>
    </row>
    <row r="1402" spans="1:18" x14ac:dyDescent="0.25">
      <c r="A1402" t="s">
        <v>2822</v>
      </c>
      <c r="B1402">
        <v>27171</v>
      </c>
      <c r="C1402" t="s">
        <v>2823</v>
      </c>
      <c r="D1402" t="str">
        <f t="shared" si="51"/>
        <v>Wright</v>
      </c>
      <c r="E1402" t="str">
        <f t="shared" si="52"/>
        <v>Minnesota</v>
      </c>
      <c r="F1402">
        <v>124700</v>
      </c>
      <c r="G1402">
        <v>124697</v>
      </c>
      <c r="H1402">
        <v>125132</v>
      </c>
      <c r="I1402">
        <v>126352</v>
      </c>
      <c r="J1402">
        <v>127377</v>
      </c>
      <c r="K1402">
        <v>128396</v>
      </c>
      <c r="L1402">
        <v>130030</v>
      </c>
      <c r="M1402">
        <v>131255</v>
      </c>
      <c r="N1402" s="2">
        <v>132550</v>
      </c>
      <c r="O1402" s="10" t="s">
        <v>6417</v>
      </c>
    </row>
    <row r="1403" spans="1:18" x14ac:dyDescent="0.25">
      <c r="A1403" t="s">
        <v>2824</v>
      </c>
      <c r="B1403">
        <v>27173</v>
      </c>
      <c r="C1403" t="s">
        <v>2825</v>
      </c>
      <c r="D1403" t="str">
        <f t="shared" si="51"/>
        <v>Yellow Medicine</v>
      </c>
      <c r="E1403" t="str">
        <f t="shared" si="52"/>
        <v>Minnesota</v>
      </c>
      <c r="F1403">
        <v>10438</v>
      </c>
      <c r="G1403">
        <v>10438</v>
      </c>
      <c r="H1403">
        <v>10426</v>
      </c>
      <c r="I1403">
        <v>10294</v>
      </c>
      <c r="J1403">
        <v>10180</v>
      </c>
      <c r="K1403">
        <v>10129</v>
      </c>
      <c r="L1403">
        <v>10045</v>
      </c>
      <c r="M1403">
        <v>9899</v>
      </c>
      <c r="N1403" s="2">
        <v>9935</v>
      </c>
      <c r="O1403" s="1" t="s">
        <v>6437</v>
      </c>
    </row>
    <row r="1404" spans="1:18" x14ac:dyDescent="0.25">
      <c r="A1404" t="s">
        <v>2826</v>
      </c>
      <c r="B1404">
        <v>28001</v>
      </c>
      <c r="C1404" t="s">
        <v>2827</v>
      </c>
      <c r="D1404" t="str">
        <f t="shared" si="51"/>
        <v>Adams</v>
      </c>
      <c r="E1404" t="str">
        <f t="shared" si="52"/>
        <v>Mississippi</v>
      </c>
      <c r="F1404">
        <v>32297</v>
      </c>
      <c r="G1404">
        <v>32297</v>
      </c>
      <c r="H1404">
        <v>32558</v>
      </c>
      <c r="I1404">
        <v>32411</v>
      </c>
      <c r="J1404">
        <v>32180</v>
      </c>
      <c r="K1404">
        <v>32104</v>
      </c>
      <c r="L1404">
        <v>31913</v>
      </c>
      <c r="M1404">
        <v>31292</v>
      </c>
      <c r="N1404" s="2">
        <v>31248</v>
      </c>
      <c r="O1404" s="10" t="s">
        <v>6455</v>
      </c>
      <c r="Q1404" s="2"/>
      <c r="R1404" s="2"/>
    </row>
    <row r="1405" spans="1:18" x14ac:dyDescent="0.25">
      <c r="A1405" t="s">
        <v>2828</v>
      </c>
      <c r="B1405">
        <v>28003</v>
      </c>
      <c r="C1405" t="s">
        <v>2829</v>
      </c>
      <c r="D1405" t="str">
        <f t="shared" si="51"/>
        <v>Alcorn</v>
      </c>
      <c r="E1405" t="str">
        <f t="shared" si="52"/>
        <v>Mississippi</v>
      </c>
      <c r="F1405">
        <v>37057</v>
      </c>
      <c r="G1405">
        <v>37057</v>
      </c>
      <c r="H1405">
        <v>37106</v>
      </c>
      <c r="I1405">
        <v>37309</v>
      </c>
      <c r="J1405">
        <v>37243</v>
      </c>
      <c r="K1405">
        <v>37341</v>
      </c>
      <c r="L1405">
        <v>37325</v>
      </c>
      <c r="M1405">
        <v>37331</v>
      </c>
      <c r="N1405" s="2">
        <v>37304</v>
      </c>
      <c r="O1405" s="1" t="s">
        <v>6476</v>
      </c>
      <c r="Q1405" s="2"/>
      <c r="R1405" s="2"/>
    </row>
    <row r="1406" spans="1:18" x14ac:dyDescent="0.25">
      <c r="A1406" t="s">
        <v>2830</v>
      </c>
      <c r="B1406">
        <v>28005</v>
      </c>
      <c r="C1406" t="s">
        <v>2831</v>
      </c>
      <c r="D1406" t="str">
        <f t="shared" si="51"/>
        <v>Amite</v>
      </c>
      <c r="E1406" t="str">
        <f t="shared" si="52"/>
        <v>Mississippi</v>
      </c>
      <c r="F1406">
        <v>13131</v>
      </c>
      <c r="G1406">
        <v>13128</v>
      </c>
      <c r="H1406">
        <v>13113</v>
      </c>
      <c r="I1406">
        <v>13172</v>
      </c>
      <c r="J1406">
        <v>12964</v>
      </c>
      <c r="K1406">
        <v>12865</v>
      </c>
      <c r="L1406">
        <v>12607</v>
      </c>
      <c r="M1406">
        <v>12565</v>
      </c>
      <c r="N1406" s="2">
        <v>12458</v>
      </c>
      <c r="O1406" s="10" t="s">
        <v>6455</v>
      </c>
      <c r="Q1406" s="2"/>
      <c r="R1406" s="2"/>
    </row>
    <row r="1407" spans="1:18" x14ac:dyDescent="0.25">
      <c r="A1407" t="s">
        <v>2832</v>
      </c>
      <c r="B1407">
        <v>28007</v>
      </c>
      <c r="C1407" t="s">
        <v>2833</v>
      </c>
      <c r="D1407" t="str">
        <f t="shared" si="51"/>
        <v>Attala</v>
      </c>
      <c r="E1407" t="str">
        <f t="shared" si="52"/>
        <v>Mississippi</v>
      </c>
      <c r="F1407">
        <v>19564</v>
      </c>
      <c r="G1407">
        <v>19564</v>
      </c>
      <c r="H1407">
        <v>19539</v>
      </c>
      <c r="I1407">
        <v>19318</v>
      </c>
      <c r="J1407">
        <v>19105</v>
      </c>
      <c r="K1407">
        <v>19301</v>
      </c>
      <c r="L1407">
        <v>19088</v>
      </c>
      <c r="M1407">
        <v>18995</v>
      </c>
      <c r="N1407" s="2">
        <v>18934</v>
      </c>
      <c r="O1407" s="1" t="s">
        <v>6464</v>
      </c>
      <c r="Q1407" s="3"/>
      <c r="R1407" s="2"/>
    </row>
    <row r="1408" spans="1:18" x14ac:dyDescent="0.25">
      <c r="A1408" t="s">
        <v>2834</v>
      </c>
      <c r="B1408">
        <v>28009</v>
      </c>
      <c r="C1408" t="s">
        <v>2835</v>
      </c>
      <c r="D1408" t="str">
        <f t="shared" si="51"/>
        <v>Benton</v>
      </c>
      <c r="E1408" t="str">
        <f t="shared" si="52"/>
        <v>Mississippi</v>
      </c>
      <c r="F1408">
        <v>8729</v>
      </c>
      <c r="G1408">
        <v>8730</v>
      </c>
      <c r="H1408">
        <v>8696</v>
      </c>
      <c r="I1408">
        <v>8708</v>
      </c>
      <c r="J1408">
        <v>8654</v>
      </c>
      <c r="K1408">
        <v>8502</v>
      </c>
      <c r="L1408">
        <v>8304</v>
      </c>
      <c r="M1408">
        <v>8164</v>
      </c>
      <c r="N1408" s="2">
        <v>8264</v>
      </c>
      <c r="O1408" s="1" t="s">
        <v>6476</v>
      </c>
    </row>
    <row r="1409" spans="1:18" x14ac:dyDescent="0.25">
      <c r="A1409" t="s">
        <v>2836</v>
      </c>
      <c r="B1409">
        <v>28011</v>
      </c>
      <c r="C1409" t="s">
        <v>2837</v>
      </c>
      <c r="D1409" t="str">
        <f t="shared" si="51"/>
        <v>Bolivar</v>
      </c>
      <c r="E1409" t="str">
        <f t="shared" si="52"/>
        <v>Mississippi</v>
      </c>
      <c r="F1409">
        <v>34145</v>
      </c>
      <c r="G1409">
        <v>34148</v>
      </c>
      <c r="H1409">
        <v>34089</v>
      </c>
      <c r="I1409">
        <v>33830</v>
      </c>
      <c r="J1409">
        <v>34059</v>
      </c>
      <c r="K1409">
        <v>34046</v>
      </c>
      <c r="L1409">
        <v>33883</v>
      </c>
      <c r="M1409">
        <v>33349</v>
      </c>
      <c r="N1409" s="2">
        <v>32737</v>
      </c>
      <c r="O1409" s="10" t="s">
        <v>6455</v>
      </c>
    </row>
    <row r="1410" spans="1:18" x14ac:dyDescent="0.25">
      <c r="A1410" t="s">
        <v>2838</v>
      </c>
      <c r="B1410">
        <v>28013</v>
      </c>
      <c r="C1410" t="s">
        <v>2839</v>
      </c>
      <c r="D1410" t="str">
        <f t="shared" si="51"/>
        <v>Calhoun</v>
      </c>
      <c r="E1410" t="str">
        <f t="shared" si="52"/>
        <v>Mississippi</v>
      </c>
      <c r="F1410">
        <v>14962</v>
      </c>
      <c r="G1410">
        <v>14962</v>
      </c>
      <c r="H1410">
        <v>14952</v>
      </c>
      <c r="I1410">
        <v>14911</v>
      </c>
      <c r="J1410">
        <v>14846</v>
      </c>
      <c r="K1410">
        <v>14735</v>
      </c>
      <c r="L1410">
        <v>14732</v>
      </c>
      <c r="M1410">
        <v>14696</v>
      </c>
      <c r="N1410" s="2">
        <v>14610</v>
      </c>
      <c r="O1410" s="1" t="s">
        <v>6476</v>
      </c>
    </row>
    <row r="1411" spans="1:18" x14ac:dyDescent="0.25">
      <c r="A1411" t="s">
        <v>2840</v>
      </c>
      <c r="B1411">
        <v>28015</v>
      </c>
      <c r="C1411" t="s">
        <v>2841</v>
      </c>
      <c r="D1411" t="str">
        <f t="shared" si="51"/>
        <v>Carroll</v>
      </c>
      <c r="E1411" t="str">
        <f t="shared" si="52"/>
        <v>Mississippi</v>
      </c>
      <c r="F1411">
        <v>10597</v>
      </c>
      <c r="G1411">
        <v>10597</v>
      </c>
      <c r="H1411">
        <v>10580</v>
      </c>
      <c r="I1411">
        <v>10461</v>
      </c>
      <c r="J1411">
        <v>10409</v>
      </c>
      <c r="K1411">
        <v>10354</v>
      </c>
      <c r="L1411">
        <v>10249</v>
      </c>
      <c r="M1411">
        <v>10238</v>
      </c>
      <c r="N1411" s="2">
        <v>10255</v>
      </c>
      <c r="O1411" s="1" t="s">
        <v>6476</v>
      </c>
    </row>
    <row r="1412" spans="1:18" x14ac:dyDescent="0.25">
      <c r="A1412" t="s">
        <v>2842</v>
      </c>
      <c r="B1412">
        <v>28017</v>
      </c>
      <c r="C1412" t="s">
        <v>2843</v>
      </c>
      <c r="D1412" t="str">
        <f t="shared" ref="D1412:D1475" si="53">MID(MID(C1412,1,FIND(",",C1412)-1),1,FIND(" County",MID(C1412,1,FIND(",",C1412)-1))-1)</f>
        <v>Chickasaw</v>
      </c>
      <c r="E1412" t="str">
        <f t="shared" ref="E1412:E1475" si="54">MID(C1412,FIND(",",C1412)+2,9999)</f>
        <v>Mississippi</v>
      </c>
      <c r="F1412">
        <v>17392</v>
      </c>
      <c r="G1412">
        <v>17392</v>
      </c>
      <c r="H1412">
        <v>17413</v>
      </c>
      <c r="I1412">
        <v>17479</v>
      </c>
      <c r="J1412">
        <v>17455</v>
      </c>
      <c r="K1412">
        <v>17354</v>
      </c>
      <c r="L1412">
        <v>17364</v>
      </c>
      <c r="M1412">
        <v>17368</v>
      </c>
      <c r="N1412" s="2">
        <v>17246</v>
      </c>
      <c r="O1412" s="1" t="s">
        <v>6476</v>
      </c>
    </row>
    <row r="1413" spans="1:18" x14ac:dyDescent="0.25">
      <c r="A1413" t="s">
        <v>2844</v>
      </c>
      <c r="B1413">
        <v>28019</v>
      </c>
      <c r="C1413" t="s">
        <v>2845</v>
      </c>
      <c r="D1413" t="str">
        <f t="shared" si="53"/>
        <v>Choctaw</v>
      </c>
      <c r="E1413" t="str">
        <f t="shared" si="54"/>
        <v>Mississippi</v>
      </c>
      <c r="F1413">
        <v>8547</v>
      </c>
      <c r="G1413">
        <v>8548</v>
      </c>
      <c r="H1413">
        <v>8561</v>
      </c>
      <c r="I1413">
        <v>8403</v>
      </c>
      <c r="J1413">
        <v>8357</v>
      </c>
      <c r="K1413">
        <v>8404</v>
      </c>
      <c r="L1413">
        <v>8305</v>
      </c>
      <c r="M1413">
        <v>8294</v>
      </c>
      <c r="N1413" s="2">
        <v>8242</v>
      </c>
      <c r="O1413" s="1" t="s">
        <v>6464</v>
      </c>
    </row>
    <row r="1414" spans="1:18" x14ac:dyDescent="0.25">
      <c r="A1414" t="s">
        <v>2846</v>
      </c>
      <c r="B1414">
        <v>28021</v>
      </c>
      <c r="C1414" t="s">
        <v>2847</v>
      </c>
      <c r="D1414" t="str">
        <f t="shared" si="53"/>
        <v>Claiborne</v>
      </c>
      <c r="E1414" t="str">
        <f t="shared" si="54"/>
        <v>Mississippi</v>
      </c>
      <c r="F1414">
        <v>9604</v>
      </c>
      <c r="G1414">
        <v>9598</v>
      </c>
      <c r="H1414">
        <v>9572</v>
      </c>
      <c r="I1414">
        <v>9785</v>
      </c>
      <c r="J1414">
        <v>9380</v>
      </c>
      <c r="K1414">
        <v>9167</v>
      </c>
      <c r="L1414">
        <v>9186</v>
      </c>
      <c r="M1414">
        <v>9171</v>
      </c>
      <c r="N1414" s="2">
        <v>9139</v>
      </c>
      <c r="O1414" s="10" t="s">
        <v>6455</v>
      </c>
    </row>
    <row r="1415" spans="1:18" x14ac:dyDescent="0.25">
      <c r="A1415" t="s">
        <v>2848</v>
      </c>
      <c r="B1415">
        <v>28023</v>
      </c>
      <c r="C1415" t="s">
        <v>2849</v>
      </c>
      <c r="D1415" t="str">
        <f t="shared" si="53"/>
        <v>Clarke</v>
      </c>
      <c r="E1415" t="str">
        <f t="shared" si="54"/>
        <v>Mississippi</v>
      </c>
      <c r="F1415">
        <v>16732</v>
      </c>
      <c r="G1415">
        <v>16732</v>
      </c>
      <c r="H1415">
        <v>16708</v>
      </c>
      <c r="I1415">
        <v>16661</v>
      </c>
      <c r="J1415">
        <v>16500</v>
      </c>
      <c r="K1415">
        <v>16368</v>
      </c>
      <c r="L1415">
        <v>16257</v>
      </c>
      <c r="M1415">
        <v>16003</v>
      </c>
      <c r="N1415" s="2">
        <v>15888</v>
      </c>
      <c r="O1415" s="10" t="s">
        <v>6464</v>
      </c>
    </row>
    <row r="1416" spans="1:18" x14ac:dyDescent="0.25">
      <c r="A1416" t="s">
        <v>2850</v>
      </c>
      <c r="B1416">
        <v>28025</v>
      </c>
      <c r="C1416" t="s">
        <v>2851</v>
      </c>
      <c r="D1416" t="str">
        <f t="shared" si="53"/>
        <v>Clay</v>
      </c>
      <c r="E1416" t="str">
        <f t="shared" si="54"/>
        <v>Mississippi</v>
      </c>
      <c r="F1416">
        <v>20634</v>
      </c>
      <c r="G1416">
        <v>20634</v>
      </c>
      <c r="H1416">
        <v>20548</v>
      </c>
      <c r="I1416">
        <v>20493</v>
      </c>
      <c r="J1416">
        <v>20384</v>
      </c>
      <c r="K1416">
        <v>20339</v>
      </c>
      <c r="L1416">
        <v>20139</v>
      </c>
      <c r="M1416">
        <v>20022</v>
      </c>
      <c r="N1416" s="2">
        <v>19850</v>
      </c>
      <c r="O1416" s="1" t="s">
        <v>6476</v>
      </c>
    </row>
    <row r="1417" spans="1:18" x14ac:dyDescent="0.25">
      <c r="A1417" t="s">
        <v>2852</v>
      </c>
      <c r="B1417">
        <v>28027</v>
      </c>
      <c r="C1417" t="s">
        <v>2853</v>
      </c>
      <c r="D1417" t="str">
        <f t="shared" si="53"/>
        <v>Coahoma</v>
      </c>
      <c r="E1417" t="str">
        <f t="shared" si="54"/>
        <v>Mississippi</v>
      </c>
      <c r="F1417">
        <v>26151</v>
      </c>
      <c r="G1417">
        <v>26145</v>
      </c>
      <c r="H1417">
        <v>26123</v>
      </c>
      <c r="I1417">
        <v>25872</v>
      </c>
      <c r="J1417">
        <v>25646</v>
      </c>
      <c r="K1417">
        <v>25188</v>
      </c>
      <c r="L1417">
        <v>24880</v>
      </c>
      <c r="M1417">
        <v>24495</v>
      </c>
      <c r="N1417" s="2">
        <v>23809</v>
      </c>
      <c r="O1417" s="10" t="s">
        <v>6455</v>
      </c>
    </row>
    <row r="1418" spans="1:18" x14ac:dyDescent="0.25">
      <c r="A1418" t="s">
        <v>2854</v>
      </c>
      <c r="B1418">
        <v>28029</v>
      </c>
      <c r="C1418" t="s">
        <v>2855</v>
      </c>
      <c r="D1418" t="str">
        <f t="shared" si="53"/>
        <v>Copiah</v>
      </c>
      <c r="E1418" t="str">
        <f t="shared" si="54"/>
        <v>Mississippi</v>
      </c>
      <c r="F1418">
        <v>29449</v>
      </c>
      <c r="G1418">
        <v>29449</v>
      </c>
      <c r="H1418">
        <v>29428</v>
      </c>
      <c r="I1418">
        <v>29267</v>
      </c>
      <c r="J1418">
        <v>28956</v>
      </c>
      <c r="K1418">
        <v>28825</v>
      </c>
      <c r="L1418">
        <v>28882</v>
      </c>
      <c r="M1418">
        <v>28754</v>
      </c>
      <c r="N1418" s="2">
        <v>28482</v>
      </c>
      <c r="O1418" s="10" t="s">
        <v>6455</v>
      </c>
    </row>
    <row r="1419" spans="1:18" x14ac:dyDescent="0.25">
      <c r="A1419" t="s">
        <v>2856</v>
      </c>
      <c r="B1419">
        <v>28031</v>
      </c>
      <c r="C1419" t="s">
        <v>2857</v>
      </c>
      <c r="D1419" t="str">
        <f t="shared" si="53"/>
        <v>Covington</v>
      </c>
      <c r="E1419" t="str">
        <f t="shared" si="54"/>
        <v>Mississippi</v>
      </c>
      <c r="F1419">
        <v>19568</v>
      </c>
      <c r="G1419">
        <v>19571</v>
      </c>
      <c r="H1419">
        <v>19595</v>
      </c>
      <c r="I1419">
        <v>19514</v>
      </c>
      <c r="J1419">
        <v>19553</v>
      </c>
      <c r="K1419">
        <v>19412</v>
      </c>
      <c r="L1419">
        <v>19402</v>
      </c>
      <c r="M1419">
        <v>19577</v>
      </c>
      <c r="N1419" s="2">
        <v>19569</v>
      </c>
      <c r="O1419" s="10" t="s">
        <v>6464</v>
      </c>
    </row>
    <row r="1420" spans="1:18" x14ac:dyDescent="0.25">
      <c r="A1420" t="s">
        <v>2858</v>
      </c>
      <c r="B1420">
        <v>28033</v>
      </c>
      <c r="C1420" t="s">
        <v>2859</v>
      </c>
      <c r="D1420" t="str">
        <f t="shared" si="53"/>
        <v>DeSoto</v>
      </c>
      <c r="E1420" t="str">
        <f t="shared" si="54"/>
        <v>Mississippi</v>
      </c>
      <c r="F1420">
        <v>161252</v>
      </c>
      <c r="G1420">
        <v>161264</v>
      </c>
      <c r="H1420">
        <v>161783</v>
      </c>
      <c r="I1420">
        <v>163984</v>
      </c>
      <c r="J1420">
        <v>166405</v>
      </c>
      <c r="K1420">
        <v>168395</v>
      </c>
      <c r="L1420">
        <v>170825</v>
      </c>
      <c r="M1420">
        <v>173212</v>
      </c>
      <c r="N1420" s="2">
        <v>175611</v>
      </c>
      <c r="O1420" s="10" t="s">
        <v>6455</v>
      </c>
    </row>
    <row r="1421" spans="1:18" x14ac:dyDescent="0.25">
      <c r="A1421" t="s">
        <v>2860</v>
      </c>
      <c r="B1421">
        <v>28035</v>
      </c>
      <c r="C1421" t="s">
        <v>2861</v>
      </c>
      <c r="D1421" t="str">
        <f t="shared" si="53"/>
        <v>Forrest</v>
      </c>
      <c r="E1421" t="str">
        <f t="shared" si="54"/>
        <v>Mississippi</v>
      </c>
      <c r="F1421">
        <v>74934</v>
      </c>
      <c r="G1421">
        <v>74932</v>
      </c>
      <c r="H1421">
        <v>75001</v>
      </c>
      <c r="I1421">
        <v>75889</v>
      </c>
      <c r="J1421">
        <v>76613</v>
      </c>
      <c r="K1421">
        <v>76783</v>
      </c>
      <c r="L1421">
        <v>76075</v>
      </c>
      <c r="M1421">
        <v>75921</v>
      </c>
      <c r="N1421" s="2">
        <v>75979</v>
      </c>
      <c r="O1421" s="10" t="s">
        <v>6464</v>
      </c>
      <c r="Q1421" s="3"/>
      <c r="R1421" s="2"/>
    </row>
    <row r="1422" spans="1:18" x14ac:dyDescent="0.25">
      <c r="A1422" t="s">
        <v>2862</v>
      </c>
      <c r="B1422">
        <v>28037</v>
      </c>
      <c r="C1422" t="s">
        <v>2863</v>
      </c>
      <c r="D1422" t="str">
        <f t="shared" si="53"/>
        <v>Franklin</v>
      </c>
      <c r="E1422" t="str">
        <f t="shared" si="54"/>
        <v>Mississippi</v>
      </c>
      <c r="F1422">
        <v>8118</v>
      </c>
      <c r="G1422">
        <v>8118</v>
      </c>
      <c r="H1422">
        <v>8117</v>
      </c>
      <c r="I1422">
        <v>7985</v>
      </c>
      <c r="J1422">
        <v>7884</v>
      </c>
      <c r="K1422">
        <v>7884</v>
      </c>
      <c r="L1422">
        <v>7783</v>
      </c>
      <c r="M1422">
        <v>7759</v>
      </c>
      <c r="N1422" s="2">
        <v>7782</v>
      </c>
      <c r="O1422" s="10" t="s">
        <v>6455</v>
      </c>
    </row>
    <row r="1423" spans="1:18" x14ac:dyDescent="0.25">
      <c r="A1423" t="s">
        <v>2864</v>
      </c>
      <c r="B1423">
        <v>28039</v>
      </c>
      <c r="C1423" t="s">
        <v>2865</v>
      </c>
      <c r="D1423" t="str">
        <f t="shared" si="53"/>
        <v>George</v>
      </c>
      <c r="E1423" t="str">
        <f t="shared" si="54"/>
        <v>Mississippi</v>
      </c>
      <c r="F1423">
        <v>22578</v>
      </c>
      <c r="G1423">
        <v>22579</v>
      </c>
      <c r="H1423">
        <v>22660</v>
      </c>
      <c r="I1423">
        <v>22835</v>
      </c>
      <c r="J1423">
        <v>22911</v>
      </c>
      <c r="K1423">
        <v>23193</v>
      </c>
      <c r="L1423">
        <v>23334</v>
      </c>
      <c r="M1423">
        <v>23432</v>
      </c>
      <c r="N1423" s="2">
        <v>23695</v>
      </c>
      <c r="O1423" s="10" t="s">
        <v>6464</v>
      </c>
    </row>
    <row r="1424" spans="1:18" x14ac:dyDescent="0.25">
      <c r="A1424" t="s">
        <v>2866</v>
      </c>
      <c r="B1424">
        <v>28041</v>
      </c>
      <c r="C1424" t="s">
        <v>2867</v>
      </c>
      <c r="D1424" t="str">
        <f t="shared" si="53"/>
        <v>Greene</v>
      </c>
      <c r="E1424" t="str">
        <f t="shared" si="54"/>
        <v>Mississippi</v>
      </c>
      <c r="F1424">
        <v>14400</v>
      </c>
      <c r="G1424">
        <v>14395</v>
      </c>
      <c r="H1424">
        <v>14404</v>
      </c>
      <c r="I1424">
        <v>14291</v>
      </c>
      <c r="J1424">
        <v>14290</v>
      </c>
      <c r="K1424">
        <v>14237</v>
      </c>
      <c r="L1424">
        <v>14286</v>
      </c>
      <c r="M1424">
        <v>13485</v>
      </c>
      <c r="N1424" s="2">
        <v>13408</v>
      </c>
      <c r="O1424" s="10" t="s">
        <v>6464</v>
      </c>
    </row>
    <row r="1425" spans="1:18" x14ac:dyDescent="0.25">
      <c r="A1425" t="s">
        <v>2868</v>
      </c>
      <c r="B1425">
        <v>28043</v>
      </c>
      <c r="C1425" t="s">
        <v>2869</v>
      </c>
      <c r="D1425" t="str">
        <f t="shared" si="53"/>
        <v>Grenada</v>
      </c>
      <c r="E1425" t="str">
        <f t="shared" si="54"/>
        <v>Mississippi</v>
      </c>
      <c r="F1425">
        <v>21906</v>
      </c>
      <c r="G1425">
        <v>21906</v>
      </c>
      <c r="H1425">
        <v>21855</v>
      </c>
      <c r="I1425">
        <v>21584</v>
      </c>
      <c r="J1425">
        <v>21610</v>
      </c>
      <c r="K1425">
        <v>21544</v>
      </c>
      <c r="L1425">
        <v>21654</v>
      </c>
      <c r="M1425">
        <v>21507</v>
      </c>
      <c r="N1425" s="2">
        <v>21275</v>
      </c>
      <c r="O1425" s="1" t="s">
        <v>6476</v>
      </c>
    </row>
    <row r="1426" spans="1:18" x14ac:dyDescent="0.25">
      <c r="A1426" t="s">
        <v>2870</v>
      </c>
      <c r="B1426">
        <v>28045</v>
      </c>
      <c r="C1426" t="s">
        <v>2871</v>
      </c>
      <c r="D1426" t="str">
        <f t="shared" si="53"/>
        <v>Hancock</v>
      </c>
      <c r="E1426" t="str">
        <f t="shared" si="54"/>
        <v>Mississippi</v>
      </c>
      <c r="F1426">
        <v>43929</v>
      </c>
      <c r="G1426">
        <v>44014</v>
      </c>
      <c r="H1426">
        <v>44103</v>
      </c>
      <c r="I1426">
        <v>44767</v>
      </c>
      <c r="J1426">
        <v>45331</v>
      </c>
      <c r="K1426">
        <v>45592</v>
      </c>
      <c r="L1426">
        <v>46061</v>
      </c>
      <c r="M1426">
        <v>46366</v>
      </c>
      <c r="N1426" s="2">
        <v>46791</v>
      </c>
      <c r="O1426" s="10" t="s">
        <v>6464</v>
      </c>
    </row>
    <row r="1427" spans="1:18" x14ac:dyDescent="0.25">
      <c r="A1427" t="s">
        <v>2872</v>
      </c>
      <c r="B1427">
        <v>28047</v>
      </c>
      <c r="C1427" t="s">
        <v>2873</v>
      </c>
      <c r="D1427" t="str">
        <f t="shared" si="53"/>
        <v>Harrison</v>
      </c>
      <c r="E1427" t="str">
        <f t="shared" si="54"/>
        <v>Mississippi</v>
      </c>
      <c r="F1427">
        <v>187105</v>
      </c>
      <c r="G1427">
        <v>187105</v>
      </c>
      <c r="H1427">
        <v>187893</v>
      </c>
      <c r="I1427">
        <v>190942</v>
      </c>
      <c r="J1427">
        <v>193692</v>
      </c>
      <c r="K1427">
        <v>196367</v>
      </c>
      <c r="L1427">
        <v>198597</v>
      </c>
      <c r="M1427">
        <v>200962</v>
      </c>
      <c r="N1427" s="2">
        <v>203234</v>
      </c>
      <c r="O1427" s="10" t="s">
        <v>6464</v>
      </c>
    </row>
    <row r="1428" spans="1:18" x14ac:dyDescent="0.25">
      <c r="A1428" t="s">
        <v>2874</v>
      </c>
      <c r="B1428">
        <v>28049</v>
      </c>
      <c r="C1428" t="s">
        <v>2875</v>
      </c>
      <c r="D1428" t="str">
        <f t="shared" si="53"/>
        <v>Hinds</v>
      </c>
      <c r="E1428" t="str">
        <f t="shared" si="54"/>
        <v>Mississippi</v>
      </c>
      <c r="F1428">
        <v>245285</v>
      </c>
      <c r="G1428">
        <v>245365</v>
      </c>
      <c r="H1428">
        <v>245694</v>
      </c>
      <c r="I1428">
        <v>247898</v>
      </c>
      <c r="J1428">
        <v>247694</v>
      </c>
      <c r="K1428">
        <v>245918</v>
      </c>
      <c r="L1428">
        <v>244906</v>
      </c>
      <c r="M1428">
        <v>243234</v>
      </c>
      <c r="N1428" s="2">
        <v>241229</v>
      </c>
      <c r="O1428" s="10" t="s">
        <v>6455</v>
      </c>
    </row>
    <row r="1429" spans="1:18" x14ac:dyDescent="0.25">
      <c r="A1429" t="s">
        <v>2876</v>
      </c>
      <c r="B1429">
        <v>28051</v>
      </c>
      <c r="C1429" t="s">
        <v>2877</v>
      </c>
      <c r="D1429" t="str">
        <f t="shared" si="53"/>
        <v>Holmes</v>
      </c>
      <c r="E1429" t="str">
        <f t="shared" si="54"/>
        <v>Mississippi</v>
      </c>
      <c r="F1429">
        <v>19198</v>
      </c>
      <c r="G1429">
        <v>19478</v>
      </c>
      <c r="H1429">
        <v>19400</v>
      </c>
      <c r="I1429">
        <v>19208</v>
      </c>
      <c r="J1429">
        <v>19076</v>
      </c>
      <c r="K1429">
        <v>18790</v>
      </c>
      <c r="L1429">
        <v>18516</v>
      </c>
      <c r="M1429">
        <v>18356</v>
      </c>
      <c r="N1429" s="2">
        <v>17999</v>
      </c>
      <c r="O1429" s="1" t="s">
        <v>6476</v>
      </c>
    </row>
    <row r="1430" spans="1:18" x14ac:dyDescent="0.25">
      <c r="A1430" t="s">
        <v>2878</v>
      </c>
      <c r="B1430">
        <v>28053</v>
      </c>
      <c r="C1430" t="s">
        <v>2879</v>
      </c>
      <c r="D1430" t="str">
        <f t="shared" si="53"/>
        <v>Humphreys</v>
      </c>
      <c r="E1430" t="str">
        <f t="shared" si="54"/>
        <v>Mississippi</v>
      </c>
      <c r="F1430">
        <v>9375</v>
      </c>
      <c r="G1430">
        <v>9375</v>
      </c>
      <c r="H1430">
        <v>9330</v>
      </c>
      <c r="I1430">
        <v>9327</v>
      </c>
      <c r="J1430">
        <v>9215</v>
      </c>
      <c r="K1430">
        <v>8948</v>
      </c>
      <c r="L1430">
        <v>8774</v>
      </c>
      <c r="M1430">
        <v>8658</v>
      </c>
      <c r="N1430" s="2">
        <v>8513</v>
      </c>
      <c r="O1430" s="10" t="s">
        <v>6455</v>
      </c>
    </row>
    <row r="1431" spans="1:18" x14ac:dyDescent="0.25">
      <c r="A1431" t="s">
        <v>2880</v>
      </c>
      <c r="B1431">
        <v>28055</v>
      </c>
      <c r="C1431" t="s">
        <v>2881</v>
      </c>
      <c r="D1431" t="str">
        <f t="shared" si="53"/>
        <v>Issaquena</v>
      </c>
      <c r="E1431" t="str">
        <f t="shared" si="54"/>
        <v>Mississippi</v>
      </c>
      <c r="F1431">
        <v>1406</v>
      </c>
      <c r="G1431">
        <v>1406</v>
      </c>
      <c r="H1431">
        <v>1394</v>
      </c>
      <c r="I1431">
        <v>1394</v>
      </c>
      <c r="J1431">
        <v>1411</v>
      </c>
      <c r="K1431">
        <v>1413</v>
      </c>
      <c r="L1431">
        <v>1384</v>
      </c>
      <c r="M1431">
        <v>1330</v>
      </c>
      <c r="N1431" s="2">
        <v>1294</v>
      </c>
      <c r="O1431" s="10" t="s">
        <v>6455</v>
      </c>
    </row>
    <row r="1432" spans="1:18" x14ac:dyDescent="0.25">
      <c r="A1432" t="s">
        <v>2882</v>
      </c>
      <c r="B1432">
        <v>28057</v>
      </c>
      <c r="C1432" t="s">
        <v>2883</v>
      </c>
      <c r="D1432" t="str">
        <f t="shared" si="53"/>
        <v>Itawamba</v>
      </c>
      <c r="E1432" t="str">
        <f t="shared" si="54"/>
        <v>Mississippi</v>
      </c>
      <c r="F1432">
        <v>23401</v>
      </c>
      <c r="G1432">
        <v>23401</v>
      </c>
      <c r="H1432">
        <v>23411</v>
      </c>
      <c r="I1432">
        <v>23341</v>
      </c>
      <c r="J1432">
        <v>23392</v>
      </c>
      <c r="K1432">
        <v>23465</v>
      </c>
      <c r="L1432">
        <v>23520</v>
      </c>
      <c r="M1432">
        <v>23649</v>
      </c>
      <c r="N1432" s="2">
        <v>23529</v>
      </c>
      <c r="O1432" s="1" t="s">
        <v>6476</v>
      </c>
    </row>
    <row r="1433" spans="1:18" x14ac:dyDescent="0.25">
      <c r="A1433" t="s">
        <v>2884</v>
      </c>
      <c r="B1433">
        <v>28059</v>
      </c>
      <c r="C1433" t="s">
        <v>2885</v>
      </c>
      <c r="D1433" t="str">
        <f t="shared" si="53"/>
        <v>Jackson</v>
      </c>
      <c r="E1433" t="str">
        <f t="shared" si="54"/>
        <v>Mississippi</v>
      </c>
      <c r="F1433">
        <v>139668</v>
      </c>
      <c r="G1433">
        <v>139668</v>
      </c>
      <c r="H1433">
        <v>139454</v>
      </c>
      <c r="I1433">
        <v>140034</v>
      </c>
      <c r="J1433">
        <v>139999</v>
      </c>
      <c r="K1433">
        <v>140353</v>
      </c>
      <c r="L1433">
        <v>141422</v>
      </c>
      <c r="M1433">
        <v>141233</v>
      </c>
      <c r="N1433" s="2">
        <v>141241</v>
      </c>
      <c r="O1433" s="10" t="s">
        <v>6464</v>
      </c>
      <c r="Q1433" s="3"/>
      <c r="R1433" s="2"/>
    </row>
    <row r="1434" spans="1:18" x14ac:dyDescent="0.25">
      <c r="A1434" t="s">
        <v>2886</v>
      </c>
      <c r="B1434">
        <v>28061</v>
      </c>
      <c r="C1434" t="s">
        <v>2887</v>
      </c>
      <c r="D1434" t="str">
        <f t="shared" si="53"/>
        <v>Jasper</v>
      </c>
      <c r="E1434" t="str">
        <f t="shared" si="54"/>
        <v>Mississippi</v>
      </c>
      <c r="F1434">
        <v>17062</v>
      </c>
      <c r="G1434">
        <v>17062</v>
      </c>
      <c r="H1434">
        <v>16987</v>
      </c>
      <c r="I1434">
        <v>16801</v>
      </c>
      <c r="J1434">
        <v>16547</v>
      </c>
      <c r="K1434">
        <v>16491</v>
      </c>
      <c r="L1434">
        <v>16514</v>
      </c>
      <c r="M1434">
        <v>16561</v>
      </c>
      <c r="N1434" s="2">
        <v>16578</v>
      </c>
      <c r="O1434" s="10" t="s">
        <v>6464</v>
      </c>
    </row>
    <row r="1435" spans="1:18" x14ac:dyDescent="0.25">
      <c r="A1435" t="s">
        <v>2888</v>
      </c>
      <c r="B1435">
        <v>28063</v>
      </c>
      <c r="C1435" t="s">
        <v>2889</v>
      </c>
      <c r="D1435" t="str">
        <f t="shared" si="53"/>
        <v>Jefferson</v>
      </c>
      <c r="E1435" t="str">
        <f t="shared" si="54"/>
        <v>Mississippi</v>
      </c>
      <c r="F1435">
        <v>7726</v>
      </c>
      <c r="G1435">
        <v>7732</v>
      </c>
      <c r="H1435">
        <v>7711</v>
      </c>
      <c r="I1435">
        <v>7579</v>
      </c>
      <c r="J1435">
        <v>7656</v>
      </c>
      <c r="K1435">
        <v>7632</v>
      </c>
      <c r="L1435">
        <v>7567</v>
      </c>
      <c r="M1435">
        <v>7489</v>
      </c>
      <c r="N1435" s="2">
        <v>7297</v>
      </c>
      <c r="O1435" s="10" t="s">
        <v>6455</v>
      </c>
    </row>
    <row r="1436" spans="1:18" x14ac:dyDescent="0.25">
      <c r="A1436" t="s">
        <v>2890</v>
      </c>
      <c r="B1436">
        <v>28065</v>
      </c>
      <c r="C1436" t="s">
        <v>2891</v>
      </c>
      <c r="D1436" t="str">
        <f t="shared" si="53"/>
        <v>Jefferson Davis</v>
      </c>
      <c r="E1436" t="str">
        <f t="shared" si="54"/>
        <v>Mississippi</v>
      </c>
      <c r="F1436">
        <v>12487</v>
      </c>
      <c r="G1436">
        <v>12480</v>
      </c>
      <c r="H1436">
        <v>12443</v>
      </c>
      <c r="I1436">
        <v>12180</v>
      </c>
      <c r="J1436">
        <v>12093</v>
      </c>
      <c r="K1436">
        <v>11956</v>
      </c>
      <c r="L1436">
        <v>11815</v>
      </c>
      <c r="M1436">
        <v>11604</v>
      </c>
      <c r="N1436" s="2">
        <v>11385</v>
      </c>
      <c r="O1436" s="10" t="s">
        <v>6455</v>
      </c>
      <c r="Q1436" s="2"/>
    </row>
    <row r="1437" spans="1:18" x14ac:dyDescent="0.25">
      <c r="A1437" t="s">
        <v>2892</v>
      </c>
      <c r="B1437">
        <v>28067</v>
      </c>
      <c r="C1437" t="s">
        <v>2893</v>
      </c>
      <c r="D1437" t="str">
        <f t="shared" si="53"/>
        <v>Jones</v>
      </c>
      <c r="E1437" t="str">
        <f t="shared" si="54"/>
        <v>Mississippi</v>
      </c>
      <c r="F1437">
        <v>67761</v>
      </c>
      <c r="G1437">
        <v>67761</v>
      </c>
      <c r="H1437">
        <v>67818</v>
      </c>
      <c r="I1437">
        <v>67858</v>
      </c>
      <c r="J1437">
        <v>68328</v>
      </c>
      <c r="K1437">
        <v>68826</v>
      </c>
      <c r="L1437">
        <v>68233</v>
      </c>
      <c r="M1437">
        <v>68224</v>
      </c>
      <c r="N1437" s="2">
        <v>67953</v>
      </c>
      <c r="O1437" s="10" t="s">
        <v>6464</v>
      </c>
      <c r="Q1437" s="2"/>
    </row>
    <row r="1438" spans="1:18" x14ac:dyDescent="0.25">
      <c r="A1438" t="s">
        <v>2894</v>
      </c>
      <c r="B1438">
        <v>28069</v>
      </c>
      <c r="C1438" t="s">
        <v>2895</v>
      </c>
      <c r="D1438" t="str">
        <f t="shared" si="53"/>
        <v>Kemper</v>
      </c>
      <c r="E1438" t="str">
        <f t="shared" si="54"/>
        <v>Mississippi</v>
      </c>
      <c r="F1438">
        <v>10456</v>
      </c>
      <c r="G1438">
        <v>10461</v>
      </c>
      <c r="H1438">
        <v>10457</v>
      </c>
      <c r="I1438">
        <v>10257</v>
      </c>
      <c r="J1438">
        <v>10351</v>
      </c>
      <c r="K1438">
        <v>10260</v>
      </c>
      <c r="L1438">
        <v>10188</v>
      </c>
      <c r="M1438">
        <v>9943</v>
      </c>
      <c r="N1438" s="2">
        <v>9896</v>
      </c>
      <c r="O1438" s="10" t="s">
        <v>6464</v>
      </c>
      <c r="Q1438" s="2"/>
    </row>
    <row r="1439" spans="1:18" x14ac:dyDescent="0.25">
      <c r="A1439" t="s">
        <v>2896</v>
      </c>
      <c r="B1439">
        <v>28071</v>
      </c>
      <c r="C1439" t="s">
        <v>2897</v>
      </c>
      <c r="D1439" t="str">
        <f t="shared" si="53"/>
        <v>Lafayette</v>
      </c>
      <c r="E1439" t="str">
        <f t="shared" si="54"/>
        <v>Mississippi</v>
      </c>
      <c r="F1439">
        <v>47351</v>
      </c>
      <c r="G1439">
        <v>47359</v>
      </c>
      <c r="H1439">
        <v>47563</v>
      </c>
      <c r="I1439">
        <v>48416</v>
      </c>
      <c r="J1439">
        <v>50367</v>
      </c>
      <c r="K1439">
        <v>51633</v>
      </c>
      <c r="L1439">
        <v>52154</v>
      </c>
      <c r="M1439">
        <v>53014</v>
      </c>
      <c r="N1439" s="2">
        <v>53796</v>
      </c>
      <c r="O1439" s="1" t="s">
        <v>6476</v>
      </c>
    </row>
    <row r="1440" spans="1:18" x14ac:dyDescent="0.25">
      <c r="A1440" t="s">
        <v>2898</v>
      </c>
      <c r="B1440">
        <v>28073</v>
      </c>
      <c r="C1440" t="s">
        <v>2899</v>
      </c>
      <c r="D1440" t="str">
        <f t="shared" si="53"/>
        <v>Lamar</v>
      </c>
      <c r="E1440" t="str">
        <f t="shared" si="54"/>
        <v>Mississippi</v>
      </c>
      <c r="F1440">
        <v>55658</v>
      </c>
      <c r="G1440">
        <v>55675</v>
      </c>
      <c r="H1440">
        <v>56081</v>
      </c>
      <c r="I1440">
        <v>57140</v>
      </c>
      <c r="J1440">
        <v>57862</v>
      </c>
      <c r="K1440">
        <v>58887</v>
      </c>
      <c r="L1440">
        <v>59883</v>
      </c>
      <c r="M1440">
        <v>60570</v>
      </c>
      <c r="N1440" s="2">
        <v>60914</v>
      </c>
      <c r="O1440" s="10" t="s">
        <v>6464</v>
      </c>
    </row>
    <row r="1441" spans="1:15" x14ac:dyDescent="0.25">
      <c r="A1441" t="s">
        <v>2900</v>
      </c>
      <c r="B1441">
        <v>28075</v>
      </c>
      <c r="C1441" t="s">
        <v>2901</v>
      </c>
      <c r="D1441" t="str">
        <f t="shared" si="53"/>
        <v>Lauderdale</v>
      </c>
      <c r="E1441" t="str">
        <f t="shared" si="54"/>
        <v>Mississippi</v>
      </c>
      <c r="F1441">
        <v>80261</v>
      </c>
      <c r="G1441">
        <v>80261</v>
      </c>
      <c r="H1441">
        <v>80413</v>
      </c>
      <c r="I1441">
        <v>80620</v>
      </c>
      <c r="J1441">
        <v>80266</v>
      </c>
      <c r="K1441">
        <v>80283</v>
      </c>
      <c r="L1441">
        <v>79356</v>
      </c>
      <c r="M1441">
        <v>78505</v>
      </c>
      <c r="N1441" s="2">
        <v>77755</v>
      </c>
      <c r="O1441" s="11" t="s">
        <v>6464</v>
      </c>
    </row>
    <row r="1442" spans="1:15" x14ac:dyDescent="0.25">
      <c r="A1442" t="s">
        <v>2902</v>
      </c>
      <c r="B1442">
        <v>28077</v>
      </c>
      <c r="C1442" t="s">
        <v>2903</v>
      </c>
      <c r="D1442" t="str">
        <f t="shared" si="53"/>
        <v>Lawrence</v>
      </c>
      <c r="E1442" t="str">
        <f t="shared" si="54"/>
        <v>Mississippi</v>
      </c>
      <c r="F1442">
        <v>12929</v>
      </c>
      <c r="G1442">
        <v>12929</v>
      </c>
      <c r="H1442">
        <v>12897</v>
      </c>
      <c r="I1442">
        <v>12672</v>
      </c>
      <c r="J1442">
        <v>12612</v>
      </c>
      <c r="K1442">
        <v>12512</v>
      </c>
      <c r="L1442">
        <v>12522</v>
      </c>
      <c r="M1442">
        <v>12618</v>
      </c>
      <c r="N1442" s="2">
        <v>12749</v>
      </c>
      <c r="O1442" s="10" t="s">
        <v>6455</v>
      </c>
    </row>
    <row r="1443" spans="1:15" x14ac:dyDescent="0.25">
      <c r="A1443" t="s">
        <v>2904</v>
      </c>
      <c r="B1443">
        <v>28079</v>
      </c>
      <c r="C1443" t="s">
        <v>2905</v>
      </c>
      <c r="D1443" t="str">
        <f t="shared" si="53"/>
        <v>Leake</v>
      </c>
      <c r="E1443" t="str">
        <f t="shared" si="54"/>
        <v>Mississippi</v>
      </c>
      <c r="F1443">
        <v>23805</v>
      </c>
      <c r="G1443">
        <v>23803</v>
      </c>
      <c r="H1443">
        <v>23756</v>
      </c>
      <c r="I1443">
        <v>23286</v>
      </c>
      <c r="J1443">
        <v>23235</v>
      </c>
      <c r="K1443">
        <v>23311</v>
      </c>
      <c r="L1443">
        <v>23183</v>
      </c>
      <c r="M1443">
        <v>22706</v>
      </c>
      <c r="N1443" s="2">
        <v>22620</v>
      </c>
      <c r="O1443" s="10" t="s">
        <v>6464</v>
      </c>
    </row>
    <row r="1444" spans="1:15" x14ac:dyDescent="0.25">
      <c r="A1444" t="s">
        <v>2906</v>
      </c>
      <c r="B1444">
        <v>28081</v>
      </c>
      <c r="C1444" t="s">
        <v>2907</v>
      </c>
      <c r="D1444" t="str">
        <f t="shared" si="53"/>
        <v>Lee</v>
      </c>
      <c r="E1444" t="str">
        <f t="shared" si="54"/>
        <v>Mississippi</v>
      </c>
      <c r="F1444">
        <v>82910</v>
      </c>
      <c r="G1444">
        <v>82910</v>
      </c>
      <c r="H1444">
        <v>82910</v>
      </c>
      <c r="I1444">
        <v>84172</v>
      </c>
      <c r="J1444">
        <v>85093</v>
      </c>
      <c r="K1444">
        <v>85384</v>
      </c>
      <c r="L1444">
        <v>85250</v>
      </c>
      <c r="M1444">
        <v>85295</v>
      </c>
      <c r="N1444" s="2">
        <v>85381</v>
      </c>
      <c r="O1444" s="1" t="s">
        <v>6476</v>
      </c>
    </row>
    <row r="1445" spans="1:15" x14ac:dyDescent="0.25">
      <c r="A1445" t="s">
        <v>2908</v>
      </c>
      <c r="B1445">
        <v>28083</v>
      </c>
      <c r="C1445" t="s">
        <v>2909</v>
      </c>
      <c r="D1445" t="str">
        <f t="shared" si="53"/>
        <v>Leflore</v>
      </c>
      <c r="E1445" t="str">
        <f t="shared" si="54"/>
        <v>Mississippi</v>
      </c>
      <c r="F1445">
        <v>32317</v>
      </c>
      <c r="G1445">
        <v>32382</v>
      </c>
      <c r="H1445">
        <v>32402</v>
      </c>
      <c r="I1445">
        <v>32027</v>
      </c>
      <c r="J1445">
        <v>30781</v>
      </c>
      <c r="K1445">
        <v>30780</v>
      </c>
      <c r="L1445">
        <v>30784</v>
      </c>
      <c r="M1445">
        <v>30300</v>
      </c>
      <c r="N1445" s="2">
        <v>29856</v>
      </c>
      <c r="O1445" s="10" t="s">
        <v>6455</v>
      </c>
    </row>
    <row r="1446" spans="1:15" x14ac:dyDescent="0.25">
      <c r="A1446" t="s">
        <v>2910</v>
      </c>
      <c r="B1446">
        <v>28085</v>
      </c>
      <c r="C1446" t="s">
        <v>2911</v>
      </c>
      <c r="D1446" t="str">
        <f t="shared" si="53"/>
        <v>Lincoln</v>
      </c>
      <c r="E1446" t="str">
        <f t="shared" si="54"/>
        <v>Mississippi</v>
      </c>
      <c r="F1446">
        <v>34869</v>
      </c>
      <c r="G1446">
        <v>34869</v>
      </c>
      <c r="H1446">
        <v>34878</v>
      </c>
      <c r="I1446">
        <v>34856</v>
      </c>
      <c r="J1446">
        <v>34835</v>
      </c>
      <c r="K1446">
        <v>34733</v>
      </c>
      <c r="L1446">
        <v>34763</v>
      </c>
      <c r="M1446">
        <v>34601</v>
      </c>
      <c r="N1446" s="2">
        <v>34523</v>
      </c>
      <c r="O1446" s="10" t="s">
        <v>6455</v>
      </c>
    </row>
    <row r="1447" spans="1:15" x14ac:dyDescent="0.25">
      <c r="A1447" t="s">
        <v>2912</v>
      </c>
      <c r="B1447">
        <v>28087</v>
      </c>
      <c r="C1447" t="s">
        <v>2913</v>
      </c>
      <c r="D1447" t="str">
        <f t="shared" si="53"/>
        <v>Lowndes</v>
      </c>
      <c r="E1447" t="str">
        <f t="shared" si="54"/>
        <v>Mississippi</v>
      </c>
      <c r="F1447">
        <v>59779</v>
      </c>
      <c r="G1447">
        <v>59779</v>
      </c>
      <c r="H1447">
        <v>59802</v>
      </c>
      <c r="I1447">
        <v>59590</v>
      </c>
      <c r="J1447">
        <v>59680</v>
      </c>
      <c r="K1447">
        <v>59945</v>
      </c>
      <c r="L1447">
        <v>59953</v>
      </c>
      <c r="M1447">
        <v>59744</v>
      </c>
      <c r="N1447" s="2">
        <v>59602</v>
      </c>
      <c r="O1447" s="1" t="s">
        <v>6464</v>
      </c>
    </row>
    <row r="1448" spans="1:15" x14ac:dyDescent="0.25">
      <c r="A1448" t="s">
        <v>2914</v>
      </c>
      <c r="B1448">
        <v>28089</v>
      </c>
      <c r="C1448" t="s">
        <v>2915</v>
      </c>
      <c r="D1448" t="str">
        <f t="shared" si="53"/>
        <v>Madison</v>
      </c>
      <c r="E1448" t="str">
        <f t="shared" si="54"/>
        <v>Mississippi</v>
      </c>
      <c r="F1448">
        <v>95203</v>
      </c>
      <c r="G1448">
        <v>95203</v>
      </c>
      <c r="H1448">
        <v>95587</v>
      </c>
      <c r="I1448">
        <v>97171</v>
      </c>
      <c r="J1448">
        <v>98549</v>
      </c>
      <c r="K1448">
        <v>100187</v>
      </c>
      <c r="L1448">
        <v>101698</v>
      </c>
      <c r="M1448">
        <v>103409</v>
      </c>
      <c r="N1448" s="2">
        <v>105114</v>
      </c>
      <c r="O1448" s="10" t="s">
        <v>6455</v>
      </c>
    </row>
    <row r="1449" spans="1:15" x14ac:dyDescent="0.25">
      <c r="A1449" t="s">
        <v>2916</v>
      </c>
      <c r="B1449">
        <v>28091</v>
      </c>
      <c r="C1449" t="s">
        <v>2917</v>
      </c>
      <c r="D1449" t="str">
        <f t="shared" si="53"/>
        <v>Marion</v>
      </c>
      <c r="E1449" t="str">
        <f t="shared" si="54"/>
        <v>Mississippi</v>
      </c>
      <c r="F1449">
        <v>27088</v>
      </c>
      <c r="G1449">
        <v>27081</v>
      </c>
      <c r="H1449">
        <v>27022</v>
      </c>
      <c r="I1449">
        <v>26712</v>
      </c>
      <c r="J1449">
        <v>26365</v>
      </c>
      <c r="K1449">
        <v>26121</v>
      </c>
      <c r="L1449">
        <v>25778</v>
      </c>
      <c r="M1449">
        <v>25533</v>
      </c>
      <c r="N1449" s="2">
        <v>25251</v>
      </c>
      <c r="O1449" s="10" t="s">
        <v>6455</v>
      </c>
    </row>
    <row r="1450" spans="1:15" x14ac:dyDescent="0.25">
      <c r="A1450" t="s">
        <v>2918</v>
      </c>
      <c r="B1450">
        <v>28093</v>
      </c>
      <c r="C1450" t="s">
        <v>2919</v>
      </c>
      <c r="D1450" t="str">
        <f t="shared" si="53"/>
        <v>Marshall</v>
      </c>
      <c r="E1450" t="str">
        <f t="shared" si="54"/>
        <v>Mississippi</v>
      </c>
      <c r="F1450">
        <v>37144</v>
      </c>
      <c r="G1450">
        <v>37139</v>
      </c>
      <c r="H1450">
        <v>37080</v>
      </c>
      <c r="I1450">
        <v>36759</v>
      </c>
      <c r="J1450">
        <v>36558</v>
      </c>
      <c r="K1450">
        <v>36497</v>
      </c>
      <c r="L1450">
        <v>36199</v>
      </c>
      <c r="M1450">
        <v>35927</v>
      </c>
      <c r="N1450" s="2">
        <v>35801</v>
      </c>
      <c r="O1450" s="10" t="s">
        <v>6455</v>
      </c>
    </row>
    <row r="1451" spans="1:15" x14ac:dyDescent="0.25">
      <c r="A1451" t="s">
        <v>2920</v>
      </c>
      <c r="B1451">
        <v>28095</v>
      </c>
      <c r="C1451" t="s">
        <v>2921</v>
      </c>
      <c r="D1451" t="str">
        <f t="shared" si="53"/>
        <v>Monroe</v>
      </c>
      <c r="E1451" t="str">
        <f t="shared" si="54"/>
        <v>Mississippi</v>
      </c>
      <c r="F1451">
        <v>36989</v>
      </c>
      <c r="G1451">
        <v>36989</v>
      </c>
      <c r="H1451">
        <v>36900</v>
      </c>
      <c r="I1451">
        <v>36553</v>
      </c>
      <c r="J1451">
        <v>36396</v>
      </c>
      <c r="K1451">
        <v>36113</v>
      </c>
      <c r="L1451">
        <v>35986</v>
      </c>
      <c r="M1451">
        <v>35777</v>
      </c>
      <c r="N1451" s="2">
        <v>35873</v>
      </c>
      <c r="O1451" s="1" t="s">
        <v>6476</v>
      </c>
    </row>
    <row r="1452" spans="1:15" x14ac:dyDescent="0.25">
      <c r="A1452" t="s">
        <v>2922</v>
      </c>
      <c r="B1452">
        <v>28097</v>
      </c>
      <c r="C1452" t="s">
        <v>2923</v>
      </c>
      <c r="D1452" t="str">
        <f t="shared" si="53"/>
        <v>Montgomery</v>
      </c>
      <c r="E1452" t="str">
        <f t="shared" si="54"/>
        <v>Mississippi</v>
      </c>
      <c r="F1452">
        <v>10925</v>
      </c>
      <c r="G1452">
        <v>10925</v>
      </c>
      <c r="H1452">
        <v>10906</v>
      </c>
      <c r="I1452">
        <v>10755</v>
      </c>
      <c r="J1452">
        <v>10561</v>
      </c>
      <c r="K1452">
        <v>10529</v>
      </c>
      <c r="L1452">
        <v>10328</v>
      </c>
      <c r="M1452">
        <v>10158</v>
      </c>
      <c r="N1452" s="2">
        <v>10187</v>
      </c>
      <c r="O1452" s="1" t="s">
        <v>6476</v>
      </c>
    </row>
    <row r="1453" spans="1:15" x14ac:dyDescent="0.25">
      <c r="A1453" t="s">
        <v>2924</v>
      </c>
      <c r="B1453">
        <v>28099</v>
      </c>
      <c r="C1453" t="s">
        <v>2925</v>
      </c>
      <c r="D1453" t="str">
        <f t="shared" si="53"/>
        <v>Neshoba</v>
      </c>
      <c r="E1453" t="str">
        <f t="shared" si="54"/>
        <v>Mississippi</v>
      </c>
      <c r="F1453">
        <v>29676</v>
      </c>
      <c r="G1453">
        <v>29673</v>
      </c>
      <c r="H1453">
        <v>29673</v>
      </c>
      <c r="I1453">
        <v>29698</v>
      </c>
      <c r="J1453">
        <v>29683</v>
      </c>
      <c r="K1453">
        <v>29465</v>
      </c>
      <c r="L1453">
        <v>29407</v>
      </c>
      <c r="M1453">
        <v>29414</v>
      </c>
      <c r="N1453" s="2">
        <v>29403</v>
      </c>
      <c r="O1453" s="10" t="s">
        <v>6464</v>
      </c>
    </row>
    <row r="1454" spans="1:15" x14ac:dyDescent="0.25">
      <c r="A1454" t="s">
        <v>2926</v>
      </c>
      <c r="B1454">
        <v>28101</v>
      </c>
      <c r="C1454" t="s">
        <v>2927</v>
      </c>
      <c r="D1454" t="str">
        <f t="shared" si="53"/>
        <v>Newton</v>
      </c>
      <c r="E1454" t="str">
        <f t="shared" si="54"/>
        <v>Mississippi</v>
      </c>
      <c r="F1454">
        <v>21720</v>
      </c>
      <c r="G1454">
        <v>21720</v>
      </c>
      <c r="H1454">
        <v>21667</v>
      </c>
      <c r="I1454">
        <v>21488</v>
      </c>
      <c r="J1454">
        <v>21596</v>
      </c>
      <c r="K1454">
        <v>21650</v>
      </c>
      <c r="L1454">
        <v>21784</v>
      </c>
      <c r="M1454">
        <v>21670</v>
      </c>
      <c r="N1454" s="2">
        <v>21558</v>
      </c>
      <c r="O1454" s="11" t="s">
        <v>6464</v>
      </c>
    </row>
    <row r="1455" spans="1:15" x14ac:dyDescent="0.25">
      <c r="A1455" t="s">
        <v>2928</v>
      </c>
      <c r="B1455">
        <v>28103</v>
      </c>
      <c r="C1455" t="s">
        <v>2929</v>
      </c>
      <c r="D1455" t="str">
        <f t="shared" si="53"/>
        <v>Noxubee</v>
      </c>
      <c r="E1455" t="str">
        <f t="shared" si="54"/>
        <v>Mississippi</v>
      </c>
      <c r="F1455">
        <v>11545</v>
      </c>
      <c r="G1455">
        <v>11545</v>
      </c>
      <c r="H1455">
        <v>11496</v>
      </c>
      <c r="I1455">
        <v>11325</v>
      </c>
      <c r="J1455">
        <v>11175</v>
      </c>
      <c r="K1455">
        <v>11067</v>
      </c>
      <c r="L1455">
        <v>11145</v>
      </c>
      <c r="M1455">
        <v>11064</v>
      </c>
      <c r="N1455" s="2">
        <v>11038</v>
      </c>
      <c r="O1455" s="10" t="s">
        <v>6464</v>
      </c>
    </row>
    <row r="1456" spans="1:15" x14ac:dyDescent="0.25">
      <c r="A1456" t="s">
        <v>2930</v>
      </c>
      <c r="B1456">
        <v>28105</v>
      </c>
      <c r="C1456" t="s">
        <v>2931</v>
      </c>
      <c r="D1456" t="str">
        <f t="shared" si="53"/>
        <v>Oktibbeha</v>
      </c>
      <c r="E1456" t="str">
        <f t="shared" si="54"/>
        <v>Mississippi</v>
      </c>
      <c r="F1456">
        <v>47671</v>
      </c>
      <c r="G1456">
        <v>47671</v>
      </c>
      <c r="H1456">
        <v>47712</v>
      </c>
      <c r="I1456">
        <v>47868</v>
      </c>
      <c r="J1456">
        <v>48978</v>
      </c>
      <c r="K1456">
        <v>49277</v>
      </c>
      <c r="L1456">
        <v>49303</v>
      </c>
      <c r="M1456">
        <v>49729</v>
      </c>
      <c r="N1456" s="2">
        <v>49833</v>
      </c>
      <c r="O1456" s="1" t="s">
        <v>6464</v>
      </c>
    </row>
    <row r="1457" spans="1:17" x14ac:dyDescent="0.25">
      <c r="A1457" t="s">
        <v>2932</v>
      </c>
      <c r="B1457">
        <v>28107</v>
      </c>
      <c r="C1457" t="s">
        <v>2933</v>
      </c>
      <c r="D1457" t="str">
        <f t="shared" si="53"/>
        <v>Panola</v>
      </c>
      <c r="E1457" t="str">
        <f t="shared" si="54"/>
        <v>Mississippi</v>
      </c>
      <c r="F1457">
        <v>34707</v>
      </c>
      <c r="G1457">
        <v>34699</v>
      </c>
      <c r="H1457">
        <v>34658</v>
      </c>
      <c r="I1457">
        <v>34511</v>
      </c>
      <c r="J1457">
        <v>34444</v>
      </c>
      <c r="K1457">
        <v>34421</v>
      </c>
      <c r="L1457">
        <v>34415</v>
      </c>
      <c r="M1457">
        <v>34152</v>
      </c>
      <c r="N1457" s="2">
        <v>34164</v>
      </c>
      <c r="O1457" s="10" t="s">
        <v>6455</v>
      </c>
    </row>
    <row r="1458" spans="1:17" x14ac:dyDescent="0.25">
      <c r="A1458" t="s">
        <v>2934</v>
      </c>
      <c r="B1458">
        <v>28109</v>
      </c>
      <c r="C1458" t="s">
        <v>2935</v>
      </c>
      <c r="D1458" t="str">
        <f t="shared" si="53"/>
        <v>Pearl River</v>
      </c>
      <c r="E1458" t="str">
        <f t="shared" si="54"/>
        <v>Mississippi</v>
      </c>
      <c r="F1458">
        <v>55834</v>
      </c>
      <c r="G1458">
        <v>55747</v>
      </c>
      <c r="H1458">
        <v>55723</v>
      </c>
      <c r="I1458">
        <v>55463</v>
      </c>
      <c r="J1458">
        <v>55092</v>
      </c>
      <c r="K1458">
        <v>54943</v>
      </c>
      <c r="L1458">
        <v>55325</v>
      </c>
      <c r="M1458">
        <v>55163</v>
      </c>
      <c r="N1458" s="2">
        <v>55310</v>
      </c>
      <c r="O1458" s="10" t="s">
        <v>6464</v>
      </c>
    </row>
    <row r="1459" spans="1:17" x14ac:dyDescent="0.25">
      <c r="A1459" t="s">
        <v>2936</v>
      </c>
      <c r="B1459">
        <v>28111</v>
      </c>
      <c r="C1459" t="s">
        <v>2937</v>
      </c>
      <c r="D1459" t="str">
        <f t="shared" si="53"/>
        <v>Perry</v>
      </c>
      <c r="E1459" t="str">
        <f t="shared" si="54"/>
        <v>Mississippi</v>
      </c>
      <c r="F1459">
        <v>12250</v>
      </c>
      <c r="G1459">
        <v>12250</v>
      </c>
      <c r="H1459">
        <v>12213</v>
      </c>
      <c r="I1459">
        <v>12238</v>
      </c>
      <c r="J1459">
        <v>12084</v>
      </c>
      <c r="K1459">
        <v>12118</v>
      </c>
      <c r="L1459">
        <v>12197</v>
      </c>
      <c r="M1459">
        <v>12225</v>
      </c>
      <c r="N1459" s="2">
        <v>12245</v>
      </c>
      <c r="O1459" s="10" t="s">
        <v>6464</v>
      </c>
    </row>
    <row r="1460" spans="1:17" x14ac:dyDescent="0.25">
      <c r="A1460" t="s">
        <v>2938</v>
      </c>
      <c r="B1460">
        <v>28113</v>
      </c>
      <c r="C1460" t="s">
        <v>2939</v>
      </c>
      <c r="D1460" t="str">
        <f t="shared" si="53"/>
        <v>Pike</v>
      </c>
      <c r="E1460" t="str">
        <f t="shared" si="54"/>
        <v>Mississippi</v>
      </c>
      <c r="F1460">
        <v>40404</v>
      </c>
      <c r="G1460">
        <v>40407</v>
      </c>
      <c r="H1460">
        <v>40440</v>
      </c>
      <c r="I1460">
        <v>40411</v>
      </c>
      <c r="J1460">
        <v>40099</v>
      </c>
      <c r="K1460">
        <v>39987</v>
      </c>
      <c r="L1460">
        <v>39984</v>
      </c>
      <c r="M1460">
        <v>39960</v>
      </c>
      <c r="N1460" s="2">
        <v>39667</v>
      </c>
      <c r="O1460" s="10" t="s">
        <v>6455</v>
      </c>
    </row>
    <row r="1461" spans="1:17" x14ac:dyDescent="0.25">
      <c r="A1461" t="s">
        <v>2940</v>
      </c>
      <c r="B1461">
        <v>28115</v>
      </c>
      <c r="C1461" t="s">
        <v>2941</v>
      </c>
      <c r="D1461" t="str">
        <f t="shared" si="53"/>
        <v>Pontotoc</v>
      </c>
      <c r="E1461" t="str">
        <f t="shared" si="54"/>
        <v>Mississippi</v>
      </c>
      <c r="F1461">
        <v>29957</v>
      </c>
      <c r="G1461">
        <v>29957</v>
      </c>
      <c r="H1461">
        <v>30043</v>
      </c>
      <c r="I1461">
        <v>29801</v>
      </c>
      <c r="J1461">
        <v>30347</v>
      </c>
      <c r="K1461">
        <v>30691</v>
      </c>
      <c r="L1461">
        <v>30808</v>
      </c>
      <c r="M1461">
        <v>30912</v>
      </c>
      <c r="N1461" s="2">
        <v>31550</v>
      </c>
      <c r="O1461" s="1" t="s">
        <v>6476</v>
      </c>
    </row>
    <row r="1462" spans="1:17" x14ac:dyDescent="0.25">
      <c r="A1462" t="s">
        <v>2942</v>
      </c>
      <c r="B1462">
        <v>28117</v>
      </c>
      <c r="C1462" t="s">
        <v>2943</v>
      </c>
      <c r="D1462" t="str">
        <f t="shared" si="53"/>
        <v>Prentiss</v>
      </c>
      <c r="E1462" t="str">
        <f t="shared" si="54"/>
        <v>Mississippi</v>
      </c>
      <c r="F1462">
        <v>25276</v>
      </c>
      <c r="G1462">
        <v>25276</v>
      </c>
      <c r="H1462">
        <v>25218</v>
      </c>
      <c r="I1462">
        <v>25312</v>
      </c>
      <c r="J1462">
        <v>25329</v>
      </c>
      <c r="K1462">
        <v>25422</v>
      </c>
      <c r="L1462">
        <v>25373</v>
      </c>
      <c r="M1462">
        <v>25313</v>
      </c>
      <c r="N1462" s="2">
        <v>25256</v>
      </c>
      <c r="O1462" s="1" t="s">
        <v>6476</v>
      </c>
    </row>
    <row r="1463" spans="1:17" x14ac:dyDescent="0.25">
      <c r="A1463" t="s">
        <v>2944</v>
      </c>
      <c r="B1463">
        <v>28119</v>
      </c>
      <c r="C1463" t="s">
        <v>2945</v>
      </c>
      <c r="D1463" t="str">
        <f t="shared" si="53"/>
        <v>Quitman</v>
      </c>
      <c r="E1463" t="str">
        <f t="shared" si="54"/>
        <v>Mississippi</v>
      </c>
      <c r="F1463">
        <v>8223</v>
      </c>
      <c r="G1463">
        <v>8223</v>
      </c>
      <c r="H1463">
        <v>8165</v>
      </c>
      <c r="I1463">
        <v>8029</v>
      </c>
      <c r="J1463">
        <v>7802</v>
      </c>
      <c r="K1463">
        <v>7826</v>
      </c>
      <c r="L1463">
        <v>7678</v>
      </c>
      <c r="M1463">
        <v>7514</v>
      </c>
      <c r="N1463" s="2">
        <v>7349</v>
      </c>
      <c r="O1463" s="10" t="s">
        <v>6455</v>
      </c>
    </row>
    <row r="1464" spans="1:17" x14ac:dyDescent="0.25">
      <c r="A1464" t="s">
        <v>2946</v>
      </c>
      <c r="B1464">
        <v>28121</v>
      </c>
      <c r="C1464" t="s">
        <v>2947</v>
      </c>
      <c r="D1464" t="str">
        <f t="shared" si="53"/>
        <v>Rankin</v>
      </c>
      <c r="E1464" t="str">
        <f t="shared" si="54"/>
        <v>Mississippi</v>
      </c>
      <c r="F1464">
        <v>141617</v>
      </c>
      <c r="G1464">
        <v>142061</v>
      </c>
      <c r="H1464">
        <v>142490</v>
      </c>
      <c r="I1464">
        <v>144085</v>
      </c>
      <c r="J1464">
        <v>145598</v>
      </c>
      <c r="K1464">
        <v>147040</v>
      </c>
      <c r="L1464">
        <v>148012</v>
      </c>
      <c r="M1464">
        <v>148770</v>
      </c>
      <c r="N1464" s="2">
        <v>150228</v>
      </c>
      <c r="O1464" s="10" t="s">
        <v>6455</v>
      </c>
    </row>
    <row r="1465" spans="1:17" x14ac:dyDescent="0.25">
      <c r="A1465" t="s">
        <v>2948</v>
      </c>
      <c r="B1465">
        <v>28123</v>
      </c>
      <c r="C1465" t="s">
        <v>2949</v>
      </c>
      <c r="D1465" t="str">
        <f t="shared" si="53"/>
        <v>Scott</v>
      </c>
      <c r="E1465" t="str">
        <f t="shared" si="54"/>
        <v>Mississippi</v>
      </c>
      <c r="F1465">
        <v>28264</v>
      </c>
      <c r="G1465">
        <v>28260</v>
      </c>
      <c r="H1465">
        <v>28316</v>
      </c>
      <c r="I1465">
        <v>28306</v>
      </c>
      <c r="J1465">
        <v>28262</v>
      </c>
      <c r="K1465">
        <v>28196</v>
      </c>
      <c r="L1465">
        <v>28402</v>
      </c>
      <c r="M1465">
        <v>28275</v>
      </c>
      <c r="N1465" s="2">
        <v>28207</v>
      </c>
      <c r="O1465" s="10" t="s">
        <v>6464</v>
      </c>
    </row>
    <row r="1466" spans="1:17" x14ac:dyDescent="0.25">
      <c r="A1466" t="s">
        <v>2950</v>
      </c>
      <c r="B1466">
        <v>28125</v>
      </c>
      <c r="C1466" t="s">
        <v>2951</v>
      </c>
      <c r="D1466" t="str">
        <f t="shared" si="53"/>
        <v>Sharkey</v>
      </c>
      <c r="E1466" t="str">
        <f t="shared" si="54"/>
        <v>Mississippi</v>
      </c>
      <c r="F1466">
        <v>4916</v>
      </c>
      <c r="G1466">
        <v>4916</v>
      </c>
      <c r="H1466">
        <v>4880</v>
      </c>
      <c r="I1466">
        <v>4878</v>
      </c>
      <c r="J1466">
        <v>4793</v>
      </c>
      <c r="K1466">
        <v>4677</v>
      </c>
      <c r="L1466">
        <v>4626</v>
      </c>
      <c r="M1466">
        <v>4594</v>
      </c>
      <c r="N1466" s="2">
        <v>4552</v>
      </c>
      <c r="O1466" s="10" t="s">
        <v>6455</v>
      </c>
    </row>
    <row r="1467" spans="1:17" x14ac:dyDescent="0.25">
      <c r="A1467" t="s">
        <v>2952</v>
      </c>
      <c r="B1467">
        <v>28127</v>
      </c>
      <c r="C1467" t="s">
        <v>2953</v>
      </c>
      <c r="D1467" t="str">
        <f t="shared" si="53"/>
        <v>Simpson</v>
      </c>
      <c r="E1467" t="str">
        <f t="shared" si="54"/>
        <v>Mississippi</v>
      </c>
      <c r="F1467">
        <v>27503</v>
      </c>
      <c r="G1467">
        <v>27502</v>
      </c>
      <c r="H1467">
        <v>27510</v>
      </c>
      <c r="I1467">
        <v>27379</v>
      </c>
      <c r="J1467">
        <v>27384</v>
      </c>
      <c r="K1467">
        <v>27485</v>
      </c>
      <c r="L1467">
        <v>27493</v>
      </c>
      <c r="M1467">
        <v>27122</v>
      </c>
      <c r="N1467" s="2">
        <v>26912</v>
      </c>
      <c r="O1467" s="10" t="s">
        <v>6455</v>
      </c>
    </row>
    <row r="1468" spans="1:17" x14ac:dyDescent="0.25">
      <c r="A1468" t="s">
        <v>2954</v>
      </c>
      <c r="B1468">
        <v>28129</v>
      </c>
      <c r="C1468" t="s">
        <v>2955</v>
      </c>
      <c r="D1468" t="str">
        <f t="shared" si="53"/>
        <v>Smith</v>
      </c>
      <c r="E1468" t="str">
        <f t="shared" si="54"/>
        <v>Mississippi</v>
      </c>
      <c r="F1468">
        <v>16491</v>
      </c>
      <c r="G1468">
        <v>16493</v>
      </c>
      <c r="H1468">
        <v>16478</v>
      </c>
      <c r="I1468">
        <v>16530</v>
      </c>
      <c r="J1468">
        <v>16348</v>
      </c>
      <c r="K1468">
        <v>16210</v>
      </c>
      <c r="L1468">
        <v>16159</v>
      </c>
      <c r="M1468">
        <v>16057</v>
      </c>
      <c r="N1468" s="2">
        <v>15909</v>
      </c>
      <c r="O1468" s="10" t="s">
        <v>6464</v>
      </c>
      <c r="Q1468" s="2"/>
    </row>
    <row r="1469" spans="1:17" x14ac:dyDescent="0.25">
      <c r="A1469" t="s">
        <v>2956</v>
      </c>
      <c r="B1469">
        <v>28131</v>
      </c>
      <c r="C1469" t="s">
        <v>2957</v>
      </c>
      <c r="D1469" t="str">
        <f t="shared" si="53"/>
        <v>Stone</v>
      </c>
      <c r="E1469" t="str">
        <f t="shared" si="54"/>
        <v>Mississippi</v>
      </c>
      <c r="F1469">
        <v>17786</v>
      </c>
      <c r="G1469">
        <v>17786</v>
      </c>
      <c r="H1469">
        <v>17891</v>
      </c>
      <c r="I1469">
        <v>17927</v>
      </c>
      <c r="J1469">
        <v>18053</v>
      </c>
      <c r="K1469">
        <v>17970</v>
      </c>
      <c r="L1469">
        <v>17877</v>
      </c>
      <c r="M1469">
        <v>18061</v>
      </c>
      <c r="N1469" s="2">
        <v>18012</v>
      </c>
      <c r="O1469" s="10" t="s">
        <v>6464</v>
      </c>
      <c r="Q1469" s="2"/>
    </row>
    <row r="1470" spans="1:17" x14ac:dyDescent="0.25">
      <c r="A1470" t="s">
        <v>2958</v>
      </c>
      <c r="B1470">
        <v>28133</v>
      </c>
      <c r="C1470" t="s">
        <v>2959</v>
      </c>
      <c r="D1470" t="str">
        <f t="shared" si="53"/>
        <v>Sunflower</v>
      </c>
      <c r="E1470" t="str">
        <f t="shared" si="54"/>
        <v>Mississippi</v>
      </c>
      <c r="F1470">
        <v>29450</v>
      </c>
      <c r="G1470">
        <v>29385</v>
      </c>
      <c r="H1470">
        <v>28951</v>
      </c>
      <c r="I1470">
        <v>28515</v>
      </c>
      <c r="J1470">
        <v>28417</v>
      </c>
      <c r="K1470">
        <v>27941</v>
      </c>
      <c r="L1470">
        <v>27432</v>
      </c>
      <c r="M1470">
        <v>26923</v>
      </c>
      <c r="N1470" s="2">
        <v>26407</v>
      </c>
      <c r="O1470" s="10" t="s">
        <v>6455</v>
      </c>
      <c r="Q1470" s="2"/>
    </row>
    <row r="1471" spans="1:17" x14ac:dyDescent="0.25">
      <c r="A1471" t="s">
        <v>2960</v>
      </c>
      <c r="B1471">
        <v>28135</v>
      </c>
      <c r="C1471" t="s">
        <v>2961</v>
      </c>
      <c r="D1471" t="str">
        <f t="shared" si="53"/>
        <v>Tallahatchie</v>
      </c>
      <c r="E1471" t="str">
        <f t="shared" si="54"/>
        <v>Mississippi</v>
      </c>
      <c r="F1471">
        <v>15378</v>
      </c>
      <c r="G1471">
        <v>15383</v>
      </c>
      <c r="H1471">
        <v>15341</v>
      </c>
      <c r="I1471">
        <v>15361</v>
      </c>
      <c r="J1471">
        <v>15100</v>
      </c>
      <c r="K1471">
        <v>15025</v>
      </c>
      <c r="L1471">
        <v>14740</v>
      </c>
      <c r="M1471">
        <v>14623</v>
      </c>
      <c r="N1471" s="2">
        <v>14394</v>
      </c>
      <c r="O1471" s="10" t="s">
        <v>6455</v>
      </c>
    </row>
    <row r="1472" spans="1:17" x14ac:dyDescent="0.25">
      <c r="A1472" t="s">
        <v>2962</v>
      </c>
      <c r="B1472">
        <v>28137</v>
      </c>
      <c r="C1472" t="s">
        <v>2963</v>
      </c>
      <c r="D1472" t="str">
        <f t="shared" si="53"/>
        <v>Tate</v>
      </c>
      <c r="E1472" t="str">
        <f t="shared" si="54"/>
        <v>Mississippi</v>
      </c>
      <c r="F1472">
        <v>28886</v>
      </c>
      <c r="G1472">
        <v>28882</v>
      </c>
      <c r="H1472">
        <v>28981</v>
      </c>
      <c r="I1472">
        <v>28739</v>
      </c>
      <c r="J1472">
        <v>28513</v>
      </c>
      <c r="K1472">
        <v>28354</v>
      </c>
      <c r="L1472">
        <v>28255</v>
      </c>
      <c r="M1472">
        <v>28368</v>
      </c>
      <c r="N1472" s="2">
        <v>28201</v>
      </c>
      <c r="O1472" s="10" t="s">
        <v>6455</v>
      </c>
    </row>
    <row r="1473" spans="1:18" x14ac:dyDescent="0.25">
      <c r="A1473" t="s">
        <v>2964</v>
      </c>
      <c r="B1473">
        <v>28139</v>
      </c>
      <c r="C1473" t="s">
        <v>2965</v>
      </c>
      <c r="D1473" t="str">
        <f t="shared" si="53"/>
        <v>Tippah</v>
      </c>
      <c r="E1473" t="str">
        <f t="shared" si="54"/>
        <v>Mississippi</v>
      </c>
      <c r="F1473">
        <v>22232</v>
      </c>
      <c r="G1473">
        <v>22232</v>
      </c>
      <c r="H1473">
        <v>22196</v>
      </c>
      <c r="I1473">
        <v>22079</v>
      </c>
      <c r="J1473">
        <v>21956</v>
      </c>
      <c r="K1473">
        <v>22051</v>
      </c>
      <c r="L1473">
        <v>22027</v>
      </c>
      <c r="M1473">
        <v>22082</v>
      </c>
      <c r="N1473" s="2">
        <v>22190</v>
      </c>
      <c r="O1473" s="1" t="s">
        <v>6476</v>
      </c>
    </row>
    <row r="1474" spans="1:18" x14ac:dyDescent="0.25">
      <c r="A1474" t="s">
        <v>2966</v>
      </c>
      <c r="B1474">
        <v>28141</v>
      </c>
      <c r="C1474" t="s">
        <v>2967</v>
      </c>
      <c r="D1474" t="str">
        <f t="shared" si="53"/>
        <v>Tishomingo</v>
      </c>
      <c r="E1474" t="str">
        <f t="shared" si="54"/>
        <v>Mississippi</v>
      </c>
      <c r="F1474">
        <v>19593</v>
      </c>
      <c r="G1474">
        <v>19596</v>
      </c>
      <c r="H1474">
        <v>19603</v>
      </c>
      <c r="I1474">
        <v>19611</v>
      </c>
      <c r="J1474">
        <v>19603</v>
      </c>
      <c r="K1474">
        <v>19479</v>
      </c>
      <c r="L1474">
        <v>19433</v>
      </c>
      <c r="M1474">
        <v>19509</v>
      </c>
      <c r="N1474" s="2">
        <v>19491</v>
      </c>
      <c r="O1474" s="1" t="s">
        <v>6476</v>
      </c>
    </row>
    <row r="1475" spans="1:18" x14ac:dyDescent="0.25">
      <c r="A1475" t="s">
        <v>2968</v>
      </c>
      <c r="B1475">
        <v>28143</v>
      </c>
      <c r="C1475" t="s">
        <v>2969</v>
      </c>
      <c r="D1475" t="str">
        <f t="shared" si="53"/>
        <v>Tunica</v>
      </c>
      <c r="E1475" t="str">
        <f t="shared" si="54"/>
        <v>Mississippi</v>
      </c>
      <c r="F1475">
        <v>10778</v>
      </c>
      <c r="G1475">
        <v>10778</v>
      </c>
      <c r="H1475">
        <v>10748</v>
      </c>
      <c r="I1475">
        <v>10590</v>
      </c>
      <c r="J1475">
        <v>10449</v>
      </c>
      <c r="K1475">
        <v>10475</v>
      </c>
      <c r="L1475">
        <v>10536</v>
      </c>
      <c r="M1475">
        <v>10342</v>
      </c>
      <c r="N1475" s="2">
        <v>10234</v>
      </c>
      <c r="O1475" s="10" t="s">
        <v>6455</v>
      </c>
    </row>
    <row r="1476" spans="1:18" x14ac:dyDescent="0.25">
      <c r="A1476" t="s">
        <v>2970</v>
      </c>
      <c r="B1476">
        <v>28145</v>
      </c>
      <c r="C1476" t="s">
        <v>2971</v>
      </c>
      <c r="D1476" t="str">
        <f t="shared" ref="D1476:D1539" si="55">MID(MID(C1476,1,FIND(",",C1476)-1),1,FIND(" County",MID(C1476,1,FIND(",",C1476)-1))-1)</f>
        <v>Union</v>
      </c>
      <c r="E1476" t="str">
        <f t="shared" ref="E1476:E1539" si="56">MID(C1476,FIND(",",C1476)+2,9999)</f>
        <v>Mississippi</v>
      </c>
      <c r="F1476">
        <v>27134</v>
      </c>
      <c r="G1476">
        <v>27134</v>
      </c>
      <c r="H1476">
        <v>27132</v>
      </c>
      <c r="I1476">
        <v>27311</v>
      </c>
      <c r="J1476">
        <v>27369</v>
      </c>
      <c r="K1476">
        <v>27789</v>
      </c>
      <c r="L1476">
        <v>28158</v>
      </c>
      <c r="M1476">
        <v>28318</v>
      </c>
      <c r="N1476" s="2">
        <v>28311</v>
      </c>
      <c r="O1476" s="1" t="s">
        <v>6476</v>
      </c>
    </row>
    <row r="1477" spans="1:18" x14ac:dyDescent="0.25">
      <c r="A1477" t="s">
        <v>2972</v>
      </c>
      <c r="B1477">
        <v>28147</v>
      </c>
      <c r="C1477" t="s">
        <v>2973</v>
      </c>
      <c r="D1477" t="str">
        <f t="shared" si="55"/>
        <v>Walthall</v>
      </c>
      <c r="E1477" t="str">
        <f t="shared" si="56"/>
        <v>Mississippi</v>
      </c>
      <c r="F1477">
        <v>15443</v>
      </c>
      <c r="G1477">
        <v>15443</v>
      </c>
      <c r="H1477">
        <v>15407</v>
      </c>
      <c r="I1477">
        <v>15396</v>
      </c>
      <c r="J1477">
        <v>15090</v>
      </c>
      <c r="K1477">
        <v>14887</v>
      </c>
      <c r="L1477">
        <v>14854</v>
      </c>
      <c r="M1477">
        <v>14629</v>
      </c>
      <c r="N1477" s="2">
        <v>14599</v>
      </c>
      <c r="O1477" s="10" t="s">
        <v>6455</v>
      </c>
    </row>
    <row r="1478" spans="1:18" x14ac:dyDescent="0.25">
      <c r="A1478" t="s">
        <v>2974</v>
      </c>
      <c r="B1478">
        <v>28149</v>
      </c>
      <c r="C1478" t="s">
        <v>2975</v>
      </c>
      <c r="D1478" t="str">
        <f t="shared" si="55"/>
        <v>Warren</v>
      </c>
      <c r="E1478" t="str">
        <f t="shared" si="56"/>
        <v>Mississippi</v>
      </c>
      <c r="F1478">
        <v>48773</v>
      </c>
      <c r="G1478">
        <v>48773</v>
      </c>
      <c r="H1478">
        <v>48816</v>
      </c>
      <c r="I1478">
        <v>48275</v>
      </c>
      <c r="J1478">
        <v>48194</v>
      </c>
      <c r="K1478">
        <v>48310</v>
      </c>
      <c r="L1478">
        <v>47985</v>
      </c>
      <c r="M1478">
        <v>47542</v>
      </c>
      <c r="N1478" s="2">
        <v>47140</v>
      </c>
      <c r="O1478" s="10" t="s">
        <v>6455</v>
      </c>
    </row>
    <row r="1479" spans="1:18" x14ac:dyDescent="0.25">
      <c r="A1479" t="s">
        <v>2976</v>
      </c>
      <c r="B1479">
        <v>28151</v>
      </c>
      <c r="C1479" t="s">
        <v>2977</v>
      </c>
      <c r="D1479" t="str">
        <f t="shared" si="55"/>
        <v>Washington</v>
      </c>
      <c r="E1479" t="str">
        <f t="shared" si="56"/>
        <v>Mississippi</v>
      </c>
      <c r="F1479">
        <v>51137</v>
      </c>
      <c r="G1479">
        <v>51135</v>
      </c>
      <c r="H1479">
        <v>51077</v>
      </c>
      <c r="I1479">
        <v>50448</v>
      </c>
      <c r="J1479">
        <v>50055</v>
      </c>
      <c r="K1479">
        <v>49704</v>
      </c>
      <c r="L1479">
        <v>49079</v>
      </c>
      <c r="M1479">
        <v>48053</v>
      </c>
      <c r="N1479" s="2">
        <v>47231</v>
      </c>
      <c r="O1479" s="10" t="s">
        <v>6455</v>
      </c>
    </row>
    <row r="1480" spans="1:18" x14ac:dyDescent="0.25">
      <c r="A1480" t="s">
        <v>2978</v>
      </c>
      <c r="B1480">
        <v>28153</v>
      </c>
      <c r="C1480" t="s">
        <v>2979</v>
      </c>
      <c r="D1480" t="str">
        <f t="shared" si="55"/>
        <v>Wayne</v>
      </c>
      <c r="E1480" t="str">
        <f t="shared" si="56"/>
        <v>Mississippi</v>
      </c>
      <c r="F1480">
        <v>20747</v>
      </c>
      <c r="G1480">
        <v>20747</v>
      </c>
      <c r="H1480">
        <v>20761</v>
      </c>
      <c r="I1480">
        <v>20650</v>
      </c>
      <c r="J1480">
        <v>20637</v>
      </c>
      <c r="K1480">
        <v>20488</v>
      </c>
      <c r="L1480">
        <v>20468</v>
      </c>
      <c r="M1480">
        <v>20510</v>
      </c>
      <c r="N1480" s="2">
        <v>20480</v>
      </c>
      <c r="O1480" s="10" t="s">
        <v>6464</v>
      </c>
    </row>
    <row r="1481" spans="1:18" x14ac:dyDescent="0.25">
      <c r="A1481" t="s">
        <v>2980</v>
      </c>
      <c r="B1481">
        <v>28155</v>
      </c>
      <c r="C1481" t="s">
        <v>2981</v>
      </c>
      <c r="D1481" t="str">
        <f t="shared" si="55"/>
        <v>Webster</v>
      </c>
      <c r="E1481" t="str">
        <f t="shared" si="56"/>
        <v>Mississippi</v>
      </c>
      <c r="F1481">
        <v>10253</v>
      </c>
      <c r="G1481">
        <v>10252</v>
      </c>
      <c r="H1481">
        <v>10285</v>
      </c>
      <c r="I1481">
        <v>10135</v>
      </c>
      <c r="J1481">
        <v>10056</v>
      </c>
      <c r="K1481">
        <v>9942</v>
      </c>
      <c r="L1481">
        <v>9974</v>
      </c>
      <c r="M1481">
        <v>9869</v>
      </c>
      <c r="N1481" s="2">
        <v>9767</v>
      </c>
      <c r="O1481" s="1" t="s">
        <v>6476</v>
      </c>
    </row>
    <row r="1482" spans="1:18" x14ac:dyDescent="0.25">
      <c r="A1482" t="s">
        <v>2982</v>
      </c>
      <c r="B1482">
        <v>28157</v>
      </c>
      <c r="C1482" t="s">
        <v>2983</v>
      </c>
      <c r="D1482" t="str">
        <f t="shared" si="55"/>
        <v>Wilkinson</v>
      </c>
      <c r="E1482" t="str">
        <f t="shared" si="56"/>
        <v>Mississippi</v>
      </c>
      <c r="F1482">
        <v>9878</v>
      </c>
      <c r="G1482">
        <v>9878</v>
      </c>
      <c r="H1482">
        <v>9860</v>
      </c>
      <c r="I1482">
        <v>9579</v>
      </c>
      <c r="J1482">
        <v>9465</v>
      </c>
      <c r="K1482">
        <v>9350</v>
      </c>
      <c r="L1482">
        <v>9201</v>
      </c>
      <c r="M1482">
        <v>9102</v>
      </c>
      <c r="N1482" s="2">
        <v>9047</v>
      </c>
      <c r="O1482" s="10" t="s">
        <v>6455</v>
      </c>
    </row>
    <row r="1483" spans="1:18" x14ac:dyDescent="0.25">
      <c r="A1483" t="s">
        <v>2984</v>
      </c>
      <c r="B1483">
        <v>28159</v>
      </c>
      <c r="C1483" t="s">
        <v>2985</v>
      </c>
      <c r="D1483" t="str">
        <f t="shared" si="55"/>
        <v>Winston</v>
      </c>
      <c r="E1483" t="str">
        <f t="shared" si="56"/>
        <v>Mississippi</v>
      </c>
      <c r="F1483">
        <v>19198</v>
      </c>
      <c r="G1483">
        <v>19198</v>
      </c>
      <c r="H1483">
        <v>19183</v>
      </c>
      <c r="I1483">
        <v>19010</v>
      </c>
      <c r="J1483">
        <v>18973</v>
      </c>
      <c r="K1483">
        <v>18705</v>
      </c>
      <c r="L1483">
        <v>18457</v>
      </c>
      <c r="M1483">
        <v>18301</v>
      </c>
      <c r="N1483" s="2">
        <v>18160</v>
      </c>
      <c r="O1483" s="10" t="s">
        <v>6464</v>
      </c>
    </row>
    <row r="1484" spans="1:18" x14ac:dyDescent="0.25">
      <c r="A1484" t="s">
        <v>2986</v>
      </c>
      <c r="B1484">
        <v>28161</v>
      </c>
      <c r="C1484" t="s">
        <v>2987</v>
      </c>
      <c r="D1484" t="str">
        <f t="shared" si="55"/>
        <v>Yalobusha</v>
      </c>
      <c r="E1484" t="str">
        <f t="shared" si="56"/>
        <v>Mississippi</v>
      </c>
      <c r="F1484">
        <v>12678</v>
      </c>
      <c r="G1484">
        <v>12678</v>
      </c>
      <c r="H1484">
        <v>12633</v>
      </c>
      <c r="I1484">
        <v>12505</v>
      </c>
      <c r="J1484">
        <v>12369</v>
      </c>
      <c r="K1484">
        <v>12343</v>
      </c>
      <c r="L1484">
        <v>12264</v>
      </c>
      <c r="M1484">
        <v>12451</v>
      </c>
      <c r="N1484" s="2">
        <v>12471</v>
      </c>
      <c r="O1484" s="1" t="s">
        <v>6476</v>
      </c>
    </row>
    <row r="1485" spans="1:18" x14ac:dyDescent="0.25">
      <c r="A1485" t="s">
        <v>2988</v>
      </c>
      <c r="B1485">
        <v>28163</v>
      </c>
      <c r="C1485" t="s">
        <v>2989</v>
      </c>
      <c r="D1485" t="str">
        <f t="shared" si="55"/>
        <v>Yazoo</v>
      </c>
      <c r="E1485" t="str">
        <f t="shared" si="56"/>
        <v>Mississippi</v>
      </c>
      <c r="F1485">
        <v>28065</v>
      </c>
      <c r="G1485">
        <v>28065</v>
      </c>
      <c r="H1485">
        <v>28082</v>
      </c>
      <c r="I1485">
        <v>28232</v>
      </c>
      <c r="J1485">
        <v>28283</v>
      </c>
      <c r="K1485">
        <v>27927</v>
      </c>
      <c r="L1485">
        <v>27742</v>
      </c>
      <c r="M1485">
        <v>27377</v>
      </c>
      <c r="N1485" s="2">
        <v>27264</v>
      </c>
      <c r="O1485" s="10" t="s">
        <v>6455</v>
      </c>
      <c r="Q1485" s="3"/>
      <c r="R1485" s="2"/>
    </row>
    <row r="1486" spans="1:18" x14ac:dyDescent="0.25">
      <c r="A1486" t="s">
        <v>2990</v>
      </c>
      <c r="B1486">
        <v>29001</v>
      </c>
      <c r="C1486" t="s">
        <v>2991</v>
      </c>
      <c r="D1486" t="str">
        <f t="shared" si="55"/>
        <v>Adair</v>
      </c>
      <c r="E1486" t="str">
        <f t="shared" si="56"/>
        <v>Missouri</v>
      </c>
      <c r="F1486">
        <v>25607</v>
      </c>
      <c r="G1486">
        <v>25607</v>
      </c>
      <c r="H1486">
        <v>25614</v>
      </c>
      <c r="I1486">
        <v>25610</v>
      </c>
      <c r="J1486">
        <v>25680</v>
      </c>
      <c r="K1486">
        <v>25702</v>
      </c>
      <c r="L1486">
        <v>25564</v>
      </c>
      <c r="M1486">
        <v>25430</v>
      </c>
      <c r="N1486" s="2">
        <v>25359</v>
      </c>
      <c r="O1486" s="10" t="s">
        <v>6453</v>
      </c>
      <c r="Q1486" s="3"/>
      <c r="R1486" s="2"/>
    </row>
    <row r="1487" spans="1:18" x14ac:dyDescent="0.25">
      <c r="A1487" t="s">
        <v>2992</v>
      </c>
      <c r="B1487">
        <v>29003</v>
      </c>
      <c r="C1487" t="s">
        <v>2993</v>
      </c>
      <c r="D1487" t="str">
        <f t="shared" si="55"/>
        <v>Andrew</v>
      </c>
      <c r="E1487" t="str">
        <f t="shared" si="56"/>
        <v>Missouri</v>
      </c>
      <c r="F1487">
        <v>17291</v>
      </c>
      <c r="G1487">
        <v>17291</v>
      </c>
      <c r="H1487">
        <v>17321</v>
      </c>
      <c r="I1487">
        <v>17271</v>
      </c>
      <c r="J1487">
        <v>17390</v>
      </c>
      <c r="K1487">
        <v>17369</v>
      </c>
      <c r="L1487">
        <v>17335</v>
      </c>
      <c r="M1487">
        <v>17291</v>
      </c>
      <c r="N1487" s="2">
        <v>17350</v>
      </c>
      <c r="O1487" s="10" t="s">
        <v>6453</v>
      </c>
      <c r="Q1487" s="3"/>
      <c r="R1487" s="2"/>
    </row>
    <row r="1488" spans="1:18" x14ac:dyDescent="0.25">
      <c r="A1488" t="s">
        <v>2994</v>
      </c>
      <c r="B1488">
        <v>29005</v>
      </c>
      <c r="C1488" t="s">
        <v>2995</v>
      </c>
      <c r="D1488" t="str">
        <f t="shared" si="55"/>
        <v>Atchison</v>
      </c>
      <c r="E1488" t="str">
        <f t="shared" si="56"/>
        <v>Missouri</v>
      </c>
      <c r="F1488">
        <v>5685</v>
      </c>
      <c r="G1488">
        <v>5685</v>
      </c>
      <c r="H1488">
        <v>5646</v>
      </c>
      <c r="I1488">
        <v>5581</v>
      </c>
      <c r="J1488">
        <v>5518</v>
      </c>
      <c r="K1488">
        <v>5424</v>
      </c>
      <c r="L1488">
        <v>5363</v>
      </c>
      <c r="M1488">
        <v>5301</v>
      </c>
      <c r="N1488" s="2">
        <v>5293</v>
      </c>
      <c r="O1488" s="10" t="s">
        <v>6453</v>
      </c>
      <c r="Q1488" s="3"/>
      <c r="R1488" s="2"/>
    </row>
    <row r="1489" spans="1:15" x14ac:dyDescent="0.25">
      <c r="A1489" t="s">
        <v>2996</v>
      </c>
      <c r="B1489">
        <v>29007</v>
      </c>
      <c r="C1489" t="s">
        <v>2997</v>
      </c>
      <c r="D1489" t="str">
        <f t="shared" si="55"/>
        <v>Audrain</v>
      </c>
      <c r="E1489" t="str">
        <f t="shared" si="56"/>
        <v>Missouri</v>
      </c>
      <c r="F1489">
        <v>25529</v>
      </c>
      <c r="G1489">
        <v>25529</v>
      </c>
      <c r="H1489">
        <v>25462</v>
      </c>
      <c r="I1489">
        <v>25601</v>
      </c>
      <c r="J1489">
        <v>25627</v>
      </c>
      <c r="K1489">
        <v>25658</v>
      </c>
      <c r="L1489">
        <v>25952</v>
      </c>
      <c r="M1489">
        <v>26082</v>
      </c>
      <c r="N1489" s="2">
        <v>26021</v>
      </c>
      <c r="O1489" s="10" t="s">
        <v>6453</v>
      </c>
    </row>
    <row r="1490" spans="1:15" x14ac:dyDescent="0.25">
      <c r="A1490" t="s">
        <v>2998</v>
      </c>
      <c r="B1490">
        <v>29009</v>
      </c>
      <c r="C1490" t="s">
        <v>2999</v>
      </c>
      <c r="D1490" t="str">
        <f t="shared" si="55"/>
        <v>Barry</v>
      </c>
      <c r="E1490" t="str">
        <f t="shared" si="56"/>
        <v>Missouri</v>
      </c>
      <c r="F1490">
        <v>35597</v>
      </c>
      <c r="G1490">
        <v>35597</v>
      </c>
      <c r="H1490">
        <v>35747</v>
      </c>
      <c r="I1490">
        <v>35662</v>
      </c>
      <c r="J1490">
        <v>35673</v>
      </c>
      <c r="K1490">
        <v>35702</v>
      </c>
      <c r="L1490">
        <v>35706</v>
      </c>
      <c r="M1490">
        <v>35766</v>
      </c>
      <c r="N1490" s="2">
        <v>35732</v>
      </c>
      <c r="O1490" s="10" t="s">
        <v>6469</v>
      </c>
    </row>
    <row r="1491" spans="1:15" x14ac:dyDescent="0.25">
      <c r="A1491" t="s">
        <v>3000</v>
      </c>
      <c r="B1491">
        <v>29011</v>
      </c>
      <c r="C1491" t="s">
        <v>3001</v>
      </c>
      <c r="D1491" t="str">
        <f t="shared" si="55"/>
        <v>Barton</v>
      </c>
      <c r="E1491" t="str">
        <f t="shared" si="56"/>
        <v>Missouri</v>
      </c>
      <c r="F1491">
        <v>12402</v>
      </c>
      <c r="G1491">
        <v>12402</v>
      </c>
      <c r="H1491">
        <v>12367</v>
      </c>
      <c r="I1491">
        <v>12369</v>
      </c>
      <c r="J1491">
        <v>12348</v>
      </c>
      <c r="K1491">
        <v>12219</v>
      </c>
      <c r="L1491">
        <v>12024</v>
      </c>
      <c r="M1491">
        <v>11877</v>
      </c>
      <c r="N1491" s="2">
        <v>11908</v>
      </c>
      <c r="O1491" s="10" t="s">
        <v>6434</v>
      </c>
    </row>
    <row r="1492" spans="1:15" x14ac:dyDescent="0.25">
      <c r="A1492" t="s">
        <v>3002</v>
      </c>
      <c r="B1492">
        <v>29013</v>
      </c>
      <c r="C1492" t="s">
        <v>3003</v>
      </c>
      <c r="D1492" t="str">
        <f t="shared" si="55"/>
        <v>Bates</v>
      </c>
      <c r="E1492" t="str">
        <f t="shared" si="56"/>
        <v>Missouri</v>
      </c>
      <c r="F1492">
        <v>17049</v>
      </c>
      <c r="G1492">
        <v>17049</v>
      </c>
      <c r="H1492">
        <v>17040</v>
      </c>
      <c r="I1492">
        <v>17023</v>
      </c>
      <c r="J1492">
        <v>16696</v>
      </c>
      <c r="K1492">
        <v>16489</v>
      </c>
      <c r="L1492">
        <v>16551</v>
      </c>
      <c r="M1492">
        <v>16410</v>
      </c>
      <c r="N1492" s="2">
        <v>16417</v>
      </c>
      <c r="O1492" s="10" t="s">
        <v>6434</v>
      </c>
    </row>
    <row r="1493" spans="1:15" x14ac:dyDescent="0.25">
      <c r="A1493" t="s">
        <v>3004</v>
      </c>
      <c r="B1493">
        <v>29015</v>
      </c>
      <c r="C1493" t="s">
        <v>3005</v>
      </c>
      <c r="D1493" t="str">
        <f t="shared" si="55"/>
        <v>Benton</v>
      </c>
      <c r="E1493" t="str">
        <f t="shared" si="56"/>
        <v>Missouri</v>
      </c>
      <c r="F1493">
        <v>19056</v>
      </c>
      <c r="G1493">
        <v>19056</v>
      </c>
      <c r="H1493">
        <v>19109</v>
      </c>
      <c r="I1493">
        <v>19015</v>
      </c>
      <c r="J1493">
        <v>18939</v>
      </c>
      <c r="K1493">
        <v>18866</v>
      </c>
      <c r="L1493">
        <v>18794</v>
      </c>
      <c r="M1493">
        <v>18687</v>
      </c>
      <c r="N1493" s="2">
        <v>18839</v>
      </c>
      <c r="O1493" s="10" t="s">
        <v>6453</v>
      </c>
    </row>
    <row r="1494" spans="1:15" x14ac:dyDescent="0.25">
      <c r="A1494" t="s">
        <v>3006</v>
      </c>
      <c r="B1494">
        <v>29017</v>
      </c>
      <c r="C1494" t="s">
        <v>3007</v>
      </c>
      <c r="D1494" t="str">
        <f t="shared" si="55"/>
        <v>Bollinger</v>
      </c>
      <c r="E1494" t="str">
        <f t="shared" si="56"/>
        <v>Missouri</v>
      </c>
      <c r="F1494">
        <v>12363</v>
      </c>
      <c r="G1494">
        <v>12363</v>
      </c>
      <c r="H1494">
        <v>12343</v>
      </c>
      <c r="I1494">
        <v>12372</v>
      </c>
      <c r="J1494">
        <v>12395</v>
      </c>
      <c r="K1494">
        <v>12435</v>
      </c>
      <c r="L1494">
        <v>12368</v>
      </c>
      <c r="M1494">
        <v>12161</v>
      </c>
      <c r="N1494" s="2">
        <v>12052</v>
      </c>
      <c r="O1494" s="10" t="s">
        <v>6469</v>
      </c>
    </row>
    <row r="1495" spans="1:15" x14ac:dyDescent="0.25">
      <c r="A1495" t="s">
        <v>3008</v>
      </c>
      <c r="B1495">
        <v>29019</v>
      </c>
      <c r="C1495" t="s">
        <v>3009</v>
      </c>
      <c r="D1495" t="str">
        <f t="shared" si="55"/>
        <v>Boone</v>
      </c>
      <c r="E1495" t="str">
        <f t="shared" si="56"/>
        <v>Missouri</v>
      </c>
      <c r="F1495">
        <v>162642</v>
      </c>
      <c r="G1495">
        <v>162645</v>
      </c>
      <c r="H1495">
        <v>163201</v>
      </c>
      <c r="I1495">
        <v>166030</v>
      </c>
      <c r="J1495">
        <v>168746</v>
      </c>
      <c r="K1495">
        <v>171072</v>
      </c>
      <c r="L1495">
        <v>172906</v>
      </c>
      <c r="M1495">
        <v>174546</v>
      </c>
      <c r="N1495" s="2">
        <v>176594</v>
      </c>
      <c r="O1495" s="10" t="s">
        <v>6453</v>
      </c>
    </row>
    <row r="1496" spans="1:15" x14ac:dyDescent="0.25">
      <c r="A1496" t="s">
        <v>3010</v>
      </c>
      <c r="B1496">
        <v>29021</v>
      </c>
      <c r="C1496" t="s">
        <v>3011</v>
      </c>
      <c r="D1496" t="str">
        <f t="shared" si="55"/>
        <v>Buchanan</v>
      </c>
      <c r="E1496" t="str">
        <f t="shared" si="56"/>
        <v>Missouri</v>
      </c>
      <c r="F1496">
        <v>89201</v>
      </c>
      <c r="G1496">
        <v>89201</v>
      </c>
      <c r="H1496">
        <v>89096</v>
      </c>
      <c r="I1496">
        <v>89618</v>
      </c>
      <c r="J1496">
        <v>89858</v>
      </c>
      <c r="K1496">
        <v>89776</v>
      </c>
      <c r="L1496">
        <v>89486</v>
      </c>
      <c r="M1496">
        <v>89016</v>
      </c>
      <c r="N1496" s="2">
        <v>88938</v>
      </c>
      <c r="O1496" s="10" t="s">
        <v>6434</v>
      </c>
    </row>
    <row r="1497" spans="1:15" x14ac:dyDescent="0.25">
      <c r="A1497" t="s">
        <v>3012</v>
      </c>
      <c r="B1497">
        <v>29023</v>
      </c>
      <c r="C1497" t="s">
        <v>3013</v>
      </c>
      <c r="D1497" t="str">
        <f t="shared" si="55"/>
        <v>Butler</v>
      </c>
      <c r="E1497" t="str">
        <f t="shared" si="56"/>
        <v>Missouri</v>
      </c>
      <c r="F1497">
        <v>42794</v>
      </c>
      <c r="G1497">
        <v>42794</v>
      </c>
      <c r="H1497">
        <v>42797</v>
      </c>
      <c r="I1497">
        <v>42989</v>
      </c>
      <c r="J1497">
        <v>43004</v>
      </c>
      <c r="K1497">
        <v>42970</v>
      </c>
      <c r="L1497">
        <v>42865</v>
      </c>
      <c r="M1497">
        <v>42859</v>
      </c>
      <c r="N1497" s="2">
        <v>42739</v>
      </c>
      <c r="O1497" s="10" t="s">
        <v>6469</v>
      </c>
    </row>
    <row r="1498" spans="1:15" x14ac:dyDescent="0.25">
      <c r="A1498" t="s">
        <v>3014</v>
      </c>
      <c r="B1498">
        <v>29025</v>
      </c>
      <c r="C1498" t="s">
        <v>3015</v>
      </c>
      <c r="D1498" t="str">
        <f t="shared" si="55"/>
        <v>Caldwell</v>
      </c>
      <c r="E1498" t="str">
        <f t="shared" si="56"/>
        <v>Missouri</v>
      </c>
      <c r="F1498">
        <v>9424</v>
      </c>
      <c r="G1498">
        <v>9424</v>
      </c>
      <c r="H1498">
        <v>9445</v>
      </c>
      <c r="I1498">
        <v>9214</v>
      </c>
      <c r="J1498">
        <v>9117</v>
      </c>
      <c r="K1498">
        <v>9069</v>
      </c>
      <c r="L1498">
        <v>9017</v>
      </c>
      <c r="M1498">
        <v>9020</v>
      </c>
      <c r="N1498" s="2">
        <v>9062</v>
      </c>
      <c r="O1498" s="10" t="s">
        <v>6453</v>
      </c>
    </row>
    <row r="1499" spans="1:15" x14ac:dyDescent="0.25">
      <c r="A1499" t="s">
        <v>3016</v>
      </c>
      <c r="B1499">
        <v>29027</v>
      </c>
      <c r="C1499" t="s">
        <v>3017</v>
      </c>
      <c r="D1499" t="str">
        <f t="shared" si="55"/>
        <v>Callaway</v>
      </c>
      <c r="E1499" t="str">
        <f t="shared" si="56"/>
        <v>Missouri</v>
      </c>
      <c r="F1499">
        <v>44332</v>
      </c>
      <c r="G1499">
        <v>44330</v>
      </c>
      <c r="H1499">
        <v>44329</v>
      </c>
      <c r="I1499">
        <v>44317</v>
      </c>
      <c r="J1499">
        <v>44442</v>
      </c>
      <c r="K1499">
        <v>44513</v>
      </c>
      <c r="L1499">
        <v>44692</v>
      </c>
      <c r="M1499">
        <v>44739</v>
      </c>
      <c r="N1499" s="2">
        <v>45078</v>
      </c>
      <c r="O1499" s="10" t="s">
        <v>6453</v>
      </c>
    </row>
    <row r="1500" spans="1:15" x14ac:dyDescent="0.25">
      <c r="A1500" t="s">
        <v>3018</v>
      </c>
      <c r="B1500">
        <v>29029</v>
      </c>
      <c r="C1500" t="s">
        <v>3019</v>
      </c>
      <c r="D1500" t="str">
        <f t="shared" si="55"/>
        <v>Camden</v>
      </c>
      <c r="E1500" t="str">
        <f t="shared" si="56"/>
        <v>Missouri</v>
      </c>
      <c r="F1500">
        <v>44002</v>
      </c>
      <c r="G1500">
        <v>44001</v>
      </c>
      <c r="H1500">
        <v>44036</v>
      </c>
      <c r="I1500">
        <v>43622</v>
      </c>
      <c r="J1500">
        <v>43914</v>
      </c>
      <c r="K1500">
        <v>43891</v>
      </c>
      <c r="L1500">
        <v>44130</v>
      </c>
      <c r="M1500">
        <v>44329</v>
      </c>
      <c r="N1500" s="2">
        <v>44497</v>
      </c>
      <c r="O1500" s="10" t="s">
        <v>6469</v>
      </c>
    </row>
    <row r="1501" spans="1:15" x14ac:dyDescent="0.25">
      <c r="A1501" t="s">
        <v>3020</v>
      </c>
      <c r="B1501">
        <v>29031</v>
      </c>
      <c r="C1501" t="s">
        <v>3021</v>
      </c>
      <c r="D1501" t="str">
        <f t="shared" si="55"/>
        <v>Cape Girardeau</v>
      </c>
      <c r="E1501" t="str">
        <f t="shared" si="56"/>
        <v>Missouri</v>
      </c>
      <c r="F1501">
        <v>75674</v>
      </c>
      <c r="G1501">
        <v>75674</v>
      </c>
      <c r="H1501">
        <v>75886</v>
      </c>
      <c r="I1501">
        <v>76674</v>
      </c>
      <c r="J1501">
        <v>77171</v>
      </c>
      <c r="K1501">
        <v>77636</v>
      </c>
      <c r="L1501">
        <v>78147</v>
      </c>
      <c r="M1501">
        <v>78577</v>
      </c>
      <c r="N1501" s="2">
        <v>78913</v>
      </c>
      <c r="O1501" s="10" t="s">
        <v>6455</v>
      </c>
    </row>
    <row r="1502" spans="1:15" x14ac:dyDescent="0.25">
      <c r="A1502" t="s">
        <v>3022</v>
      </c>
      <c r="B1502">
        <v>29033</v>
      </c>
      <c r="C1502" t="s">
        <v>3023</v>
      </c>
      <c r="D1502" t="str">
        <f t="shared" si="55"/>
        <v>Carroll</v>
      </c>
      <c r="E1502" t="str">
        <f t="shared" si="56"/>
        <v>Missouri</v>
      </c>
      <c r="F1502">
        <v>9295</v>
      </c>
      <c r="G1502">
        <v>9295</v>
      </c>
      <c r="H1502">
        <v>9289</v>
      </c>
      <c r="I1502">
        <v>9257</v>
      </c>
      <c r="J1502">
        <v>9096</v>
      </c>
      <c r="K1502">
        <v>9097</v>
      </c>
      <c r="L1502">
        <v>8995</v>
      </c>
      <c r="M1502">
        <v>8945</v>
      </c>
      <c r="N1502" s="2">
        <v>8913</v>
      </c>
      <c r="O1502" s="10" t="s">
        <v>6453</v>
      </c>
    </row>
    <row r="1503" spans="1:15" x14ac:dyDescent="0.25">
      <c r="A1503" t="s">
        <v>3024</v>
      </c>
      <c r="B1503">
        <v>29035</v>
      </c>
      <c r="C1503" t="s">
        <v>3025</v>
      </c>
      <c r="D1503" t="str">
        <f t="shared" si="55"/>
        <v>Carter</v>
      </c>
      <c r="E1503" t="str">
        <f t="shared" si="56"/>
        <v>Missouri</v>
      </c>
      <c r="F1503">
        <v>6265</v>
      </c>
      <c r="G1503">
        <v>6265</v>
      </c>
      <c r="H1503">
        <v>6297</v>
      </c>
      <c r="I1503">
        <v>6315</v>
      </c>
      <c r="J1503">
        <v>6256</v>
      </c>
      <c r="K1503">
        <v>6313</v>
      </c>
      <c r="L1503">
        <v>6256</v>
      </c>
      <c r="M1503">
        <v>6250</v>
      </c>
      <c r="N1503" s="2">
        <v>6168</v>
      </c>
      <c r="O1503" s="10" t="s">
        <v>6469</v>
      </c>
    </row>
    <row r="1504" spans="1:15" x14ac:dyDescent="0.25">
      <c r="A1504" t="s">
        <v>3026</v>
      </c>
      <c r="B1504">
        <v>29037</v>
      </c>
      <c r="C1504" t="s">
        <v>3027</v>
      </c>
      <c r="D1504" t="str">
        <f t="shared" si="55"/>
        <v>Cass</v>
      </c>
      <c r="E1504" t="str">
        <f t="shared" si="56"/>
        <v>Missouri</v>
      </c>
      <c r="F1504">
        <v>99478</v>
      </c>
      <c r="G1504">
        <v>99494</v>
      </c>
      <c r="H1504">
        <v>99776</v>
      </c>
      <c r="I1504">
        <v>99999</v>
      </c>
      <c r="J1504">
        <v>100521</v>
      </c>
      <c r="K1504">
        <v>100807</v>
      </c>
      <c r="L1504">
        <v>100951</v>
      </c>
      <c r="M1504">
        <v>101496</v>
      </c>
      <c r="N1504" s="2">
        <v>102845</v>
      </c>
      <c r="O1504" s="10" t="s">
        <v>6434</v>
      </c>
    </row>
    <row r="1505" spans="1:15" x14ac:dyDescent="0.25">
      <c r="A1505" t="s">
        <v>3028</v>
      </c>
      <c r="B1505">
        <v>29039</v>
      </c>
      <c r="C1505" t="s">
        <v>3029</v>
      </c>
      <c r="D1505" t="str">
        <f t="shared" si="55"/>
        <v>Cedar</v>
      </c>
      <c r="E1505" t="str">
        <f t="shared" si="56"/>
        <v>Missouri</v>
      </c>
      <c r="F1505">
        <v>13982</v>
      </c>
      <c r="G1505">
        <v>13982</v>
      </c>
      <c r="H1505">
        <v>13984</v>
      </c>
      <c r="I1505">
        <v>13839</v>
      </c>
      <c r="J1505">
        <v>13830</v>
      </c>
      <c r="K1505">
        <v>13933</v>
      </c>
      <c r="L1505">
        <v>13938</v>
      </c>
      <c r="M1505">
        <v>13944</v>
      </c>
      <c r="N1505" s="2">
        <v>14016</v>
      </c>
      <c r="O1505" s="10" t="s">
        <v>6469</v>
      </c>
    </row>
    <row r="1506" spans="1:15" x14ac:dyDescent="0.25">
      <c r="A1506" t="s">
        <v>3030</v>
      </c>
      <c r="B1506">
        <v>29041</v>
      </c>
      <c r="C1506" t="s">
        <v>3031</v>
      </c>
      <c r="D1506" t="str">
        <f t="shared" si="55"/>
        <v>Chariton</v>
      </c>
      <c r="E1506" t="str">
        <f t="shared" si="56"/>
        <v>Missouri</v>
      </c>
      <c r="F1506">
        <v>7831</v>
      </c>
      <c r="G1506">
        <v>7827</v>
      </c>
      <c r="H1506">
        <v>7832</v>
      </c>
      <c r="I1506">
        <v>7731</v>
      </c>
      <c r="J1506">
        <v>7665</v>
      </c>
      <c r="K1506">
        <v>7627</v>
      </c>
      <c r="L1506">
        <v>7674</v>
      </c>
      <c r="M1506">
        <v>7592</v>
      </c>
      <c r="N1506" s="2">
        <v>7516</v>
      </c>
      <c r="O1506" s="10" t="s">
        <v>6453</v>
      </c>
    </row>
    <row r="1507" spans="1:15" x14ac:dyDescent="0.25">
      <c r="A1507" t="s">
        <v>3032</v>
      </c>
      <c r="B1507">
        <v>29043</v>
      </c>
      <c r="C1507" t="s">
        <v>3033</v>
      </c>
      <c r="D1507" t="str">
        <f t="shared" si="55"/>
        <v>Christian</v>
      </c>
      <c r="E1507" t="str">
        <f t="shared" si="56"/>
        <v>Missouri</v>
      </c>
      <c r="F1507">
        <v>77422</v>
      </c>
      <c r="G1507">
        <v>77417</v>
      </c>
      <c r="H1507">
        <v>77854</v>
      </c>
      <c r="I1507">
        <v>78694</v>
      </c>
      <c r="J1507">
        <v>79762</v>
      </c>
      <c r="K1507">
        <v>80774</v>
      </c>
      <c r="L1507">
        <v>82048</v>
      </c>
      <c r="M1507">
        <v>83282</v>
      </c>
      <c r="N1507" s="2">
        <v>84401</v>
      </c>
      <c r="O1507" s="10" t="s">
        <v>6469</v>
      </c>
    </row>
    <row r="1508" spans="1:15" x14ac:dyDescent="0.25">
      <c r="A1508" t="s">
        <v>3034</v>
      </c>
      <c r="B1508">
        <v>29045</v>
      </c>
      <c r="C1508" t="s">
        <v>3035</v>
      </c>
      <c r="D1508" t="str">
        <f t="shared" si="55"/>
        <v>Clark</v>
      </c>
      <c r="E1508" t="str">
        <f t="shared" si="56"/>
        <v>Missouri</v>
      </c>
      <c r="F1508">
        <v>7139</v>
      </c>
      <c r="G1508">
        <v>7129</v>
      </c>
      <c r="H1508">
        <v>7126</v>
      </c>
      <c r="I1508">
        <v>7030</v>
      </c>
      <c r="J1508">
        <v>6978</v>
      </c>
      <c r="K1508">
        <v>6906</v>
      </c>
      <c r="L1508">
        <v>6884</v>
      </c>
      <c r="M1508">
        <v>6810</v>
      </c>
      <c r="N1508" s="2">
        <v>6723</v>
      </c>
      <c r="O1508" s="10" t="s">
        <v>6453</v>
      </c>
    </row>
    <row r="1509" spans="1:15" x14ac:dyDescent="0.25">
      <c r="A1509" t="s">
        <v>3036</v>
      </c>
      <c r="B1509">
        <v>29047</v>
      </c>
      <c r="C1509" t="s">
        <v>3037</v>
      </c>
      <c r="D1509" t="str">
        <f t="shared" si="55"/>
        <v>Clay</v>
      </c>
      <c r="E1509" t="str">
        <f t="shared" si="56"/>
        <v>Missouri</v>
      </c>
      <c r="F1509">
        <v>221939</v>
      </c>
      <c r="G1509">
        <v>221950</v>
      </c>
      <c r="H1509">
        <v>222708</v>
      </c>
      <c r="I1509">
        <v>225083</v>
      </c>
      <c r="J1509">
        <v>227530</v>
      </c>
      <c r="K1509">
        <v>230365</v>
      </c>
      <c r="L1509">
        <v>233224</v>
      </c>
      <c r="M1509">
        <v>235471</v>
      </c>
      <c r="N1509" s="2">
        <v>239085</v>
      </c>
      <c r="O1509" s="10" t="s">
        <v>6434</v>
      </c>
    </row>
    <row r="1510" spans="1:15" x14ac:dyDescent="0.25">
      <c r="A1510" t="s">
        <v>3038</v>
      </c>
      <c r="B1510">
        <v>29049</v>
      </c>
      <c r="C1510" t="s">
        <v>3039</v>
      </c>
      <c r="D1510" t="str">
        <f t="shared" si="55"/>
        <v>Clinton</v>
      </c>
      <c r="E1510" t="str">
        <f t="shared" si="56"/>
        <v>Missouri</v>
      </c>
      <c r="F1510">
        <v>20743</v>
      </c>
      <c r="G1510">
        <v>20743</v>
      </c>
      <c r="H1510">
        <v>20732</v>
      </c>
      <c r="I1510">
        <v>20648</v>
      </c>
      <c r="J1510">
        <v>20474</v>
      </c>
      <c r="K1510">
        <v>20482</v>
      </c>
      <c r="L1510">
        <v>20271</v>
      </c>
      <c r="M1510">
        <v>20635</v>
      </c>
      <c r="N1510" s="2">
        <v>20610</v>
      </c>
      <c r="O1510" s="10" t="s">
        <v>6453</v>
      </c>
    </row>
    <row r="1511" spans="1:15" x14ac:dyDescent="0.25">
      <c r="A1511" t="s">
        <v>3040</v>
      </c>
      <c r="B1511">
        <v>29051</v>
      </c>
      <c r="C1511" t="s">
        <v>3041</v>
      </c>
      <c r="D1511" t="str">
        <f t="shared" si="55"/>
        <v>Cole</v>
      </c>
      <c r="E1511" t="str">
        <f t="shared" si="56"/>
        <v>Missouri</v>
      </c>
      <c r="F1511">
        <v>75990</v>
      </c>
      <c r="G1511">
        <v>75983</v>
      </c>
      <c r="H1511">
        <v>76127</v>
      </c>
      <c r="I1511">
        <v>76387</v>
      </c>
      <c r="J1511">
        <v>76371</v>
      </c>
      <c r="K1511">
        <v>76648</v>
      </c>
      <c r="L1511">
        <v>76583</v>
      </c>
      <c r="M1511">
        <v>76780</v>
      </c>
      <c r="N1511" s="2">
        <v>76631</v>
      </c>
      <c r="O1511" s="10" t="s">
        <v>6453</v>
      </c>
    </row>
    <row r="1512" spans="1:15" x14ac:dyDescent="0.25">
      <c r="A1512" t="s">
        <v>3042</v>
      </c>
      <c r="B1512">
        <v>29053</v>
      </c>
      <c r="C1512" t="s">
        <v>3043</v>
      </c>
      <c r="D1512" t="str">
        <f t="shared" si="55"/>
        <v>Cooper</v>
      </c>
      <c r="E1512" t="str">
        <f t="shared" si="56"/>
        <v>Missouri</v>
      </c>
      <c r="F1512">
        <v>17601</v>
      </c>
      <c r="G1512">
        <v>17601</v>
      </c>
      <c r="H1512">
        <v>17589</v>
      </c>
      <c r="I1512">
        <v>17571</v>
      </c>
      <c r="J1512">
        <v>17534</v>
      </c>
      <c r="K1512">
        <v>17631</v>
      </c>
      <c r="L1512">
        <v>17572</v>
      </c>
      <c r="M1512">
        <v>17616</v>
      </c>
      <c r="N1512" s="2">
        <v>17712</v>
      </c>
      <c r="O1512" s="10" t="s">
        <v>6453</v>
      </c>
    </row>
    <row r="1513" spans="1:15" x14ac:dyDescent="0.25">
      <c r="A1513" t="s">
        <v>3044</v>
      </c>
      <c r="B1513">
        <v>29055</v>
      </c>
      <c r="C1513" t="s">
        <v>3045</v>
      </c>
      <c r="D1513" t="str">
        <f t="shared" si="55"/>
        <v>Crawford</v>
      </c>
      <c r="E1513" t="str">
        <f t="shared" si="56"/>
        <v>Missouri</v>
      </c>
      <c r="F1513">
        <v>24696</v>
      </c>
      <c r="G1513">
        <v>24696</v>
      </c>
      <c r="H1513">
        <v>24617</v>
      </c>
      <c r="I1513">
        <v>24826</v>
      </c>
      <c r="J1513">
        <v>24779</v>
      </c>
      <c r="K1513">
        <v>24535</v>
      </c>
      <c r="L1513">
        <v>24621</v>
      </c>
      <c r="M1513">
        <v>24487</v>
      </c>
      <c r="N1513" s="2">
        <v>24302</v>
      </c>
      <c r="O1513" s="10" t="s">
        <v>6469</v>
      </c>
    </row>
    <row r="1514" spans="1:15" x14ac:dyDescent="0.25">
      <c r="A1514" t="s">
        <v>3046</v>
      </c>
      <c r="B1514">
        <v>29057</v>
      </c>
      <c r="C1514" t="s">
        <v>3047</v>
      </c>
      <c r="D1514" t="str">
        <f t="shared" si="55"/>
        <v>Dade</v>
      </c>
      <c r="E1514" t="str">
        <f t="shared" si="56"/>
        <v>Missouri</v>
      </c>
      <c r="F1514">
        <v>7883</v>
      </c>
      <c r="G1514">
        <v>7883</v>
      </c>
      <c r="H1514">
        <v>7857</v>
      </c>
      <c r="I1514">
        <v>7770</v>
      </c>
      <c r="J1514">
        <v>7561</v>
      </c>
      <c r="K1514">
        <v>7546</v>
      </c>
      <c r="L1514">
        <v>7616</v>
      </c>
      <c r="M1514">
        <v>7596</v>
      </c>
      <c r="N1514" s="2">
        <v>7631</v>
      </c>
      <c r="O1514" s="10" t="s">
        <v>6469</v>
      </c>
    </row>
    <row r="1515" spans="1:15" x14ac:dyDescent="0.25">
      <c r="A1515" t="s">
        <v>3048</v>
      </c>
      <c r="B1515">
        <v>29059</v>
      </c>
      <c r="C1515" t="s">
        <v>3049</v>
      </c>
      <c r="D1515" t="str">
        <f t="shared" si="55"/>
        <v>Dallas</v>
      </c>
      <c r="E1515" t="str">
        <f t="shared" si="56"/>
        <v>Missouri</v>
      </c>
      <c r="F1515">
        <v>16777</v>
      </c>
      <c r="G1515">
        <v>16777</v>
      </c>
      <c r="H1515">
        <v>16736</v>
      </c>
      <c r="I1515">
        <v>16768</v>
      </c>
      <c r="J1515">
        <v>16781</v>
      </c>
      <c r="K1515">
        <v>16503</v>
      </c>
      <c r="L1515">
        <v>16395</v>
      </c>
      <c r="M1515">
        <v>16413</v>
      </c>
      <c r="N1515" s="2">
        <v>16448</v>
      </c>
      <c r="O1515" s="10" t="s">
        <v>6469</v>
      </c>
    </row>
    <row r="1516" spans="1:15" x14ac:dyDescent="0.25">
      <c r="A1516" t="s">
        <v>3050</v>
      </c>
      <c r="B1516">
        <v>29061</v>
      </c>
      <c r="C1516" t="s">
        <v>3051</v>
      </c>
      <c r="D1516" t="str">
        <f t="shared" si="55"/>
        <v>Daviess</v>
      </c>
      <c r="E1516" t="str">
        <f t="shared" si="56"/>
        <v>Missouri</v>
      </c>
      <c r="F1516">
        <v>8433</v>
      </c>
      <c r="G1516">
        <v>8433</v>
      </c>
      <c r="H1516">
        <v>8442</v>
      </c>
      <c r="I1516">
        <v>8307</v>
      </c>
      <c r="J1516">
        <v>8268</v>
      </c>
      <c r="K1516">
        <v>8266</v>
      </c>
      <c r="L1516">
        <v>8292</v>
      </c>
      <c r="M1516">
        <v>8252</v>
      </c>
      <c r="N1516" s="2">
        <v>8209</v>
      </c>
      <c r="O1516" s="10" t="s">
        <v>6453</v>
      </c>
    </row>
    <row r="1517" spans="1:15" x14ac:dyDescent="0.25">
      <c r="A1517" t="s">
        <v>3052</v>
      </c>
      <c r="B1517">
        <v>29063</v>
      </c>
      <c r="C1517" t="s">
        <v>3053</v>
      </c>
      <c r="D1517" t="str">
        <f t="shared" si="55"/>
        <v>DeKalb</v>
      </c>
      <c r="E1517" t="str">
        <f t="shared" si="56"/>
        <v>Missouri</v>
      </c>
      <c r="F1517">
        <v>12892</v>
      </c>
      <c r="G1517">
        <v>12892</v>
      </c>
      <c r="H1517">
        <v>12877</v>
      </c>
      <c r="I1517">
        <v>12916</v>
      </c>
      <c r="J1517">
        <v>12875</v>
      </c>
      <c r="K1517">
        <v>12739</v>
      </c>
      <c r="L1517">
        <v>12659</v>
      </c>
      <c r="M1517">
        <v>12645</v>
      </c>
      <c r="N1517" s="2">
        <v>12613</v>
      </c>
      <c r="O1517" s="10" t="s">
        <v>6453</v>
      </c>
    </row>
    <row r="1518" spans="1:15" x14ac:dyDescent="0.25">
      <c r="A1518" t="s">
        <v>3054</v>
      </c>
      <c r="B1518">
        <v>29065</v>
      </c>
      <c r="C1518" t="s">
        <v>3055</v>
      </c>
      <c r="D1518" t="str">
        <f t="shared" si="55"/>
        <v>Dent</v>
      </c>
      <c r="E1518" t="str">
        <f t="shared" si="56"/>
        <v>Missouri</v>
      </c>
      <c r="F1518">
        <v>15657</v>
      </c>
      <c r="G1518">
        <v>15654</v>
      </c>
      <c r="H1518">
        <v>15709</v>
      </c>
      <c r="I1518">
        <v>15568</v>
      </c>
      <c r="J1518">
        <v>15617</v>
      </c>
      <c r="K1518">
        <v>15692</v>
      </c>
      <c r="L1518">
        <v>15577</v>
      </c>
      <c r="M1518">
        <v>15616</v>
      </c>
      <c r="N1518" s="2">
        <v>15387</v>
      </c>
      <c r="O1518" s="10" t="s">
        <v>6469</v>
      </c>
    </row>
    <row r="1519" spans="1:15" x14ac:dyDescent="0.25">
      <c r="A1519" t="s">
        <v>3056</v>
      </c>
      <c r="B1519">
        <v>29067</v>
      </c>
      <c r="C1519" t="s">
        <v>3057</v>
      </c>
      <c r="D1519" t="str">
        <f t="shared" si="55"/>
        <v>Douglas</v>
      </c>
      <c r="E1519" t="str">
        <f t="shared" si="56"/>
        <v>Missouri</v>
      </c>
      <c r="F1519">
        <v>13684</v>
      </c>
      <c r="G1519">
        <v>13686</v>
      </c>
      <c r="H1519">
        <v>13642</v>
      </c>
      <c r="I1519">
        <v>13626</v>
      </c>
      <c r="J1519">
        <v>13594</v>
      </c>
      <c r="K1519">
        <v>13465</v>
      </c>
      <c r="L1519">
        <v>13546</v>
      </c>
      <c r="M1519">
        <v>13372</v>
      </c>
      <c r="N1519" s="2">
        <v>13358</v>
      </c>
      <c r="O1519" s="10" t="s">
        <v>6469</v>
      </c>
    </row>
    <row r="1520" spans="1:15" x14ac:dyDescent="0.25">
      <c r="A1520" t="s">
        <v>3058</v>
      </c>
      <c r="B1520">
        <v>29069</v>
      </c>
      <c r="C1520" t="s">
        <v>3059</v>
      </c>
      <c r="D1520" t="str">
        <f t="shared" si="55"/>
        <v>Dunklin</v>
      </c>
      <c r="E1520" t="str">
        <f t="shared" si="56"/>
        <v>Missouri</v>
      </c>
      <c r="F1520">
        <v>31953</v>
      </c>
      <c r="G1520">
        <v>31953</v>
      </c>
      <c r="H1520">
        <v>31945</v>
      </c>
      <c r="I1520">
        <v>32024</v>
      </c>
      <c r="J1520">
        <v>31860</v>
      </c>
      <c r="K1520">
        <v>31725</v>
      </c>
      <c r="L1520">
        <v>31358</v>
      </c>
      <c r="M1520">
        <v>30877</v>
      </c>
      <c r="N1520" s="2">
        <v>30535</v>
      </c>
      <c r="O1520" s="10" t="s">
        <v>6455</v>
      </c>
    </row>
    <row r="1521" spans="1:15" x14ac:dyDescent="0.25">
      <c r="A1521" t="s">
        <v>3060</v>
      </c>
      <c r="B1521">
        <v>29071</v>
      </c>
      <c r="C1521" t="s">
        <v>3061</v>
      </c>
      <c r="D1521" t="str">
        <f t="shared" si="55"/>
        <v>Franklin</v>
      </c>
      <c r="E1521" t="str">
        <f t="shared" si="56"/>
        <v>Missouri</v>
      </c>
      <c r="F1521">
        <v>101492</v>
      </c>
      <c r="G1521">
        <v>101491</v>
      </c>
      <c r="H1521">
        <v>101502</v>
      </c>
      <c r="I1521">
        <v>101615</v>
      </c>
      <c r="J1521">
        <v>101335</v>
      </c>
      <c r="K1521">
        <v>101733</v>
      </c>
      <c r="L1521">
        <v>102029</v>
      </c>
      <c r="M1521">
        <v>102382</v>
      </c>
      <c r="N1521" s="2">
        <v>102838</v>
      </c>
      <c r="O1521" s="10" t="s">
        <v>6469</v>
      </c>
    </row>
    <row r="1522" spans="1:15" x14ac:dyDescent="0.25">
      <c r="A1522" t="s">
        <v>3062</v>
      </c>
      <c r="B1522">
        <v>29073</v>
      </c>
      <c r="C1522" t="s">
        <v>3063</v>
      </c>
      <c r="D1522" t="str">
        <f t="shared" si="55"/>
        <v>Gasconade</v>
      </c>
      <c r="E1522" t="str">
        <f t="shared" si="56"/>
        <v>Missouri</v>
      </c>
      <c r="F1522">
        <v>15222</v>
      </c>
      <c r="G1522">
        <v>15221</v>
      </c>
      <c r="H1522">
        <v>15231</v>
      </c>
      <c r="I1522">
        <v>15109</v>
      </c>
      <c r="J1522">
        <v>14985</v>
      </c>
      <c r="K1522">
        <v>14888</v>
      </c>
      <c r="L1522">
        <v>14870</v>
      </c>
      <c r="M1522">
        <v>14826</v>
      </c>
      <c r="N1522" s="2">
        <v>14808</v>
      </c>
      <c r="O1522" s="10" t="s">
        <v>6469</v>
      </c>
    </row>
    <row r="1523" spans="1:15" x14ac:dyDescent="0.25">
      <c r="A1523" t="s">
        <v>3064</v>
      </c>
      <c r="B1523">
        <v>29075</v>
      </c>
      <c r="C1523" t="s">
        <v>3065</v>
      </c>
      <c r="D1523" t="str">
        <f t="shared" si="55"/>
        <v>Gentry</v>
      </c>
      <c r="E1523" t="str">
        <f t="shared" si="56"/>
        <v>Missouri</v>
      </c>
      <c r="F1523">
        <v>6738</v>
      </c>
      <c r="G1523">
        <v>6738</v>
      </c>
      <c r="H1523">
        <v>6738</v>
      </c>
      <c r="I1523">
        <v>6828</v>
      </c>
      <c r="J1523">
        <v>6803</v>
      </c>
      <c r="K1523">
        <v>6777</v>
      </c>
      <c r="L1523">
        <v>6798</v>
      </c>
      <c r="M1523">
        <v>6685</v>
      </c>
      <c r="N1523" s="2">
        <v>6661</v>
      </c>
      <c r="O1523" s="10" t="s">
        <v>6453</v>
      </c>
    </row>
    <row r="1524" spans="1:15" x14ac:dyDescent="0.25">
      <c r="A1524" t="s">
        <v>3066</v>
      </c>
      <c r="B1524">
        <v>29077</v>
      </c>
      <c r="C1524" t="s">
        <v>3067</v>
      </c>
      <c r="D1524" t="str">
        <f t="shared" si="55"/>
        <v>Greene</v>
      </c>
      <c r="E1524" t="str">
        <f t="shared" si="56"/>
        <v>Missouri</v>
      </c>
      <c r="F1524">
        <v>275174</v>
      </c>
      <c r="G1524">
        <v>275178</v>
      </c>
      <c r="H1524">
        <v>275384</v>
      </c>
      <c r="I1524">
        <v>277402</v>
      </c>
      <c r="J1524">
        <v>280729</v>
      </c>
      <c r="K1524">
        <v>284012</v>
      </c>
      <c r="L1524">
        <v>285889</v>
      </c>
      <c r="M1524">
        <v>287924</v>
      </c>
      <c r="N1524" s="2">
        <v>288690</v>
      </c>
      <c r="O1524" s="10" t="s">
        <v>6469</v>
      </c>
    </row>
    <row r="1525" spans="1:15" x14ac:dyDescent="0.25">
      <c r="A1525" t="s">
        <v>3068</v>
      </c>
      <c r="B1525">
        <v>29079</v>
      </c>
      <c r="C1525" t="s">
        <v>3069</v>
      </c>
      <c r="D1525" t="str">
        <f t="shared" si="55"/>
        <v>Grundy</v>
      </c>
      <c r="E1525" t="str">
        <f t="shared" si="56"/>
        <v>Missouri</v>
      </c>
      <c r="F1525">
        <v>10261</v>
      </c>
      <c r="G1525">
        <v>10261</v>
      </c>
      <c r="H1525">
        <v>10269</v>
      </c>
      <c r="I1525">
        <v>10265</v>
      </c>
      <c r="J1525">
        <v>10343</v>
      </c>
      <c r="K1525">
        <v>10377</v>
      </c>
      <c r="L1525">
        <v>10209</v>
      </c>
      <c r="M1525">
        <v>10062</v>
      </c>
      <c r="N1525" s="2">
        <v>10165</v>
      </c>
      <c r="O1525" s="10" t="s">
        <v>6453</v>
      </c>
    </row>
    <row r="1526" spans="1:15" x14ac:dyDescent="0.25">
      <c r="A1526" t="s">
        <v>3070</v>
      </c>
      <c r="B1526">
        <v>29081</v>
      </c>
      <c r="C1526" t="s">
        <v>3071</v>
      </c>
      <c r="D1526" t="str">
        <f t="shared" si="55"/>
        <v>Harrison</v>
      </c>
      <c r="E1526" t="str">
        <f t="shared" si="56"/>
        <v>Missouri</v>
      </c>
      <c r="F1526">
        <v>8957</v>
      </c>
      <c r="G1526">
        <v>8957</v>
      </c>
      <c r="H1526">
        <v>8949</v>
      </c>
      <c r="I1526">
        <v>8901</v>
      </c>
      <c r="J1526">
        <v>8734</v>
      </c>
      <c r="K1526">
        <v>8718</v>
      </c>
      <c r="L1526">
        <v>8624</v>
      </c>
      <c r="M1526">
        <v>8613</v>
      </c>
      <c r="N1526" s="2">
        <v>8556</v>
      </c>
      <c r="O1526" s="10" t="s">
        <v>6453</v>
      </c>
    </row>
    <row r="1527" spans="1:15" x14ac:dyDescent="0.25">
      <c r="A1527" t="s">
        <v>3072</v>
      </c>
      <c r="B1527">
        <v>29083</v>
      </c>
      <c r="C1527" t="s">
        <v>3073</v>
      </c>
      <c r="D1527" t="str">
        <f t="shared" si="55"/>
        <v>Henry</v>
      </c>
      <c r="E1527" t="str">
        <f t="shared" si="56"/>
        <v>Missouri</v>
      </c>
      <c r="F1527">
        <v>22272</v>
      </c>
      <c r="G1527">
        <v>22272</v>
      </c>
      <c r="H1527">
        <v>22249</v>
      </c>
      <c r="I1527">
        <v>22210</v>
      </c>
      <c r="J1527">
        <v>22170</v>
      </c>
      <c r="K1527">
        <v>22081</v>
      </c>
      <c r="L1527">
        <v>22060</v>
      </c>
      <c r="M1527">
        <v>21743</v>
      </c>
      <c r="N1527" s="2">
        <v>21594</v>
      </c>
      <c r="O1527" s="10" t="s">
        <v>6453</v>
      </c>
    </row>
    <row r="1528" spans="1:15" x14ac:dyDescent="0.25">
      <c r="A1528" t="s">
        <v>3074</v>
      </c>
      <c r="B1528">
        <v>29085</v>
      </c>
      <c r="C1528" t="s">
        <v>3075</v>
      </c>
      <c r="D1528" t="str">
        <f t="shared" si="55"/>
        <v>Hickory</v>
      </c>
      <c r="E1528" t="str">
        <f t="shared" si="56"/>
        <v>Missouri</v>
      </c>
      <c r="F1528">
        <v>9627</v>
      </c>
      <c r="G1528">
        <v>9627</v>
      </c>
      <c r="H1528">
        <v>9632</v>
      </c>
      <c r="I1528">
        <v>9580</v>
      </c>
      <c r="J1528">
        <v>9388</v>
      </c>
      <c r="K1528">
        <v>9269</v>
      </c>
      <c r="L1528">
        <v>9218</v>
      </c>
      <c r="M1528">
        <v>9193</v>
      </c>
      <c r="N1528" s="2">
        <v>9269</v>
      </c>
      <c r="O1528" s="10" t="s">
        <v>6469</v>
      </c>
    </row>
    <row r="1529" spans="1:15" x14ac:dyDescent="0.25">
      <c r="A1529" t="s">
        <v>3076</v>
      </c>
      <c r="B1529">
        <v>29087</v>
      </c>
      <c r="C1529" t="s">
        <v>3077</v>
      </c>
      <c r="D1529" t="str">
        <f t="shared" si="55"/>
        <v>Holt</v>
      </c>
      <c r="E1529" t="str">
        <f t="shared" si="56"/>
        <v>Missouri</v>
      </c>
      <c r="F1529">
        <v>4912</v>
      </c>
      <c r="G1529">
        <v>4912</v>
      </c>
      <c r="H1529">
        <v>4903</v>
      </c>
      <c r="I1529">
        <v>4836</v>
      </c>
      <c r="J1529">
        <v>4663</v>
      </c>
      <c r="K1529">
        <v>4583</v>
      </c>
      <c r="L1529">
        <v>4518</v>
      </c>
      <c r="M1529">
        <v>4471</v>
      </c>
      <c r="N1529" s="2">
        <v>4448</v>
      </c>
      <c r="O1529" s="10" t="s">
        <v>6453</v>
      </c>
    </row>
    <row r="1530" spans="1:15" x14ac:dyDescent="0.25">
      <c r="A1530" t="s">
        <v>3078</v>
      </c>
      <c r="B1530">
        <v>29089</v>
      </c>
      <c r="C1530" t="s">
        <v>3079</v>
      </c>
      <c r="D1530" t="str">
        <f t="shared" si="55"/>
        <v>Howard</v>
      </c>
      <c r="E1530" t="str">
        <f t="shared" si="56"/>
        <v>Missouri</v>
      </c>
      <c r="F1530">
        <v>10144</v>
      </c>
      <c r="G1530">
        <v>10148</v>
      </c>
      <c r="H1530">
        <v>10140</v>
      </c>
      <c r="I1530">
        <v>10207</v>
      </c>
      <c r="J1530">
        <v>10189</v>
      </c>
      <c r="K1530">
        <v>10236</v>
      </c>
      <c r="L1530">
        <v>10136</v>
      </c>
      <c r="M1530">
        <v>10123</v>
      </c>
      <c r="N1530" s="2">
        <v>10058</v>
      </c>
      <c r="O1530" s="10" t="s">
        <v>6453</v>
      </c>
    </row>
    <row r="1531" spans="1:15" x14ac:dyDescent="0.25">
      <c r="A1531" t="s">
        <v>3080</v>
      </c>
      <c r="B1531">
        <v>29091</v>
      </c>
      <c r="C1531" t="s">
        <v>3081</v>
      </c>
      <c r="D1531" t="str">
        <f t="shared" si="55"/>
        <v>Howell</v>
      </c>
      <c r="E1531" t="str">
        <f t="shared" si="56"/>
        <v>Missouri</v>
      </c>
      <c r="F1531">
        <v>40400</v>
      </c>
      <c r="G1531">
        <v>40400</v>
      </c>
      <c r="H1531">
        <v>40569</v>
      </c>
      <c r="I1531">
        <v>40609</v>
      </c>
      <c r="J1531">
        <v>40580</v>
      </c>
      <c r="K1531">
        <v>40234</v>
      </c>
      <c r="L1531">
        <v>40168</v>
      </c>
      <c r="M1531">
        <v>40135</v>
      </c>
      <c r="N1531" s="2">
        <v>40210</v>
      </c>
      <c r="O1531" s="10" t="s">
        <v>6469</v>
      </c>
    </row>
    <row r="1532" spans="1:15" x14ac:dyDescent="0.25">
      <c r="A1532" t="s">
        <v>3082</v>
      </c>
      <c r="B1532">
        <v>29093</v>
      </c>
      <c r="C1532" t="s">
        <v>3083</v>
      </c>
      <c r="D1532" t="str">
        <f t="shared" si="55"/>
        <v>Iron</v>
      </c>
      <c r="E1532" t="str">
        <f t="shared" si="56"/>
        <v>Missouri</v>
      </c>
      <c r="F1532">
        <v>10630</v>
      </c>
      <c r="G1532">
        <v>10628</v>
      </c>
      <c r="H1532">
        <v>10601</v>
      </c>
      <c r="I1532">
        <v>10484</v>
      </c>
      <c r="J1532">
        <v>10419</v>
      </c>
      <c r="K1532">
        <v>10329</v>
      </c>
      <c r="L1532">
        <v>10230</v>
      </c>
      <c r="M1532">
        <v>10099</v>
      </c>
      <c r="N1532" s="2">
        <v>10022</v>
      </c>
      <c r="O1532" s="10" t="s">
        <v>6469</v>
      </c>
    </row>
    <row r="1533" spans="1:15" x14ac:dyDescent="0.25">
      <c r="A1533" t="s">
        <v>3084</v>
      </c>
      <c r="B1533">
        <v>29095</v>
      </c>
      <c r="C1533" t="s">
        <v>3085</v>
      </c>
      <c r="D1533" t="str">
        <f t="shared" si="55"/>
        <v>Jackson</v>
      </c>
      <c r="E1533" t="str">
        <f t="shared" si="56"/>
        <v>Missouri</v>
      </c>
      <c r="F1533">
        <v>674158</v>
      </c>
      <c r="G1533">
        <v>674135</v>
      </c>
      <c r="H1533">
        <v>674907</v>
      </c>
      <c r="I1533">
        <v>675185</v>
      </c>
      <c r="J1533">
        <v>677321</v>
      </c>
      <c r="K1533">
        <v>679717</v>
      </c>
      <c r="L1533">
        <v>683001</v>
      </c>
      <c r="M1533">
        <v>686373</v>
      </c>
      <c r="N1533" s="2">
        <v>691801</v>
      </c>
      <c r="O1533" s="10" t="s">
        <v>6434</v>
      </c>
    </row>
    <row r="1534" spans="1:15" x14ac:dyDescent="0.25">
      <c r="A1534" t="s">
        <v>3086</v>
      </c>
      <c r="B1534">
        <v>29097</v>
      </c>
      <c r="C1534" t="s">
        <v>3087</v>
      </c>
      <c r="D1534" t="str">
        <f t="shared" si="55"/>
        <v>Jasper</v>
      </c>
      <c r="E1534" t="str">
        <f t="shared" si="56"/>
        <v>Missouri</v>
      </c>
      <c r="F1534">
        <v>117404</v>
      </c>
      <c r="G1534">
        <v>117404</v>
      </c>
      <c r="H1534">
        <v>117722</v>
      </c>
      <c r="I1534">
        <v>117839</v>
      </c>
      <c r="J1534">
        <v>115406</v>
      </c>
      <c r="K1534">
        <v>116455</v>
      </c>
      <c r="L1534">
        <v>117533</v>
      </c>
      <c r="M1534">
        <v>118376</v>
      </c>
      <c r="N1534" s="2">
        <v>119111</v>
      </c>
      <c r="O1534" s="10" t="s">
        <v>6469</v>
      </c>
    </row>
    <row r="1535" spans="1:15" x14ac:dyDescent="0.25">
      <c r="A1535" t="s">
        <v>3088</v>
      </c>
      <c r="B1535">
        <v>29099</v>
      </c>
      <c r="C1535" t="s">
        <v>3089</v>
      </c>
      <c r="D1535" t="str">
        <f t="shared" si="55"/>
        <v>Jefferson</v>
      </c>
      <c r="E1535" t="str">
        <f t="shared" si="56"/>
        <v>Missouri</v>
      </c>
      <c r="F1535">
        <v>218733</v>
      </c>
      <c r="G1535">
        <v>218729</v>
      </c>
      <c r="H1535">
        <v>219129</v>
      </c>
      <c r="I1535">
        <v>219724</v>
      </c>
      <c r="J1535">
        <v>220185</v>
      </c>
      <c r="K1535">
        <v>221288</v>
      </c>
      <c r="L1535">
        <v>222660</v>
      </c>
      <c r="M1535">
        <v>223908</v>
      </c>
      <c r="N1535" s="2">
        <v>224226</v>
      </c>
      <c r="O1535" s="10" t="s">
        <v>6469</v>
      </c>
    </row>
    <row r="1536" spans="1:15" x14ac:dyDescent="0.25">
      <c r="A1536" t="s">
        <v>3090</v>
      </c>
      <c r="B1536">
        <v>29101</v>
      </c>
      <c r="C1536" t="s">
        <v>3091</v>
      </c>
      <c r="D1536" t="str">
        <f t="shared" si="55"/>
        <v>Johnson</v>
      </c>
      <c r="E1536" t="str">
        <f t="shared" si="56"/>
        <v>Missouri</v>
      </c>
      <c r="F1536">
        <v>52595</v>
      </c>
      <c r="G1536">
        <v>52595</v>
      </c>
      <c r="H1536">
        <v>52729</v>
      </c>
      <c r="I1536">
        <v>53457</v>
      </c>
      <c r="J1536">
        <v>54465</v>
      </c>
      <c r="K1536">
        <v>54483</v>
      </c>
      <c r="L1536">
        <v>54382</v>
      </c>
      <c r="M1536">
        <v>53874</v>
      </c>
      <c r="N1536" s="2">
        <v>53942</v>
      </c>
      <c r="O1536" s="10" t="s">
        <v>6453</v>
      </c>
    </row>
    <row r="1537" spans="1:15" x14ac:dyDescent="0.25">
      <c r="A1537" t="s">
        <v>3092</v>
      </c>
      <c r="B1537">
        <v>29103</v>
      </c>
      <c r="C1537" t="s">
        <v>3093</v>
      </c>
      <c r="D1537" t="str">
        <f t="shared" si="55"/>
        <v>Knox</v>
      </c>
      <c r="E1537" t="str">
        <f t="shared" si="56"/>
        <v>Missouri</v>
      </c>
      <c r="F1537">
        <v>4131</v>
      </c>
      <c r="G1537">
        <v>4131</v>
      </c>
      <c r="H1537">
        <v>4128</v>
      </c>
      <c r="I1537">
        <v>4114</v>
      </c>
      <c r="J1537">
        <v>4089</v>
      </c>
      <c r="K1537">
        <v>4069</v>
      </c>
      <c r="L1537">
        <v>3992</v>
      </c>
      <c r="M1537">
        <v>3899</v>
      </c>
      <c r="N1537" s="2">
        <v>3934</v>
      </c>
      <c r="O1537" s="10" t="s">
        <v>6453</v>
      </c>
    </row>
    <row r="1538" spans="1:15" x14ac:dyDescent="0.25">
      <c r="A1538" t="s">
        <v>3094</v>
      </c>
      <c r="B1538">
        <v>29105</v>
      </c>
      <c r="C1538" t="s">
        <v>3095</v>
      </c>
      <c r="D1538" t="str">
        <f t="shared" si="55"/>
        <v>Laclede</v>
      </c>
      <c r="E1538" t="str">
        <f t="shared" si="56"/>
        <v>Missouri</v>
      </c>
      <c r="F1538">
        <v>35571</v>
      </c>
      <c r="G1538">
        <v>35571</v>
      </c>
      <c r="H1538">
        <v>35655</v>
      </c>
      <c r="I1538">
        <v>35590</v>
      </c>
      <c r="J1538">
        <v>35420</v>
      </c>
      <c r="K1538">
        <v>35637</v>
      </c>
      <c r="L1538">
        <v>35493</v>
      </c>
      <c r="M1538">
        <v>35487</v>
      </c>
      <c r="N1538" s="2">
        <v>35490</v>
      </c>
      <c r="O1538" s="10" t="s">
        <v>6469</v>
      </c>
    </row>
    <row r="1539" spans="1:15" x14ac:dyDescent="0.25">
      <c r="A1539" t="s">
        <v>3096</v>
      </c>
      <c r="B1539">
        <v>29107</v>
      </c>
      <c r="C1539" t="s">
        <v>3097</v>
      </c>
      <c r="D1539" t="str">
        <f t="shared" si="55"/>
        <v>Lafayette</v>
      </c>
      <c r="E1539" t="str">
        <f t="shared" si="56"/>
        <v>Missouri</v>
      </c>
      <c r="F1539">
        <v>33381</v>
      </c>
      <c r="G1539">
        <v>33381</v>
      </c>
      <c r="H1539">
        <v>33398</v>
      </c>
      <c r="I1539">
        <v>33239</v>
      </c>
      <c r="J1539">
        <v>33108</v>
      </c>
      <c r="K1539">
        <v>32875</v>
      </c>
      <c r="L1539">
        <v>32663</v>
      </c>
      <c r="M1539">
        <v>32679</v>
      </c>
      <c r="N1539" s="2">
        <v>32618</v>
      </c>
      <c r="O1539" s="10" t="s">
        <v>6453</v>
      </c>
    </row>
    <row r="1540" spans="1:15" x14ac:dyDescent="0.25">
      <c r="A1540" t="s">
        <v>3098</v>
      </c>
      <c r="B1540">
        <v>29109</v>
      </c>
      <c r="C1540" t="s">
        <v>3099</v>
      </c>
      <c r="D1540" t="str">
        <f t="shared" ref="D1540:D1603" si="57">MID(MID(C1540,1,FIND(",",C1540)-1),1,FIND(" County",MID(C1540,1,FIND(",",C1540)-1))-1)</f>
        <v>Lawrence</v>
      </c>
      <c r="E1540" t="str">
        <f t="shared" ref="E1540:E1603" si="58">MID(C1540,FIND(",",C1540)+2,9999)</f>
        <v>Missouri</v>
      </c>
      <c r="F1540">
        <v>38634</v>
      </c>
      <c r="G1540">
        <v>38634</v>
      </c>
      <c r="H1540">
        <v>38588</v>
      </c>
      <c r="I1540">
        <v>38469</v>
      </c>
      <c r="J1540">
        <v>38380</v>
      </c>
      <c r="K1540">
        <v>38120</v>
      </c>
      <c r="L1540">
        <v>37997</v>
      </c>
      <c r="M1540">
        <v>38144</v>
      </c>
      <c r="N1540" s="2">
        <v>38381</v>
      </c>
      <c r="O1540" s="10" t="s">
        <v>6469</v>
      </c>
    </row>
    <row r="1541" spans="1:15" x14ac:dyDescent="0.25">
      <c r="A1541" t="s">
        <v>3100</v>
      </c>
      <c r="B1541">
        <v>29111</v>
      </c>
      <c r="C1541" t="s">
        <v>3101</v>
      </c>
      <c r="D1541" t="str">
        <f t="shared" si="57"/>
        <v>Lewis</v>
      </c>
      <c r="E1541" t="str">
        <f t="shared" si="58"/>
        <v>Missouri</v>
      </c>
      <c r="F1541">
        <v>10211</v>
      </c>
      <c r="G1541">
        <v>10209</v>
      </c>
      <c r="H1541">
        <v>10196</v>
      </c>
      <c r="I1541">
        <v>10238</v>
      </c>
      <c r="J1541">
        <v>10159</v>
      </c>
      <c r="K1541">
        <v>10136</v>
      </c>
      <c r="L1541">
        <v>10116</v>
      </c>
      <c r="M1541">
        <v>10186</v>
      </c>
      <c r="N1541" s="2">
        <v>10134</v>
      </c>
      <c r="O1541" s="10" t="s">
        <v>6453</v>
      </c>
    </row>
    <row r="1542" spans="1:15" x14ac:dyDescent="0.25">
      <c r="A1542" t="s">
        <v>3102</v>
      </c>
      <c r="B1542">
        <v>29113</v>
      </c>
      <c r="C1542" t="s">
        <v>3103</v>
      </c>
      <c r="D1542" t="str">
        <f t="shared" si="57"/>
        <v>Lincoln</v>
      </c>
      <c r="E1542" t="str">
        <f t="shared" si="58"/>
        <v>Missouri</v>
      </c>
      <c r="F1542">
        <v>52566</v>
      </c>
      <c r="G1542">
        <v>52560</v>
      </c>
      <c r="H1542">
        <v>52700</v>
      </c>
      <c r="I1542">
        <v>53101</v>
      </c>
      <c r="J1542">
        <v>53348</v>
      </c>
      <c r="K1542">
        <v>53868</v>
      </c>
      <c r="L1542">
        <v>54272</v>
      </c>
      <c r="M1542">
        <v>54675</v>
      </c>
      <c r="N1542" s="2">
        <v>55267</v>
      </c>
      <c r="O1542" s="10" t="s">
        <v>6453</v>
      </c>
    </row>
    <row r="1543" spans="1:15" x14ac:dyDescent="0.25">
      <c r="A1543" t="s">
        <v>3104</v>
      </c>
      <c r="B1543">
        <v>29115</v>
      </c>
      <c r="C1543" t="s">
        <v>3105</v>
      </c>
      <c r="D1543" t="str">
        <f t="shared" si="57"/>
        <v>Linn</v>
      </c>
      <c r="E1543" t="str">
        <f t="shared" si="58"/>
        <v>Missouri</v>
      </c>
      <c r="F1543">
        <v>12761</v>
      </c>
      <c r="G1543">
        <v>12761</v>
      </c>
      <c r="H1543">
        <v>12745</v>
      </c>
      <c r="I1543">
        <v>12573</v>
      </c>
      <c r="J1543">
        <v>12481</v>
      </c>
      <c r="K1543">
        <v>12333</v>
      </c>
      <c r="L1543">
        <v>12323</v>
      </c>
      <c r="M1543">
        <v>12293</v>
      </c>
      <c r="N1543" s="2">
        <v>12164</v>
      </c>
      <c r="O1543" s="1" t="s">
        <v>6453</v>
      </c>
    </row>
    <row r="1544" spans="1:15" x14ac:dyDescent="0.25">
      <c r="A1544" t="s">
        <v>3106</v>
      </c>
      <c r="B1544">
        <v>29117</v>
      </c>
      <c r="C1544" t="s">
        <v>3107</v>
      </c>
      <c r="D1544" t="str">
        <f t="shared" si="57"/>
        <v>Livingston</v>
      </c>
      <c r="E1544" t="str">
        <f t="shared" si="58"/>
        <v>Missouri</v>
      </c>
      <c r="F1544">
        <v>15195</v>
      </c>
      <c r="G1544">
        <v>15195</v>
      </c>
      <c r="H1544">
        <v>15127</v>
      </c>
      <c r="I1544">
        <v>15134</v>
      </c>
      <c r="J1544">
        <v>15055</v>
      </c>
      <c r="K1544">
        <v>14914</v>
      </c>
      <c r="L1544">
        <v>15073</v>
      </c>
      <c r="M1544">
        <v>15010</v>
      </c>
      <c r="N1544" s="2">
        <v>15235</v>
      </c>
      <c r="O1544" s="1" t="s">
        <v>6453</v>
      </c>
    </row>
    <row r="1545" spans="1:15" x14ac:dyDescent="0.25">
      <c r="A1545" t="s">
        <v>3108</v>
      </c>
      <c r="B1545">
        <v>29119</v>
      </c>
      <c r="C1545" t="s">
        <v>3109</v>
      </c>
      <c r="D1545" t="str">
        <f t="shared" si="57"/>
        <v>McDonald</v>
      </c>
      <c r="E1545" t="str">
        <f t="shared" si="58"/>
        <v>Missouri</v>
      </c>
      <c r="F1545">
        <v>23083</v>
      </c>
      <c r="G1545">
        <v>23083</v>
      </c>
      <c r="H1545">
        <v>23073</v>
      </c>
      <c r="I1545">
        <v>22875</v>
      </c>
      <c r="J1545">
        <v>22931</v>
      </c>
      <c r="K1545">
        <v>22604</v>
      </c>
      <c r="L1545">
        <v>22796</v>
      </c>
      <c r="M1545">
        <v>22648</v>
      </c>
      <c r="N1545" s="2">
        <v>22620</v>
      </c>
      <c r="O1545" s="10" t="s">
        <v>6469</v>
      </c>
    </row>
    <row r="1546" spans="1:15" x14ac:dyDescent="0.25">
      <c r="A1546" t="s">
        <v>3110</v>
      </c>
      <c r="B1546">
        <v>29121</v>
      </c>
      <c r="C1546" t="s">
        <v>3111</v>
      </c>
      <c r="D1546" t="str">
        <f t="shared" si="57"/>
        <v>Macon</v>
      </c>
      <c r="E1546" t="str">
        <f t="shared" si="58"/>
        <v>Missouri</v>
      </c>
      <c r="F1546">
        <v>15566</v>
      </c>
      <c r="G1546">
        <v>15566</v>
      </c>
      <c r="H1546">
        <v>15593</v>
      </c>
      <c r="I1546">
        <v>15480</v>
      </c>
      <c r="J1546">
        <v>15552</v>
      </c>
      <c r="K1546">
        <v>15488</v>
      </c>
      <c r="L1546">
        <v>15463</v>
      </c>
      <c r="M1546">
        <v>15321</v>
      </c>
      <c r="N1546" s="2">
        <v>15170</v>
      </c>
      <c r="O1546" s="1" t="s">
        <v>6453</v>
      </c>
    </row>
    <row r="1547" spans="1:15" x14ac:dyDescent="0.25">
      <c r="A1547" t="s">
        <v>3112</v>
      </c>
      <c r="B1547">
        <v>29123</v>
      </c>
      <c r="C1547" t="s">
        <v>3113</v>
      </c>
      <c r="D1547" t="str">
        <f t="shared" si="57"/>
        <v>Madison</v>
      </c>
      <c r="E1547" t="str">
        <f t="shared" si="58"/>
        <v>Missouri</v>
      </c>
      <c r="F1547">
        <v>12226</v>
      </c>
      <c r="G1547">
        <v>12226</v>
      </c>
      <c r="H1547">
        <v>12194</v>
      </c>
      <c r="I1547">
        <v>12323</v>
      </c>
      <c r="J1547">
        <v>12464</v>
      </c>
      <c r="K1547">
        <v>12391</v>
      </c>
      <c r="L1547">
        <v>12346</v>
      </c>
      <c r="M1547">
        <v>12369</v>
      </c>
      <c r="N1547" s="2">
        <v>12443</v>
      </c>
      <c r="O1547" s="10" t="s">
        <v>6469</v>
      </c>
    </row>
    <row r="1548" spans="1:15" x14ac:dyDescent="0.25">
      <c r="A1548" t="s">
        <v>3114</v>
      </c>
      <c r="B1548">
        <v>29125</v>
      </c>
      <c r="C1548" t="s">
        <v>3115</v>
      </c>
      <c r="D1548" t="str">
        <f t="shared" si="57"/>
        <v>Maries</v>
      </c>
      <c r="E1548" t="str">
        <f t="shared" si="58"/>
        <v>Missouri</v>
      </c>
      <c r="F1548">
        <v>9176</v>
      </c>
      <c r="G1548">
        <v>9178</v>
      </c>
      <c r="H1548">
        <v>9183</v>
      </c>
      <c r="I1548">
        <v>9216</v>
      </c>
      <c r="J1548">
        <v>9053</v>
      </c>
      <c r="K1548">
        <v>9070</v>
      </c>
      <c r="L1548">
        <v>8998</v>
      </c>
      <c r="M1548">
        <v>8958</v>
      </c>
      <c r="N1548" s="2">
        <v>8858</v>
      </c>
      <c r="O1548" s="10" t="s">
        <v>6469</v>
      </c>
    </row>
    <row r="1549" spans="1:15" x14ac:dyDescent="0.25">
      <c r="A1549" t="s">
        <v>3116</v>
      </c>
      <c r="B1549">
        <v>29127</v>
      </c>
      <c r="C1549" t="s">
        <v>3117</v>
      </c>
      <c r="D1549" t="str">
        <f t="shared" si="57"/>
        <v>Marion</v>
      </c>
      <c r="E1549" t="str">
        <f t="shared" si="58"/>
        <v>Missouri</v>
      </c>
      <c r="F1549">
        <v>28781</v>
      </c>
      <c r="G1549">
        <v>28781</v>
      </c>
      <c r="H1549">
        <v>28784</v>
      </c>
      <c r="I1549">
        <v>28788</v>
      </c>
      <c r="J1549">
        <v>28806</v>
      </c>
      <c r="K1549">
        <v>28858</v>
      </c>
      <c r="L1549">
        <v>28870</v>
      </c>
      <c r="M1549">
        <v>28862</v>
      </c>
      <c r="N1549" s="2">
        <v>28894</v>
      </c>
      <c r="O1549" s="10" t="s">
        <v>6453</v>
      </c>
    </row>
    <row r="1550" spans="1:15" x14ac:dyDescent="0.25">
      <c r="A1550" t="s">
        <v>3118</v>
      </c>
      <c r="B1550">
        <v>29129</v>
      </c>
      <c r="C1550" t="s">
        <v>3119</v>
      </c>
      <c r="D1550" t="str">
        <f t="shared" si="57"/>
        <v>Mercer</v>
      </c>
      <c r="E1550" t="str">
        <f t="shared" si="58"/>
        <v>Missouri</v>
      </c>
      <c r="F1550">
        <v>3785</v>
      </c>
      <c r="G1550">
        <v>3785</v>
      </c>
      <c r="H1550">
        <v>3779</v>
      </c>
      <c r="I1550">
        <v>3784</v>
      </c>
      <c r="J1550">
        <v>3719</v>
      </c>
      <c r="K1550">
        <v>3683</v>
      </c>
      <c r="L1550">
        <v>3709</v>
      </c>
      <c r="M1550">
        <v>3702</v>
      </c>
      <c r="N1550" s="2">
        <v>3699</v>
      </c>
      <c r="O1550" s="10" t="s">
        <v>6453</v>
      </c>
    </row>
    <row r="1551" spans="1:15" x14ac:dyDescent="0.25">
      <c r="A1551" t="s">
        <v>3120</v>
      </c>
      <c r="B1551">
        <v>29131</v>
      </c>
      <c r="C1551" t="s">
        <v>3121</v>
      </c>
      <c r="D1551" t="str">
        <f t="shared" si="57"/>
        <v>Miller</v>
      </c>
      <c r="E1551" t="str">
        <f t="shared" si="58"/>
        <v>Missouri</v>
      </c>
      <c r="F1551">
        <v>24748</v>
      </c>
      <c r="G1551">
        <v>24747</v>
      </c>
      <c r="H1551">
        <v>24727</v>
      </c>
      <c r="I1551">
        <v>24825</v>
      </c>
      <c r="J1551">
        <v>24716</v>
      </c>
      <c r="K1551">
        <v>25005</v>
      </c>
      <c r="L1551">
        <v>25053</v>
      </c>
      <c r="M1551">
        <v>25076</v>
      </c>
      <c r="N1551" s="2">
        <v>25206</v>
      </c>
      <c r="O1551" s="10" t="s">
        <v>6469</v>
      </c>
    </row>
    <row r="1552" spans="1:15" x14ac:dyDescent="0.25">
      <c r="A1552" t="s">
        <v>3122</v>
      </c>
      <c r="B1552">
        <v>29133</v>
      </c>
      <c r="C1552" t="s">
        <v>3123</v>
      </c>
      <c r="D1552" t="str">
        <f t="shared" si="57"/>
        <v>Mississippi</v>
      </c>
      <c r="E1552" t="str">
        <f t="shared" si="58"/>
        <v>Missouri</v>
      </c>
      <c r="F1552">
        <v>14358</v>
      </c>
      <c r="G1552">
        <v>14358</v>
      </c>
      <c r="H1552">
        <v>14324</v>
      </c>
      <c r="I1552">
        <v>14250</v>
      </c>
      <c r="J1552">
        <v>14298</v>
      </c>
      <c r="K1552">
        <v>14233</v>
      </c>
      <c r="L1552">
        <v>14205</v>
      </c>
      <c r="M1552">
        <v>14023</v>
      </c>
      <c r="N1552" s="2">
        <v>13799</v>
      </c>
      <c r="O1552" s="10" t="s">
        <v>6455</v>
      </c>
    </row>
    <row r="1553" spans="1:15" x14ac:dyDescent="0.25">
      <c r="A1553" t="s">
        <v>3124</v>
      </c>
      <c r="B1553">
        <v>29135</v>
      </c>
      <c r="C1553" t="s">
        <v>3125</v>
      </c>
      <c r="D1553" t="str">
        <f t="shared" si="57"/>
        <v>Moniteau</v>
      </c>
      <c r="E1553" t="str">
        <f t="shared" si="58"/>
        <v>Missouri</v>
      </c>
      <c r="F1553">
        <v>15607</v>
      </c>
      <c r="G1553">
        <v>15607</v>
      </c>
      <c r="H1553">
        <v>15619</v>
      </c>
      <c r="I1553">
        <v>15696</v>
      </c>
      <c r="J1553">
        <v>15673</v>
      </c>
      <c r="K1553">
        <v>15759</v>
      </c>
      <c r="L1553">
        <v>15835</v>
      </c>
      <c r="M1553">
        <v>15913</v>
      </c>
      <c r="N1553" s="2">
        <v>16018</v>
      </c>
      <c r="O1553" s="10" t="s">
        <v>6453</v>
      </c>
    </row>
    <row r="1554" spans="1:15" x14ac:dyDescent="0.25">
      <c r="A1554" t="s">
        <v>3126</v>
      </c>
      <c r="B1554">
        <v>29137</v>
      </c>
      <c r="C1554" t="s">
        <v>3127</v>
      </c>
      <c r="D1554" t="str">
        <f t="shared" si="57"/>
        <v>Monroe</v>
      </c>
      <c r="E1554" t="str">
        <f t="shared" si="58"/>
        <v>Missouri</v>
      </c>
      <c r="F1554">
        <v>8840</v>
      </c>
      <c r="G1554">
        <v>8840</v>
      </c>
      <c r="H1554">
        <v>8799</v>
      </c>
      <c r="I1554">
        <v>8679</v>
      </c>
      <c r="J1554">
        <v>8677</v>
      </c>
      <c r="K1554">
        <v>8733</v>
      </c>
      <c r="L1554">
        <v>8683</v>
      </c>
      <c r="M1554">
        <v>8560</v>
      </c>
      <c r="N1554" s="2">
        <v>8558</v>
      </c>
      <c r="O1554" s="10" t="s">
        <v>6453</v>
      </c>
    </row>
    <row r="1555" spans="1:15" x14ac:dyDescent="0.25">
      <c r="A1555" t="s">
        <v>3128</v>
      </c>
      <c r="B1555">
        <v>29139</v>
      </c>
      <c r="C1555" t="s">
        <v>3129</v>
      </c>
      <c r="D1555" t="str">
        <f t="shared" si="57"/>
        <v>Montgomery</v>
      </c>
      <c r="E1555" t="str">
        <f t="shared" si="58"/>
        <v>Missouri</v>
      </c>
      <c r="F1555">
        <v>12236</v>
      </c>
      <c r="G1555">
        <v>12234</v>
      </c>
      <c r="H1555">
        <v>12231</v>
      </c>
      <c r="I1555">
        <v>12228</v>
      </c>
      <c r="J1555">
        <v>12021</v>
      </c>
      <c r="K1555">
        <v>11941</v>
      </c>
      <c r="L1555">
        <v>11820</v>
      </c>
      <c r="M1555">
        <v>11699</v>
      </c>
      <c r="N1555" s="2">
        <v>11620</v>
      </c>
      <c r="O1555" s="10" t="s">
        <v>6453</v>
      </c>
    </row>
    <row r="1556" spans="1:15" x14ac:dyDescent="0.25">
      <c r="A1556" t="s">
        <v>3130</v>
      </c>
      <c r="B1556">
        <v>29141</v>
      </c>
      <c r="C1556" t="s">
        <v>3131</v>
      </c>
      <c r="D1556" t="str">
        <f t="shared" si="57"/>
        <v>Morgan</v>
      </c>
      <c r="E1556" t="str">
        <f t="shared" si="58"/>
        <v>Missouri</v>
      </c>
      <c r="F1556">
        <v>20565</v>
      </c>
      <c r="G1556">
        <v>20565</v>
      </c>
      <c r="H1556">
        <v>20562</v>
      </c>
      <c r="I1556">
        <v>20391</v>
      </c>
      <c r="J1556">
        <v>20136</v>
      </c>
      <c r="K1556">
        <v>20210</v>
      </c>
      <c r="L1556">
        <v>20194</v>
      </c>
      <c r="M1556">
        <v>20158</v>
      </c>
      <c r="N1556" s="2">
        <v>20213</v>
      </c>
      <c r="O1556" s="10" t="s">
        <v>6453</v>
      </c>
    </row>
    <row r="1557" spans="1:15" x14ac:dyDescent="0.25">
      <c r="A1557" t="s">
        <v>3132</v>
      </c>
      <c r="B1557">
        <v>29143</v>
      </c>
      <c r="C1557" t="s">
        <v>3133</v>
      </c>
      <c r="D1557" t="str">
        <f t="shared" si="57"/>
        <v>New Madrid</v>
      </c>
      <c r="E1557" t="str">
        <f t="shared" si="58"/>
        <v>Missouri</v>
      </c>
      <c r="F1557">
        <v>18956</v>
      </c>
      <c r="G1557">
        <v>18960</v>
      </c>
      <c r="H1557">
        <v>18931</v>
      </c>
      <c r="I1557">
        <v>18802</v>
      </c>
      <c r="J1557">
        <v>18493</v>
      </c>
      <c r="K1557">
        <v>18332</v>
      </c>
      <c r="L1557">
        <v>18236</v>
      </c>
      <c r="M1557">
        <v>18167</v>
      </c>
      <c r="N1557" s="2">
        <v>17915</v>
      </c>
      <c r="O1557" s="10" t="s">
        <v>6455</v>
      </c>
    </row>
    <row r="1558" spans="1:15" x14ac:dyDescent="0.25">
      <c r="A1558" t="s">
        <v>3134</v>
      </c>
      <c r="B1558">
        <v>29145</v>
      </c>
      <c r="C1558" t="s">
        <v>3135</v>
      </c>
      <c r="D1558" t="str">
        <f t="shared" si="57"/>
        <v>Newton</v>
      </c>
      <c r="E1558" t="str">
        <f t="shared" si="58"/>
        <v>Missouri</v>
      </c>
      <c r="F1558">
        <v>58114</v>
      </c>
      <c r="G1558">
        <v>58112</v>
      </c>
      <c r="H1558">
        <v>58144</v>
      </c>
      <c r="I1558">
        <v>58828</v>
      </c>
      <c r="J1558">
        <v>59071</v>
      </c>
      <c r="K1558">
        <v>58783</v>
      </c>
      <c r="L1558">
        <v>58592</v>
      </c>
      <c r="M1558">
        <v>58567</v>
      </c>
      <c r="N1558" s="2">
        <v>58694</v>
      </c>
      <c r="O1558" s="10" t="s">
        <v>6469</v>
      </c>
    </row>
    <row r="1559" spans="1:15" x14ac:dyDescent="0.25">
      <c r="A1559" t="s">
        <v>3136</v>
      </c>
      <c r="B1559">
        <v>29147</v>
      </c>
      <c r="C1559" t="s">
        <v>3137</v>
      </c>
      <c r="D1559" t="str">
        <f t="shared" si="57"/>
        <v>Nodaway</v>
      </c>
      <c r="E1559" t="str">
        <f t="shared" si="58"/>
        <v>Missouri</v>
      </c>
      <c r="F1559">
        <v>23370</v>
      </c>
      <c r="G1559">
        <v>23370</v>
      </c>
      <c r="H1559">
        <v>23377</v>
      </c>
      <c r="I1559">
        <v>23430</v>
      </c>
      <c r="J1559">
        <v>23377</v>
      </c>
      <c r="K1559">
        <v>23225</v>
      </c>
      <c r="L1559">
        <v>23081</v>
      </c>
      <c r="M1559">
        <v>22776</v>
      </c>
      <c r="N1559" s="2">
        <v>22670</v>
      </c>
      <c r="O1559" s="10" t="s">
        <v>6453</v>
      </c>
    </row>
    <row r="1560" spans="1:15" x14ac:dyDescent="0.25">
      <c r="A1560" t="s">
        <v>3138</v>
      </c>
      <c r="B1560">
        <v>29149</v>
      </c>
      <c r="C1560" t="s">
        <v>3139</v>
      </c>
      <c r="D1560" t="str">
        <f t="shared" si="57"/>
        <v>Oregon</v>
      </c>
      <c r="E1560" t="str">
        <f t="shared" si="58"/>
        <v>Missouri</v>
      </c>
      <c r="F1560">
        <v>10881</v>
      </c>
      <c r="G1560">
        <v>10881</v>
      </c>
      <c r="H1560">
        <v>10930</v>
      </c>
      <c r="I1560">
        <v>11070</v>
      </c>
      <c r="J1560">
        <v>11007</v>
      </c>
      <c r="K1560">
        <v>10993</v>
      </c>
      <c r="L1560">
        <v>10884</v>
      </c>
      <c r="M1560">
        <v>10936</v>
      </c>
      <c r="N1560" s="2">
        <v>10789</v>
      </c>
      <c r="O1560" s="10" t="s">
        <v>6469</v>
      </c>
    </row>
    <row r="1561" spans="1:15" x14ac:dyDescent="0.25">
      <c r="A1561" t="s">
        <v>3140</v>
      </c>
      <c r="B1561">
        <v>29151</v>
      </c>
      <c r="C1561" t="s">
        <v>3141</v>
      </c>
      <c r="D1561" t="str">
        <f t="shared" si="57"/>
        <v>Osage</v>
      </c>
      <c r="E1561" t="str">
        <f t="shared" si="58"/>
        <v>Missouri</v>
      </c>
      <c r="F1561">
        <v>13878</v>
      </c>
      <c r="G1561">
        <v>13885</v>
      </c>
      <c r="H1561">
        <v>13878</v>
      </c>
      <c r="I1561">
        <v>13921</v>
      </c>
      <c r="J1561">
        <v>13864</v>
      </c>
      <c r="K1561">
        <v>13690</v>
      </c>
      <c r="L1561">
        <v>13675</v>
      </c>
      <c r="M1561">
        <v>13626</v>
      </c>
      <c r="N1561" s="2">
        <v>13664</v>
      </c>
      <c r="O1561" s="10" t="s">
        <v>6469</v>
      </c>
    </row>
    <row r="1562" spans="1:15" x14ac:dyDescent="0.25">
      <c r="A1562" t="s">
        <v>3142</v>
      </c>
      <c r="B1562">
        <v>29153</v>
      </c>
      <c r="C1562" t="s">
        <v>3143</v>
      </c>
      <c r="D1562" t="str">
        <f t="shared" si="57"/>
        <v>Ozark</v>
      </c>
      <c r="E1562" t="str">
        <f t="shared" si="58"/>
        <v>Missouri</v>
      </c>
      <c r="F1562">
        <v>9723</v>
      </c>
      <c r="G1562">
        <v>9719</v>
      </c>
      <c r="H1562">
        <v>9722</v>
      </c>
      <c r="I1562">
        <v>9648</v>
      </c>
      <c r="J1562">
        <v>9612</v>
      </c>
      <c r="K1562">
        <v>9531</v>
      </c>
      <c r="L1562">
        <v>9465</v>
      </c>
      <c r="M1562">
        <v>9407</v>
      </c>
      <c r="N1562" s="2">
        <v>9237</v>
      </c>
      <c r="O1562" s="10" t="s">
        <v>6469</v>
      </c>
    </row>
    <row r="1563" spans="1:15" x14ac:dyDescent="0.25">
      <c r="A1563" t="s">
        <v>3144</v>
      </c>
      <c r="B1563">
        <v>29155</v>
      </c>
      <c r="C1563" t="s">
        <v>3145</v>
      </c>
      <c r="D1563" t="str">
        <f t="shared" si="57"/>
        <v>Pemiscot</v>
      </c>
      <c r="E1563" t="str">
        <f t="shared" si="58"/>
        <v>Missouri</v>
      </c>
      <c r="F1563">
        <v>18296</v>
      </c>
      <c r="G1563">
        <v>18296</v>
      </c>
      <c r="H1563">
        <v>18242</v>
      </c>
      <c r="I1563">
        <v>18208</v>
      </c>
      <c r="J1563">
        <v>18106</v>
      </c>
      <c r="K1563">
        <v>17786</v>
      </c>
      <c r="L1563">
        <v>17587</v>
      </c>
      <c r="M1563">
        <v>17442</v>
      </c>
      <c r="N1563" s="2">
        <v>17073</v>
      </c>
      <c r="O1563" s="10" t="s">
        <v>6455</v>
      </c>
    </row>
    <row r="1564" spans="1:15" x14ac:dyDescent="0.25">
      <c r="A1564" t="s">
        <v>3146</v>
      </c>
      <c r="B1564">
        <v>29157</v>
      </c>
      <c r="C1564" t="s">
        <v>3147</v>
      </c>
      <c r="D1564" t="str">
        <f t="shared" si="57"/>
        <v>Perry</v>
      </c>
      <c r="E1564" t="str">
        <f t="shared" si="58"/>
        <v>Missouri</v>
      </c>
      <c r="F1564">
        <v>18971</v>
      </c>
      <c r="G1564">
        <v>18971</v>
      </c>
      <c r="H1564">
        <v>18974</v>
      </c>
      <c r="I1564">
        <v>18919</v>
      </c>
      <c r="J1564">
        <v>19042</v>
      </c>
      <c r="K1564">
        <v>19113</v>
      </c>
      <c r="L1564">
        <v>19190</v>
      </c>
      <c r="M1564">
        <v>19130</v>
      </c>
      <c r="N1564" s="2">
        <v>19285</v>
      </c>
      <c r="O1564" s="10" t="s">
        <v>6469</v>
      </c>
    </row>
    <row r="1565" spans="1:15" x14ac:dyDescent="0.25">
      <c r="A1565" t="s">
        <v>3148</v>
      </c>
      <c r="B1565">
        <v>29159</v>
      </c>
      <c r="C1565" t="s">
        <v>3149</v>
      </c>
      <c r="D1565" t="str">
        <f t="shared" si="57"/>
        <v>Pettis</v>
      </c>
      <c r="E1565" t="str">
        <f t="shared" si="58"/>
        <v>Missouri</v>
      </c>
      <c r="F1565">
        <v>42201</v>
      </c>
      <c r="G1565">
        <v>42201</v>
      </c>
      <c r="H1565">
        <v>42266</v>
      </c>
      <c r="I1565">
        <v>42133</v>
      </c>
      <c r="J1565">
        <v>42280</v>
      </c>
      <c r="K1565">
        <v>42163</v>
      </c>
      <c r="L1565">
        <v>42129</v>
      </c>
      <c r="M1565">
        <v>42182</v>
      </c>
      <c r="N1565" s="2">
        <v>42213</v>
      </c>
      <c r="O1565" s="10" t="s">
        <v>6453</v>
      </c>
    </row>
    <row r="1566" spans="1:15" x14ac:dyDescent="0.25">
      <c r="A1566" t="s">
        <v>3150</v>
      </c>
      <c r="B1566">
        <v>29161</v>
      </c>
      <c r="C1566" t="s">
        <v>3151</v>
      </c>
      <c r="D1566" t="str">
        <f t="shared" si="57"/>
        <v>Phelps</v>
      </c>
      <c r="E1566" t="str">
        <f t="shared" si="58"/>
        <v>Missouri</v>
      </c>
      <c r="F1566">
        <v>45156</v>
      </c>
      <c r="G1566">
        <v>45154</v>
      </c>
      <c r="H1566">
        <v>45313</v>
      </c>
      <c r="I1566">
        <v>45185</v>
      </c>
      <c r="J1566">
        <v>45201</v>
      </c>
      <c r="K1566">
        <v>44915</v>
      </c>
      <c r="L1566">
        <v>44833</v>
      </c>
      <c r="M1566">
        <v>44610</v>
      </c>
      <c r="N1566" s="2">
        <v>44608</v>
      </c>
      <c r="O1566" s="10" t="s">
        <v>6469</v>
      </c>
    </row>
    <row r="1567" spans="1:15" x14ac:dyDescent="0.25">
      <c r="A1567" t="s">
        <v>3152</v>
      </c>
      <c r="B1567">
        <v>29163</v>
      </c>
      <c r="C1567" t="s">
        <v>3153</v>
      </c>
      <c r="D1567" t="str">
        <f t="shared" si="57"/>
        <v>Pike</v>
      </c>
      <c r="E1567" t="str">
        <f t="shared" si="58"/>
        <v>Missouri</v>
      </c>
      <c r="F1567">
        <v>18516</v>
      </c>
      <c r="G1567">
        <v>18516</v>
      </c>
      <c r="H1567">
        <v>18484</v>
      </c>
      <c r="I1567">
        <v>18637</v>
      </c>
      <c r="J1567">
        <v>18530</v>
      </c>
      <c r="K1567">
        <v>18577</v>
      </c>
      <c r="L1567">
        <v>18475</v>
      </c>
      <c r="M1567">
        <v>18354</v>
      </c>
      <c r="N1567" s="2">
        <v>18438</v>
      </c>
      <c r="O1567" s="10" t="s">
        <v>6453</v>
      </c>
    </row>
    <row r="1568" spans="1:15" x14ac:dyDescent="0.25">
      <c r="A1568" t="s">
        <v>3154</v>
      </c>
      <c r="B1568">
        <v>29165</v>
      </c>
      <c r="C1568" t="s">
        <v>3155</v>
      </c>
      <c r="D1568" t="str">
        <f t="shared" si="57"/>
        <v>Platte</v>
      </c>
      <c r="E1568" t="str">
        <f t="shared" si="58"/>
        <v>Missouri</v>
      </c>
      <c r="F1568">
        <v>89322</v>
      </c>
      <c r="G1568">
        <v>89318</v>
      </c>
      <c r="H1568">
        <v>89710</v>
      </c>
      <c r="I1568">
        <v>90802</v>
      </c>
      <c r="J1568">
        <v>92153</v>
      </c>
      <c r="K1568">
        <v>93333</v>
      </c>
      <c r="L1568">
        <v>94837</v>
      </c>
      <c r="M1568">
        <v>96217</v>
      </c>
      <c r="N1568" s="2">
        <v>98309</v>
      </c>
      <c r="O1568" s="10" t="s">
        <v>6434</v>
      </c>
    </row>
    <row r="1569" spans="1:15" x14ac:dyDescent="0.25">
      <c r="A1569" t="s">
        <v>3156</v>
      </c>
      <c r="B1569">
        <v>29167</v>
      </c>
      <c r="C1569" t="s">
        <v>3157</v>
      </c>
      <c r="D1569" t="str">
        <f t="shared" si="57"/>
        <v>Polk</v>
      </c>
      <c r="E1569" t="str">
        <f t="shared" si="58"/>
        <v>Missouri</v>
      </c>
      <c r="F1569">
        <v>31137</v>
      </c>
      <c r="G1569">
        <v>31137</v>
      </c>
      <c r="H1569">
        <v>31164</v>
      </c>
      <c r="I1569">
        <v>31196</v>
      </c>
      <c r="J1569">
        <v>31078</v>
      </c>
      <c r="K1569">
        <v>30994</v>
      </c>
      <c r="L1569">
        <v>31025</v>
      </c>
      <c r="M1569">
        <v>31183</v>
      </c>
      <c r="N1569" s="2">
        <v>31285</v>
      </c>
      <c r="O1569" s="10" t="s">
        <v>6469</v>
      </c>
    </row>
    <row r="1570" spans="1:15" x14ac:dyDescent="0.25">
      <c r="A1570" t="s">
        <v>3158</v>
      </c>
      <c r="B1570">
        <v>29169</v>
      </c>
      <c r="C1570" t="s">
        <v>3159</v>
      </c>
      <c r="D1570" t="str">
        <f t="shared" si="57"/>
        <v>Pulaski</v>
      </c>
      <c r="E1570" t="str">
        <f t="shared" si="58"/>
        <v>Missouri</v>
      </c>
      <c r="F1570">
        <v>52274</v>
      </c>
      <c r="G1570">
        <v>52274</v>
      </c>
      <c r="H1570">
        <v>52844</v>
      </c>
      <c r="I1570">
        <v>53273</v>
      </c>
      <c r="J1570">
        <v>53412</v>
      </c>
      <c r="K1570">
        <v>53783</v>
      </c>
      <c r="L1570">
        <v>53505</v>
      </c>
      <c r="M1570">
        <v>53156</v>
      </c>
      <c r="N1570" s="2">
        <v>52654</v>
      </c>
      <c r="O1570" s="10" t="s">
        <v>6469</v>
      </c>
    </row>
    <row r="1571" spans="1:15" x14ac:dyDescent="0.25">
      <c r="A1571" t="s">
        <v>3160</v>
      </c>
      <c r="B1571">
        <v>29171</v>
      </c>
      <c r="C1571" t="s">
        <v>3161</v>
      </c>
      <c r="D1571" t="str">
        <f t="shared" si="57"/>
        <v>Putnam</v>
      </c>
      <c r="E1571" t="str">
        <f t="shared" si="58"/>
        <v>Missouri</v>
      </c>
      <c r="F1571">
        <v>4979</v>
      </c>
      <c r="G1571">
        <v>4979</v>
      </c>
      <c r="H1571">
        <v>4970</v>
      </c>
      <c r="I1571">
        <v>4964</v>
      </c>
      <c r="J1571">
        <v>4941</v>
      </c>
      <c r="K1571">
        <v>4884</v>
      </c>
      <c r="L1571">
        <v>4844</v>
      </c>
      <c r="M1571">
        <v>4863</v>
      </c>
      <c r="N1571" s="2">
        <v>4853</v>
      </c>
      <c r="O1571" s="10" t="s">
        <v>6453</v>
      </c>
    </row>
    <row r="1572" spans="1:15" x14ac:dyDescent="0.25">
      <c r="A1572" t="s">
        <v>3162</v>
      </c>
      <c r="B1572">
        <v>29173</v>
      </c>
      <c r="C1572" t="s">
        <v>3163</v>
      </c>
      <c r="D1572" t="str">
        <f t="shared" si="57"/>
        <v>Ralls</v>
      </c>
      <c r="E1572" t="str">
        <f t="shared" si="58"/>
        <v>Missouri</v>
      </c>
      <c r="F1572">
        <v>10167</v>
      </c>
      <c r="G1572">
        <v>10167</v>
      </c>
      <c r="H1572">
        <v>10194</v>
      </c>
      <c r="I1572">
        <v>10303</v>
      </c>
      <c r="J1572">
        <v>10265</v>
      </c>
      <c r="K1572">
        <v>10180</v>
      </c>
      <c r="L1572">
        <v>10278</v>
      </c>
      <c r="M1572">
        <v>10177</v>
      </c>
      <c r="N1572" s="2">
        <v>10224</v>
      </c>
      <c r="O1572" s="10" t="s">
        <v>6453</v>
      </c>
    </row>
    <row r="1573" spans="1:15" x14ac:dyDescent="0.25">
      <c r="A1573" t="s">
        <v>3164</v>
      </c>
      <c r="B1573">
        <v>29175</v>
      </c>
      <c r="C1573" t="s">
        <v>3165</v>
      </c>
      <c r="D1573" t="str">
        <f t="shared" si="57"/>
        <v>Randolph</v>
      </c>
      <c r="E1573" t="str">
        <f t="shared" si="58"/>
        <v>Missouri</v>
      </c>
      <c r="F1573">
        <v>25414</v>
      </c>
      <c r="G1573">
        <v>25414</v>
      </c>
      <c r="H1573">
        <v>25440</v>
      </c>
      <c r="I1573">
        <v>25258</v>
      </c>
      <c r="J1573">
        <v>25313</v>
      </c>
      <c r="K1573">
        <v>24941</v>
      </c>
      <c r="L1573">
        <v>25071</v>
      </c>
      <c r="M1573">
        <v>25090</v>
      </c>
      <c r="N1573" s="2">
        <v>24989</v>
      </c>
      <c r="O1573" s="10" t="s">
        <v>6453</v>
      </c>
    </row>
    <row r="1574" spans="1:15" x14ac:dyDescent="0.25">
      <c r="A1574" t="s">
        <v>3166</v>
      </c>
      <c r="B1574">
        <v>29177</v>
      </c>
      <c r="C1574" t="s">
        <v>3167</v>
      </c>
      <c r="D1574" t="str">
        <f t="shared" si="57"/>
        <v>Ray</v>
      </c>
      <c r="E1574" t="str">
        <f t="shared" si="58"/>
        <v>Missouri</v>
      </c>
      <c r="F1574">
        <v>23494</v>
      </c>
      <c r="G1574">
        <v>23494</v>
      </c>
      <c r="H1574">
        <v>23471</v>
      </c>
      <c r="I1574">
        <v>23319</v>
      </c>
      <c r="J1574">
        <v>23063</v>
      </c>
      <c r="K1574">
        <v>23029</v>
      </c>
      <c r="L1574">
        <v>22943</v>
      </c>
      <c r="M1574">
        <v>22815</v>
      </c>
      <c r="N1574" s="2">
        <v>22754</v>
      </c>
      <c r="O1574" s="10" t="s">
        <v>6453</v>
      </c>
    </row>
    <row r="1575" spans="1:15" x14ac:dyDescent="0.25">
      <c r="A1575" t="s">
        <v>3168</v>
      </c>
      <c r="B1575">
        <v>29179</v>
      </c>
      <c r="C1575" t="s">
        <v>3169</v>
      </c>
      <c r="D1575" t="str">
        <f t="shared" si="57"/>
        <v>Reynolds</v>
      </c>
      <c r="E1575" t="str">
        <f t="shared" si="58"/>
        <v>Missouri</v>
      </c>
      <c r="F1575">
        <v>6696</v>
      </c>
      <c r="G1575">
        <v>6694</v>
      </c>
      <c r="H1575">
        <v>6679</v>
      </c>
      <c r="I1575">
        <v>6682</v>
      </c>
      <c r="J1575">
        <v>6663</v>
      </c>
      <c r="K1575">
        <v>6583</v>
      </c>
      <c r="L1575">
        <v>6530</v>
      </c>
      <c r="M1575">
        <v>6418</v>
      </c>
      <c r="N1575" s="2">
        <v>6455</v>
      </c>
      <c r="O1575" s="10" t="s">
        <v>6469</v>
      </c>
    </row>
    <row r="1576" spans="1:15" x14ac:dyDescent="0.25">
      <c r="A1576" t="s">
        <v>3170</v>
      </c>
      <c r="B1576">
        <v>29181</v>
      </c>
      <c r="C1576" t="s">
        <v>3171</v>
      </c>
      <c r="D1576" t="str">
        <f t="shared" si="57"/>
        <v>Ripley</v>
      </c>
      <c r="E1576" t="str">
        <f t="shared" si="58"/>
        <v>Missouri</v>
      </c>
      <c r="F1576">
        <v>14100</v>
      </c>
      <c r="G1576">
        <v>14100</v>
      </c>
      <c r="H1576">
        <v>14101</v>
      </c>
      <c r="I1576">
        <v>14147</v>
      </c>
      <c r="J1576">
        <v>14043</v>
      </c>
      <c r="K1576">
        <v>14028</v>
      </c>
      <c r="L1576">
        <v>13979</v>
      </c>
      <c r="M1576">
        <v>13811</v>
      </c>
      <c r="N1576" s="2">
        <v>13817</v>
      </c>
      <c r="O1576" s="10" t="s">
        <v>6469</v>
      </c>
    </row>
    <row r="1577" spans="1:15" x14ac:dyDescent="0.25">
      <c r="A1577" t="s">
        <v>3172</v>
      </c>
      <c r="B1577">
        <v>29183</v>
      </c>
      <c r="C1577" t="s">
        <v>3173</v>
      </c>
      <c r="D1577" t="str">
        <f t="shared" si="57"/>
        <v>St. Charles</v>
      </c>
      <c r="E1577" t="str">
        <f t="shared" si="58"/>
        <v>Missouri</v>
      </c>
      <c r="F1577">
        <v>360485</v>
      </c>
      <c r="G1577">
        <v>360495</v>
      </c>
      <c r="H1577">
        <v>361840</v>
      </c>
      <c r="I1577">
        <v>365262</v>
      </c>
      <c r="J1577">
        <v>369102</v>
      </c>
      <c r="K1577">
        <v>374196</v>
      </c>
      <c r="L1577">
        <v>379894</v>
      </c>
      <c r="M1577">
        <v>385171</v>
      </c>
      <c r="N1577" s="2">
        <v>390918</v>
      </c>
      <c r="O1577" s="10" t="s">
        <v>6469</v>
      </c>
    </row>
    <row r="1578" spans="1:15" x14ac:dyDescent="0.25">
      <c r="A1578" t="s">
        <v>3174</v>
      </c>
      <c r="B1578">
        <v>29185</v>
      </c>
      <c r="C1578" t="s">
        <v>3175</v>
      </c>
      <c r="D1578" t="str">
        <f t="shared" si="57"/>
        <v>St. Clair</v>
      </c>
      <c r="E1578" t="str">
        <f t="shared" si="58"/>
        <v>Missouri</v>
      </c>
      <c r="F1578">
        <v>9805</v>
      </c>
      <c r="G1578">
        <v>9805</v>
      </c>
      <c r="H1578">
        <v>9817</v>
      </c>
      <c r="I1578">
        <v>9707</v>
      </c>
      <c r="J1578">
        <v>9522</v>
      </c>
      <c r="K1578">
        <v>9508</v>
      </c>
      <c r="L1578">
        <v>9467</v>
      </c>
      <c r="M1578">
        <v>9450</v>
      </c>
      <c r="N1578" s="2">
        <v>9272</v>
      </c>
      <c r="O1578" s="10" t="s">
        <v>6469</v>
      </c>
    </row>
    <row r="1579" spans="1:15" x14ac:dyDescent="0.25">
      <c r="A1579" t="s">
        <v>3176</v>
      </c>
      <c r="B1579">
        <v>29186</v>
      </c>
      <c r="C1579" t="s">
        <v>3177</v>
      </c>
      <c r="D1579" t="str">
        <f t="shared" si="57"/>
        <v>Ste. Genevieve</v>
      </c>
      <c r="E1579" t="str">
        <f t="shared" si="58"/>
        <v>Missouri</v>
      </c>
      <c r="F1579">
        <v>18145</v>
      </c>
      <c r="G1579">
        <v>18139</v>
      </c>
      <c r="H1579">
        <v>18117</v>
      </c>
      <c r="I1579">
        <v>18229</v>
      </c>
      <c r="J1579">
        <v>17859</v>
      </c>
      <c r="K1579">
        <v>17941</v>
      </c>
      <c r="L1579">
        <v>17960</v>
      </c>
      <c r="M1579">
        <v>17895</v>
      </c>
      <c r="N1579" s="2">
        <v>18030</v>
      </c>
      <c r="O1579" s="10" t="s">
        <v>6469</v>
      </c>
    </row>
    <row r="1580" spans="1:15" x14ac:dyDescent="0.25">
      <c r="A1580" t="s">
        <v>3178</v>
      </c>
      <c r="B1580">
        <v>29187</v>
      </c>
      <c r="C1580" t="s">
        <v>3179</v>
      </c>
      <c r="D1580" t="str">
        <f t="shared" si="57"/>
        <v>St. Francois</v>
      </c>
      <c r="E1580" t="str">
        <f t="shared" si="58"/>
        <v>Missouri</v>
      </c>
      <c r="F1580">
        <v>65359</v>
      </c>
      <c r="G1580">
        <v>65371</v>
      </c>
      <c r="H1580">
        <v>65539</v>
      </c>
      <c r="I1580">
        <v>65575</v>
      </c>
      <c r="J1580">
        <v>65856</v>
      </c>
      <c r="K1580">
        <v>66229</v>
      </c>
      <c r="L1580">
        <v>65993</v>
      </c>
      <c r="M1580">
        <v>66446</v>
      </c>
      <c r="N1580" s="2">
        <v>66627</v>
      </c>
      <c r="O1580" s="10" t="s">
        <v>6469</v>
      </c>
    </row>
    <row r="1581" spans="1:15" x14ac:dyDescent="0.25">
      <c r="A1581" t="s">
        <v>3180</v>
      </c>
      <c r="B1581">
        <v>29189</v>
      </c>
      <c r="C1581" t="s">
        <v>3181</v>
      </c>
      <c r="D1581" t="str">
        <f t="shared" si="57"/>
        <v>St. Louis</v>
      </c>
      <c r="E1581" t="str">
        <f t="shared" si="58"/>
        <v>Missouri</v>
      </c>
      <c r="F1581">
        <v>998954</v>
      </c>
      <c r="G1581">
        <v>998868</v>
      </c>
      <c r="H1581">
        <v>998833</v>
      </c>
      <c r="I1581">
        <v>998999</v>
      </c>
      <c r="J1581">
        <v>1000530</v>
      </c>
      <c r="K1581">
        <v>1000778</v>
      </c>
      <c r="L1581">
        <v>1001207</v>
      </c>
      <c r="M1581">
        <v>1001705</v>
      </c>
      <c r="N1581" s="2">
        <v>998581</v>
      </c>
      <c r="O1581" s="10" t="s">
        <v>6469</v>
      </c>
    </row>
    <row r="1582" spans="1:15" x14ac:dyDescent="0.25">
      <c r="A1582" t="s">
        <v>3182</v>
      </c>
      <c r="B1582">
        <v>29195</v>
      </c>
      <c r="C1582" t="s">
        <v>3183</v>
      </c>
      <c r="D1582" t="str">
        <f t="shared" si="57"/>
        <v>Saline</v>
      </c>
      <c r="E1582" t="str">
        <f t="shared" si="58"/>
        <v>Missouri</v>
      </c>
      <c r="F1582">
        <v>23370</v>
      </c>
      <c r="G1582">
        <v>23370</v>
      </c>
      <c r="H1582">
        <v>23404</v>
      </c>
      <c r="I1582">
        <v>23327</v>
      </c>
      <c r="J1582">
        <v>23473</v>
      </c>
      <c r="K1582">
        <v>23227</v>
      </c>
      <c r="L1582">
        <v>23279</v>
      </c>
      <c r="M1582">
        <v>23109</v>
      </c>
      <c r="N1582" s="2">
        <v>22980</v>
      </c>
      <c r="O1582" s="10" t="s">
        <v>6453</v>
      </c>
    </row>
    <row r="1583" spans="1:15" x14ac:dyDescent="0.25">
      <c r="A1583" t="s">
        <v>3184</v>
      </c>
      <c r="B1583">
        <v>29197</v>
      </c>
      <c r="C1583" t="s">
        <v>3185</v>
      </c>
      <c r="D1583" t="str">
        <f t="shared" si="57"/>
        <v>Schuyler</v>
      </c>
      <c r="E1583" t="str">
        <f t="shared" si="58"/>
        <v>Missouri</v>
      </c>
      <c r="F1583">
        <v>4431</v>
      </c>
      <c r="G1583">
        <v>4431</v>
      </c>
      <c r="H1583">
        <v>4443</v>
      </c>
      <c r="I1583">
        <v>4391</v>
      </c>
      <c r="J1583">
        <v>4390</v>
      </c>
      <c r="K1583">
        <v>4365</v>
      </c>
      <c r="L1583">
        <v>4398</v>
      </c>
      <c r="M1583">
        <v>4434</v>
      </c>
      <c r="N1583" s="2">
        <v>4394</v>
      </c>
      <c r="O1583" s="10" t="s">
        <v>6453</v>
      </c>
    </row>
    <row r="1584" spans="1:15" x14ac:dyDescent="0.25">
      <c r="A1584" t="s">
        <v>3186</v>
      </c>
      <c r="B1584">
        <v>29199</v>
      </c>
      <c r="C1584" t="s">
        <v>3187</v>
      </c>
      <c r="D1584" t="str">
        <f t="shared" si="57"/>
        <v>Scotland</v>
      </c>
      <c r="E1584" t="str">
        <f t="shared" si="58"/>
        <v>Missouri</v>
      </c>
      <c r="F1584">
        <v>4843</v>
      </c>
      <c r="G1584">
        <v>4853</v>
      </c>
      <c r="H1584">
        <v>4843</v>
      </c>
      <c r="I1584">
        <v>4848</v>
      </c>
      <c r="J1584">
        <v>4889</v>
      </c>
      <c r="K1584">
        <v>4919</v>
      </c>
      <c r="L1584">
        <v>4865</v>
      </c>
      <c r="M1584">
        <v>4859</v>
      </c>
      <c r="N1584" s="2">
        <v>4932</v>
      </c>
      <c r="O1584" s="10" t="s">
        <v>6453</v>
      </c>
    </row>
    <row r="1585" spans="1:15" x14ac:dyDescent="0.25">
      <c r="A1585" t="s">
        <v>3188</v>
      </c>
      <c r="B1585">
        <v>29201</v>
      </c>
      <c r="C1585" t="s">
        <v>3189</v>
      </c>
      <c r="D1585" t="str">
        <f t="shared" si="57"/>
        <v>Scott</v>
      </c>
      <c r="E1585" t="str">
        <f t="shared" si="58"/>
        <v>Missouri</v>
      </c>
      <c r="F1585">
        <v>39191</v>
      </c>
      <c r="G1585">
        <v>39187</v>
      </c>
      <c r="H1585">
        <v>39246</v>
      </c>
      <c r="I1585">
        <v>39127</v>
      </c>
      <c r="J1585">
        <v>39138</v>
      </c>
      <c r="K1585">
        <v>39205</v>
      </c>
      <c r="L1585">
        <v>38878</v>
      </c>
      <c r="M1585">
        <v>39004</v>
      </c>
      <c r="N1585" s="2">
        <v>38745</v>
      </c>
      <c r="O1585" s="10" t="s">
        <v>6455</v>
      </c>
    </row>
    <row r="1586" spans="1:15" x14ac:dyDescent="0.25">
      <c r="A1586" t="s">
        <v>3190</v>
      </c>
      <c r="B1586">
        <v>29203</v>
      </c>
      <c r="C1586" t="s">
        <v>3191</v>
      </c>
      <c r="D1586" t="str">
        <f t="shared" si="57"/>
        <v>Shannon</v>
      </c>
      <c r="E1586" t="str">
        <f t="shared" si="58"/>
        <v>Missouri</v>
      </c>
      <c r="F1586">
        <v>8441</v>
      </c>
      <c r="G1586">
        <v>8441</v>
      </c>
      <c r="H1586">
        <v>8446</v>
      </c>
      <c r="I1586">
        <v>8420</v>
      </c>
      <c r="J1586">
        <v>8324</v>
      </c>
      <c r="K1586">
        <v>8271</v>
      </c>
      <c r="L1586">
        <v>8286</v>
      </c>
      <c r="M1586">
        <v>8233</v>
      </c>
      <c r="N1586" s="2">
        <v>8168</v>
      </c>
      <c r="O1586" s="10" t="s">
        <v>6469</v>
      </c>
    </row>
    <row r="1587" spans="1:15" x14ac:dyDescent="0.25">
      <c r="A1587" t="s">
        <v>3192</v>
      </c>
      <c r="B1587">
        <v>29205</v>
      </c>
      <c r="C1587" t="s">
        <v>3193</v>
      </c>
      <c r="D1587" t="str">
        <f t="shared" si="57"/>
        <v>Shelby</v>
      </c>
      <c r="E1587" t="str">
        <f t="shared" si="58"/>
        <v>Missouri</v>
      </c>
      <c r="F1587">
        <v>6373</v>
      </c>
      <c r="G1587">
        <v>6373</v>
      </c>
      <c r="H1587">
        <v>6375</v>
      </c>
      <c r="I1587">
        <v>6246</v>
      </c>
      <c r="J1587">
        <v>6238</v>
      </c>
      <c r="K1587">
        <v>6163</v>
      </c>
      <c r="L1587">
        <v>6126</v>
      </c>
      <c r="M1587">
        <v>6132</v>
      </c>
      <c r="N1587" s="2">
        <v>6082</v>
      </c>
      <c r="O1587" s="10" t="s">
        <v>6453</v>
      </c>
    </row>
    <row r="1588" spans="1:15" x14ac:dyDescent="0.25">
      <c r="A1588" t="s">
        <v>3194</v>
      </c>
      <c r="B1588">
        <v>29207</v>
      </c>
      <c r="C1588" t="s">
        <v>3195</v>
      </c>
      <c r="D1588" t="str">
        <f t="shared" si="57"/>
        <v>Stoddard</v>
      </c>
      <c r="E1588" t="str">
        <f t="shared" si="58"/>
        <v>Missouri</v>
      </c>
      <c r="F1588">
        <v>29968</v>
      </c>
      <c r="G1588">
        <v>29968</v>
      </c>
      <c r="H1588">
        <v>30021</v>
      </c>
      <c r="I1588">
        <v>29850</v>
      </c>
      <c r="J1588">
        <v>29843</v>
      </c>
      <c r="K1588">
        <v>29855</v>
      </c>
      <c r="L1588">
        <v>29867</v>
      </c>
      <c r="M1588">
        <v>29786</v>
      </c>
      <c r="N1588" s="2">
        <v>29588</v>
      </c>
      <c r="O1588" s="10" t="s">
        <v>6455</v>
      </c>
    </row>
    <row r="1589" spans="1:15" x14ac:dyDescent="0.25">
      <c r="A1589" t="s">
        <v>3196</v>
      </c>
      <c r="B1589">
        <v>29209</v>
      </c>
      <c r="C1589" t="s">
        <v>3197</v>
      </c>
      <c r="D1589" t="str">
        <f t="shared" si="57"/>
        <v>Stone</v>
      </c>
      <c r="E1589" t="str">
        <f t="shared" si="58"/>
        <v>Missouri</v>
      </c>
      <c r="F1589">
        <v>32202</v>
      </c>
      <c r="G1589">
        <v>32208</v>
      </c>
      <c r="H1589">
        <v>32059</v>
      </c>
      <c r="I1589">
        <v>31862</v>
      </c>
      <c r="J1589">
        <v>31619</v>
      </c>
      <c r="K1589">
        <v>31334</v>
      </c>
      <c r="L1589">
        <v>31084</v>
      </c>
      <c r="M1589">
        <v>30902</v>
      </c>
      <c r="N1589" s="2">
        <v>31047</v>
      </c>
      <c r="O1589" s="10" t="s">
        <v>6469</v>
      </c>
    </row>
    <row r="1590" spans="1:15" x14ac:dyDescent="0.25">
      <c r="A1590" t="s">
        <v>3198</v>
      </c>
      <c r="B1590">
        <v>29211</v>
      </c>
      <c r="C1590" t="s">
        <v>3199</v>
      </c>
      <c r="D1590" t="str">
        <f t="shared" si="57"/>
        <v>Sullivan</v>
      </c>
      <c r="E1590" t="str">
        <f t="shared" si="58"/>
        <v>Missouri</v>
      </c>
      <c r="F1590">
        <v>6714</v>
      </c>
      <c r="G1590">
        <v>6714</v>
      </c>
      <c r="H1590">
        <v>6720</v>
      </c>
      <c r="I1590">
        <v>6674</v>
      </c>
      <c r="J1590">
        <v>6559</v>
      </c>
      <c r="K1590">
        <v>6484</v>
      </c>
      <c r="L1590">
        <v>6453</v>
      </c>
      <c r="M1590">
        <v>6323</v>
      </c>
      <c r="N1590" s="2">
        <v>6262</v>
      </c>
      <c r="O1590" s="10" t="s">
        <v>6453</v>
      </c>
    </row>
    <row r="1591" spans="1:15" x14ac:dyDescent="0.25">
      <c r="A1591" t="s">
        <v>3200</v>
      </c>
      <c r="B1591">
        <v>29213</v>
      </c>
      <c r="C1591" t="s">
        <v>3201</v>
      </c>
      <c r="D1591" t="str">
        <f t="shared" si="57"/>
        <v>Taney</v>
      </c>
      <c r="E1591" t="str">
        <f t="shared" si="58"/>
        <v>Missouri</v>
      </c>
      <c r="F1591">
        <v>51675</v>
      </c>
      <c r="G1591">
        <v>51674</v>
      </c>
      <c r="H1591">
        <v>51931</v>
      </c>
      <c r="I1591">
        <v>52636</v>
      </c>
      <c r="J1591">
        <v>52939</v>
      </c>
      <c r="K1591">
        <v>53295</v>
      </c>
      <c r="L1591">
        <v>53961</v>
      </c>
      <c r="M1591">
        <v>54333</v>
      </c>
      <c r="N1591" s="2">
        <v>54735</v>
      </c>
      <c r="O1591" s="10" t="s">
        <v>6469</v>
      </c>
    </row>
    <row r="1592" spans="1:15" x14ac:dyDescent="0.25">
      <c r="A1592" t="s">
        <v>3202</v>
      </c>
      <c r="B1592">
        <v>29215</v>
      </c>
      <c r="C1592" t="s">
        <v>3203</v>
      </c>
      <c r="D1592" t="str">
        <f t="shared" si="57"/>
        <v>Texas</v>
      </c>
      <c r="E1592" t="str">
        <f t="shared" si="58"/>
        <v>Missouri</v>
      </c>
      <c r="F1592">
        <v>26008</v>
      </c>
      <c r="G1592">
        <v>26008</v>
      </c>
      <c r="H1592">
        <v>26029</v>
      </c>
      <c r="I1592">
        <v>25937</v>
      </c>
      <c r="J1592">
        <v>25757</v>
      </c>
      <c r="K1592">
        <v>25639</v>
      </c>
      <c r="L1592">
        <v>25628</v>
      </c>
      <c r="M1592">
        <v>25651</v>
      </c>
      <c r="N1592" s="2">
        <v>25775</v>
      </c>
      <c r="O1592" s="10" t="s">
        <v>6469</v>
      </c>
    </row>
    <row r="1593" spans="1:15" x14ac:dyDescent="0.25">
      <c r="A1593" t="s">
        <v>3204</v>
      </c>
      <c r="B1593">
        <v>29217</v>
      </c>
      <c r="C1593" t="s">
        <v>3205</v>
      </c>
      <c r="D1593" t="str">
        <f t="shared" si="57"/>
        <v>Vernon</v>
      </c>
      <c r="E1593" t="str">
        <f t="shared" si="58"/>
        <v>Missouri</v>
      </c>
      <c r="F1593">
        <v>21159</v>
      </c>
      <c r="G1593">
        <v>21159</v>
      </c>
      <c r="H1593">
        <v>21125</v>
      </c>
      <c r="I1593">
        <v>20989</v>
      </c>
      <c r="J1593">
        <v>20783</v>
      </c>
      <c r="K1593">
        <v>20908</v>
      </c>
      <c r="L1593">
        <v>20963</v>
      </c>
      <c r="M1593">
        <v>20803</v>
      </c>
      <c r="N1593" s="2">
        <v>20723</v>
      </c>
      <c r="O1593" s="10" t="s">
        <v>6434</v>
      </c>
    </row>
    <row r="1594" spans="1:15" x14ac:dyDescent="0.25">
      <c r="A1594" t="s">
        <v>3206</v>
      </c>
      <c r="B1594">
        <v>29219</v>
      </c>
      <c r="C1594" t="s">
        <v>3207</v>
      </c>
      <c r="D1594" t="str">
        <f t="shared" si="57"/>
        <v>Warren</v>
      </c>
      <c r="E1594" t="str">
        <f t="shared" si="58"/>
        <v>Missouri</v>
      </c>
      <c r="F1594">
        <v>32513</v>
      </c>
      <c r="G1594">
        <v>32518</v>
      </c>
      <c r="H1594">
        <v>32583</v>
      </c>
      <c r="I1594">
        <v>32625</v>
      </c>
      <c r="J1594">
        <v>32791</v>
      </c>
      <c r="K1594">
        <v>33038</v>
      </c>
      <c r="L1594">
        <v>33273</v>
      </c>
      <c r="M1594">
        <v>33545</v>
      </c>
      <c r="N1594" s="2">
        <v>33802</v>
      </c>
      <c r="O1594" s="10" t="s">
        <v>6469</v>
      </c>
    </row>
    <row r="1595" spans="1:15" x14ac:dyDescent="0.25">
      <c r="A1595" t="s">
        <v>3208</v>
      </c>
      <c r="B1595">
        <v>29221</v>
      </c>
      <c r="C1595" t="s">
        <v>3209</v>
      </c>
      <c r="D1595" t="str">
        <f t="shared" si="57"/>
        <v>Washington</v>
      </c>
      <c r="E1595" t="str">
        <f t="shared" si="58"/>
        <v>Missouri</v>
      </c>
      <c r="F1595">
        <v>25195</v>
      </c>
      <c r="G1595">
        <v>25196</v>
      </c>
      <c r="H1595">
        <v>25179</v>
      </c>
      <c r="I1595">
        <v>25104</v>
      </c>
      <c r="J1595">
        <v>25108</v>
      </c>
      <c r="K1595">
        <v>25165</v>
      </c>
      <c r="L1595">
        <v>25105</v>
      </c>
      <c r="M1595">
        <v>24795</v>
      </c>
      <c r="N1595" s="2">
        <v>24839</v>
      </c>
      <c r="O1595" s="10" t="s">
        <v>6469</v>
      </c>
    </row>
    <row r="1596" spans="1:15" x14ac:dyDescent="0.25">
      <c r="A1596" t="s">
        <v>3210</v>
      </c>
      <c r="B1596">
        <v>29223</v>
      </c>
      <c r="C1596" t="s">
        <v>3211</v>
      </c>
      <c r="D1596" t="str">
        <f t="shared" si="57"/>
        <v>Wayne</v>
      </c>
      <c r="E1596" t="str">
        <f t="shared" si="58"/>
        <v>Missouri</v>
      </c>
      <c r="F1596">
        <v>13521</v>
      </c>
      <c r="G1596">
        <v>13523</v>
      </c>
      <c r="H1596">
        <v>13507</v>
      </c>
      <c r="I1596">
        <v>13385</v>
      </c>
      <c r="J1596">
        <v>13378</v>
      </c>
      <c r="K1596">
        <v>13422</v>
      </c>
      <c r="L1596">
        <v>13393</v>
      </c>
      <c r="M1596">
        <v>13373</v>
      </c>
      <c r="N1596" s="2">
        <v>13139</v>
      </c>
      <c r="O1596" s="10" t="s">
        <v>6469</v>
      </c>
    </row>
    <row r="1597" spans="1:15" x14ac:dyDescent="0.25">
      <c r="A1597" t="s">
        <v>3212</v>
      </c>
      <c r="B1597">
        <v>29225</v>
      </c>
      <c r="C1597" t="s">
        <v>3213</v>
      </c>
      <c r="D1597" t="str">
        <f t="shared" si="57"/>
        <v>Webster</v>
      </c>
      <c r="E1597" t="str">
        <f t="shared" si="58"/>
        <v>Missouri</v>
      </c>
      <c r="F1597">
        <v>36202</v>
      </c>
      <c r="G1597">
        <v>36202</v>
      </c>
      <c r="H1597">
        <v>36273</v>
      </c>
      <c r="I1597">
        <v>36311</v>
      </c>
      <c r="J1597">
        <v>36343</v>
      </c>
      <c r="K1597">
        <v>36492</v>
      </c>
      <c r="L1597">
        <v>36906</v>
      </c>
      <c r="M1597">
        <v>37526</v>
      </c>
      <c r="N1597" s="2">
        <v>38106</v>
      </c>
      <c r="O1597" s="10" t="s">
        <v>6469</v>
      </c>
    </row>
    <row r="1598" spans="1:15" x14ac:dyDescent="0.25">
      <c r="A1598" t="s">
        <v>3214</v>
      </c>
      <c r="B1598">
        <v>29227</v>
      </c>
      <c r="C1598" t="s">
        <v>3215</v>
      </c>
      <c r="D1598" t="str">
        <f t="shared" si="57"/>
        <v>Worth</v>
      </c>
      <c r="E1598" t="str">
        <f t="shared" si="58"/>
        <v>Missouri</v>
      </c>
      <c r="F1598">
        <v>2171</v>
      </c>
      <c r="G1598">
        <v>2171</v>
      </c>
      <c r="H1598">
        <v>2155</v>
      </c>
      <c r="I1598">
        <v>2130</v>
      </c>
      <c r="J1598">
        <v>2084</v>
      </c>
      <c r="K1598">
        <v>2085</v>
      </c>
      <c r="L1598">
        <v>2061</v>
      </c>
      <c r="M1598">
        <v>2051</v>
      </c>
      <c r="N1598" s="2">
        <v>2024</v>
      </c>
      <c r="O1598" s="10" t="s">
        <v>6453</v>
      </c>
    </row>
    <row r="1599" spans="1:15" x14ac:dyDescent="0.25">
      <c r="A1599" t="s">
        <v>3216</v>
      </c>
      <c r="B1599">
        <v>29229</v>
      </c>
      <c r="C1599" t="s">
        <v>3217</v>
      </c>
      <c r="D1599" t="str">
        <f t="shared" si="57"/>
        <v>Wright</v>
      </c>
      <c r="E1599" t="str">
        <f t="shared" si="58"/>
        <v>Missouri</v>
      </c>
      <c r="F1599">
        <v>18815</v>
      </c>
      <c r="G1599">
        <v>18815</v>
      </c>
      <c r="H1599">
        <v>18857</v>
      </c>
      <c r="I1599">
        <v>18643</v>
      </c>
      <c r="J1599">
        <v>18620</v>
      </c>
      <c r="K1599">
        <v>18430</v>
      </c>
      <c r="L1599">
        <v>18298</v>
      </c>
      <c r="M1599">
        <v>18257</v>
      </c>
      <c r="N1599" s="2">
        <v>18286</v>
      </c>
      <c r="O1599" s="1" t="s">
        <v>6469</v>
      </c>
    </row>
    <row r="1600" spans="1:15" x14ac:dyDescent="0.25">
      <c r="A1600" t="s">
        <v>3218</v>
      </c>
      <c r="B1600">
        <v>29510</v>
      </c>
      <c r="C1600" t="s">
        <v>3219</v>
      </c>
      <c r="D1600" t="str">
        <f>MID(MID(C1600,1,FIND(",",C1600)-1),1,FIND(" city",MID(C1600,1,FIND(",",C1600)-1))-1)</f>
        <v>St. Louis</v>
      </c>
      <c r="E1600" t="str">
        <f t="shared" si="58"/>
        <v>Missouri</v>
      </c>
      <c r="F1600">
        <v>319294</v>
      </c>
      <c r="G1600">
        <v>319381</v>
      </c>
      <c r="H1600">
        <v>319305</v>
      </c>
      <c r="I1600">
        <v>319144</v>
      </c>
      <c r="J1600">
        <v>319085</v>
      </c>
      <c r="K1600">
        <v>317947</v>
      </c>
      <c r="L1600">
        <v>316840</v>
      </c>
      <c r="M1600">
        <v>314875</v>
      </c>
      <c r="N1600" s="2">
        <v>311404</v>
      </c>
      <c r="O1600" s="1" t="s">
        <v>6469</v>
      </c>
    </row>
    <row r="1601" spans="1:15" x14ac:dyDescent="0.25">
      <c r="A1601" t="s">
        <v>3220</v>
      </c>
      <c r="B1601">
        <v>30001</v>
      </c>
      <c r="C1601" t="s">
        <v>3221</v>
      </c>
      <c r="D1601" t="str">
        <f t="shared" si="57"/>
        <v>Beaverhead</v>
      </c>
      <c r="E1601" t="str">
        <f t="shared" si="58"/>
        <v>Montana</v>
      </c>
      <c r="F1601">
        <v>9246</v>
      </c>
      <c r="G1601">
        <v>9246</v>
      </c>
      <c r="H1601">
        <v>9243</v>
      </c>
      <c r="I1601">
        <v>9203</v>
      </c>
      <c r="J1601">
        <v>9353</v>
      </c>
      <c r="K1601">
        <v>9276</v>
      </c>
      <c r="L1601">
        <v>9294</v>
      </c>
      <c r="M1601">
        <v>9261</v>
      </c>
      <c r="N1601" s="2">
        <v>9401</v>
      </c>
      <c r="O1601" s="11" t="s">
        <v>6421</v>
      </c>
    </row>
    <row r="1602" spans="1:15" x14ac:dyDescent="0.25">
      <c r="A1602" t="s">
        <v>3222</v>
      </c>
      <c r="B1602">
        <v>30003</v>
      </c>
      <c r="C1602" t="s">
        <v>3223</v>
      </c>
      <c r="D1602" t="str">
        <f t="shared" si="57"/>
        <v>Big Horn</v>
      </c>
      <c r="E1602" t="str">
        <f t="shared" si="58"/>
        <v>Montana</v>
      </c>
      <c r="F1602">
        <v>12865</v>
      </c>
      <c r="G1602">
        <v>12865</v>
      </c>
      <c r="H1602">
        <v>12907</v>
      </c>
      <c r="I1602">
        <v>13053</v>
      </c>
      <c r="J1602">
        <v>13003</v>
      </c>
      <c r="K1602">
        <v>13122</v>
      </c>
      <c r="L1602">
        <v>13347</v>
      </c>
      <c r="M1602">
        <v>13256</v>
      </c>
      <c r="N1602" s="2">
        <v>13343</v>
      </c>
      <c r="O1602" s="11" t="s">
        <v>6421</v>
      </c>
    </row>
    <row r="1603" spans="1:15" x14ac:dyDescent="0.25">
      <c r="A1603" t="s">
        <v>3224</v>
      </c>
      <c r="B1603">
        <v>30005</v>
      </c>
      <c r="C1603" t="s">
        <v>3225</v>
      </c>
      <c r="D1603" t="str">
        <f t="shared" si="57"/>
        <v>Blaine</v>
      </c>
      <c r="E1603" t="str">
        <f t="shared" si="58"/>
        <v>Montana</v>
      </c>
      <c r="F1603">
        <v>6491</v>
      </c>
      <c r="G1603">
        <v>6491</v>
      </c>
      <c r="H1603">
        <v>6490</v>
      </c>
      <c r="I1603">
        <v>6568</v>
      </c>
      <c r="J1603">
        <v>6650</v>
      </c>
      <c r="K1603">
        <v>6577</v>
      </c>
      <c r="L1603">
        <v>6630</v>
      </c>
      <c r="M1603">
        <v>6587</v>
      </c>
      <c r="N1603" s="2">
        <v>6601</v>
      </c>
      <c r="O1603" s="11" t="s">
        <v>6421</v>
      </c>
    </row>
    <row r="1604" spans="1:15" x14ac:dyDescent="0.25">
      <c r="A1604" t="s">
        <v>3226</v>
      </c>
      <c r="B1604">
        <v>30007</v>
      </c>
      <c r="C1604" t="s">
        <v>3227</v>
      </c>
      <c r="D1604" t="str">
        <f t="shared" ref="D1604:D1667" si="59">MID(MID(C1604,1,FIND(",",C1604)-1),1,FIND(" County",MID(C1604,1,FIND(",",C1604)-1))-1)</f>
        <v>Broadwater</v>
      </c>
      <c r="E1604" t="str">
        <f t="shared" ref="E1604:E1667" si="60">MID(C1604,FIND(",",C1604)+2,9999)</f>
        <v>Montana</v>
      </c>
      <c r="F1604">
        <v>5612</v>
      </c>
      <c r="G1604">
        <v>5612</v>
      </c>
      <c r="H1604">
        <v>5627</v>
      </c>
      <c r="I1604">
        <v>5720</v>
      </c>
      <c r="J1604">
        <v>5742</v>
      </c>
      <c r="K1604">
        <v>5665</v>
      </c>
      <c r="L1604">
        <v>5629</v>
      </c>
      <c r="M1604">
        <v>5679</v>
      </c>
      <c r="N1604" s="2">
        <v>5747</v>
      </c>
      <c r="O1604" s="11" t="s">
        <v>6421</v>
      </c>
    </row>
    <row r="1605" spans="1:15" x14ac:dyDescent="0.25">
      <c r="A1605" t="s">
        <v>3228</v>
      </c>
      <c r="B1605">
        <v>30009</v>
      </c>
      <c r="C1605" t="s">
        <v>3229</v>
      </c>
      <c r="D1605" t="str">
        <f t="shared" si="59"/>
        <v>Carbon</v>
      </c>
      <c r="E1605" t="str">
        <f t="shared" si="60"/>
        <v>Montana</v>
      </c>
      <c r="F1605">
        <v>10078</v>
      </c>
      <c r="G1605">
        <v>10078</v>
      </c>
      <c r="H1605">
        <v>10065</v>
      </c>
      <c r="I1605">
        <v>10082</v>
      </c>
      <c r="J1605">
        <v>10122</v>
      </c>
      <c r="K1605">
        <v>10314</v>
      </c>
      <c r="L1605">
        <v>10417</v>
      </c>
      <c r="M1605">
        <v>10388</v>
      </c>
      <c r="N1605" s="2">
        <v>10460</v>
      </c>
      <c r="O1605" s="11" t="s">
        <v>6421</v>
      </c>
    </row>
    <row r="1606" spans="1:15" x14ac:dyDescent="0.25">
      <c r="A1606" t="s">
        <v>3230</v>
      </c>
      <c r="B1606">
        <v>30011</v>
      </c>
      <c r="C1606" t="s">
        <v>3231</v>
      </c>
      <c r="D1606" t="str">
        <f t="shared" si="59"/>
        <v>Carter</v>
      </c>
      <c r="E1606" t="str">
        <f t="shared" si="60"/>
        <v>Montana</v>
      </c>
      <c r="F1606">
        <v>1160</v>
      </c>
      <c r="G1606">
        <v>1160</v>
      </c>
      <c r="H1606">
        <v>1155</v>
      </c>
      <c r="I1606">
        <v>1142</v>
      </c>
      <c r="J1606">
        <v>1175</v>
      </c>
      <c r="K1606">
        <v>1164</v>
      </c>
      <c r="L1606">
        <v>1170</v>
      </c>
      <c r="M1606">
        <v>1171</v>
      </c>
      <c r="N1606" s="2">
        <v>1203</v>
      </c>
      <c r="O1606" s="11" t="s">
        <v>6421</v>
      </c>
    </row>
    <row r="1607" spans="1:15" x14ac:dyDescent="0.25">
      <c r="A1607" t="s">
        <v>3232</v>
      </c>
      <c r="B1607">
        <v>30013</v>
      </c>
      <c r="C1607" t="s">
        <v>3233</v>
      </c>
      <c r="D1607" t="str">
        <f t="shared" si="59"/>
        <v>Cascade</v>
      </c>
      <c r="E1607" t="str">
        <f t="shared" si="60"/>
        <v>Montana</v>
      </c>
      <c r="F1607">
        <v>81327</v>
      </c>
      <c r="G1607">
        <v>81324</v>
      </c>
      <c r="H1607">
        <v>81532</v>
      </c>
      <c r="I1607">
        <v>81784</v>
      </c>
      <c r="J1607">
        <v>81767</v>
      </c>
      <c r="K1607">
        <v>82367</v>
      </c>
      <c r="L1607">
        <v>82236</v>
      </c>
      <c r="M1607">
        <v>82118</v>
      </c>
      <c r="N1607" s="2">
        <v>81755</v>
      </c>
      <c r="O1607" s="11" t="s">
        <v>6421</v>
      </c>
    </row>
    <row r="1608" spans="1:15" x14ac:dyDescent="0.25">
      <c r="A1608" t="s">
        <v>3234</v>
      </c>
      <c r="B1608">
        <v>30015</v>
      </c>
      <c r="C1608" t="s">
        <v>3235</v>
      </c>
      <c r="D1608" t="str">
        <f t="shared" si="59"/>
        <v>Chouteau</v>
      </c>
      <c r="E1608" t="str">
        <f t="shared" si="60"/>
        <v>Montana</v>
      </c>
      <c r="F1608">
        <v>5813</v>
      </c>
      <c r="G1608">
        <v>5813</v>
      </c>
      <c r="H1608">
        <v>5818</v>
      </c>
      <c r="I1608">
        <v>5809</v>
      </c>
      <c r="J1608">
        <v>5933</v>
      </c>
      <c r="K1608">
        <v>5853</v>
      </c>
      <c r="L1608">
        <v>5884</v>
      </c>
      <c r="M1608">
        <v>5757</v>
      </c>
      <c r="N1608" s="2">
        <v>5759</v>
      </c>
      <c r="O1608" s="11" t="s">
        <v>6421</v>
      </c>
    </row>
    <row r="1609" spans="1:15" x14ac:dyDescent="0.25">
      <c r="A1609" t="s">
        <v>3236</v>
      </c>
      <c r="B1609">
        <v>30017</v>
      </c>
      <c r="C1609" t="s">
        <v>3237</v>
      </c>
      <c r="D1609" t="str">
        <f t="shared" si="59"/>
        <v>Custer</v>
      </c>
      <c r="E1609" t="str">
        <f t="shared" si="60"/>
        <v>Montana</v>
      </c>
      <c r="F1609">
        <v>11699</v>
      </c>
      <c r="G1609">
        <v>11699</v>
      </c>
      <c r="H1609">
        <v>11693</v>
      </c>
      <c r="I1609">
        <v>11761</v>
      </c>
      <c r="J1609">
        <v>11836</v>
      </c>
      <c r="K1609">
        <v>11918</v>
      </c>
      <c r="L1609">
        <v>12073</v>
      </c>
      <c r="M1609">
        <v>12147</v>
      </c>
      <c r="N1609" s="2">
        <v>11924</v>
      </c>
      <c r="O1609" s="11" t="s">
        <v>6421</v>
      </c>
    </row>
    <row r="1610" spans="1:15" x14ac:dyDescent="0.25">
      <c r="A1610" t="s">
        <v>3238</v>
      </c>
      <c r="B1610">
        <v>30019</v>
      </c>
      <c r="C1610" t="s">
        <v>3239</v>
      </c>
      <c r="D1610" t="str">
        <f t="shared" si="59"/>
        <v>Daniels</v>
      </c>
      <c r="E1610" t="str">
        <f t="shared" si="60"/>
        <v>Montana</v>
      </c>
      <c r="F1610">
        <v>1751</v>
      </c>
      <c r="G1610">
        <v>1751</v>
      </c>
      <c r="H1610">
        <v>1745</v>
      </c>
      <c r="I1610">
        <v>1777</v>
      </c>
      <c r="J1610">
        <v>1785</v>
      </c>
      <c r="K1610">
        <v>1792</v>
      </c>
      <c r="L1610">
        <v>1808</v>
      </c>
      <c r="M1610">
        <v>1763</v>
      </c>
      <c r="N1610" s="2">
        <v>1755</v>
      </c>
      <c r="O1610" s="11" t="s">
        <v>6421</v>
      </c>
    </row>
    <row r="1611" spans="1:15" x14ac:dyDescent="0.25">
      <c r="A1611" t="s">
        <v>3240</v>
      </c>
      <c r="B1611">
        <v>30021</v>
      </c>
      <c r="C1611" t="s">
        <v>3241</v>
      </c>
      <c r="D1611" t="str">
        <f t="shared" si="59"/>
        <v>Dawson</v>
      </c>
      <c r="E1611" t="str">
        <f t="shared" si="60"/>
        <v>Montana</v>
      </c>
      <c r="F1611">
        <v>8966</v>
      </c>
      <c r="G1611">
        <v>8963</v>
      </c>
      <c r="H1611">
        <v>8938</v>
      </c>
      <c r="I1611">
        <v>9023</v>
      </c>
      <c r="J1611">
        <v>9252</v>
      </c>
      <c r="K1611">
        <v>9404</v>
      </c>
      <c r="L1611">
        <v>9547</v>
      </c>
      <c r="M1611">
        <v>9625</v>
      </c>
      <c r="N1611" s="2">
        <v>9327</v>
      </c>
      <c r="O1611" s="11" t="s">
        <v>6421</v>
      </c>
    </row>
    <row r="1612" spans="1:15" x14ac:dyDescent="0.25">
      <c r="A1612" t="s">
        <v>3242</v>
      </c>
      <c r="B1612">
        <v>30023</v>
      </c>
      <c r="C1612" t="s">
        <v>3243</v>
      </c>
      <c r="D1612" t="str">
        <f t="shared" si="59"/>
        <v>Deer Lodge</v>
      </c>
      <c r="E1612" t="str">
        <f t="shared" si="60"/>
        <v>Montana</v>
      </c>
      <c r="F1612">
        <v>9298</v>
      </c>
      <c r="G1612">
        <v>9292</v>
      </c>
      <c r="H1612">
        <v>9299</v>
      </c>
      <c r="I1612">
        <v>9267</v>
      </c>
      <c r="J1612">
        <v>9224</v>
      </c>
      <c r="K1612">
        <v>9283</v>
      </c>
      <c r="L1612">
        <v>9140</v>
      </c>
      <c r="M1612">
        <v>9148</v>
      </c>
      <c r="N1612" s="2">
        <v>9085</v>
      </c>
      <c r="O1612" s="11" t="s">
        <v>6421</v>
      </c>
    </row>
    <row r="1613" spans="1:15" x14ac:dyDescent="0.25">
      <c r="A1613" t="s">
        <v>3244</v>
      </c>
      <c r="B1613">
        <v>30025</v>
      </c>
      <c r="C1613" t="s">
        <v>3245</v>
      </c>
      <c r="D1613" t="str">
        <f t="shared" si="59"/>
        <v>Fallon</v>
      </c>
      <c r="E1613" t="str">
        <f t="shared" si="60"/>
        <v>Montana</v>
      </c>
      <c r="F1613">
        <v>2890</v>
      </c>
      <c r="G1613">
        <v>2890</v>
      </c>
      <c r="H1613">
        <v>2887</v>
      </c>
      <c r="I1613">
        <v>2930</v>
      </c>
      <c r="J1613">
        <v>3026</v>
      </c>
      <c r="K1613">
        <v>3045</v>
      </c>
      <c r="L1613">
        <v>3109</v>
      </c>
      <c r="M1613">
        <v>3184</v>
      </c>
      <c r="N1613" s="2">
        <v>3120</v>
      </c>
      <c r="O1613" s="11" t="s">
        <v>6421</v>
      </c>
    </row>
    <row r="1614" spans="1:15" x14ac:dyDescent="0.25">
      <c r="A1614" t="s">
        <v>3246</v>
      </c>
      <c r="B1614">
        <v>30027</v>
      </c>
      <c r="C1614" t="s">
        <v>3247</v>
      </c>
      <c r="D1614" t="str">
        <f t="shared" si="59"/>
        <v>Fergus</v>
      </c>
      <c r="E1614" t="str">
        <f t="shared" si="60"/>
        <v>Montana</v>
      </c>
      <c r="F1614">
        <v>11586</v>
      </c>
      <c r="G1614">
        <v>11586</v>
      </c>
      <c r="H1614">
        <v>11587</v>
      </c>
      <c r="I1614">
        <v>11506</v>
      </c>
      <c r="J1614">
        <v>11450</v>
      </c>
      <c r="K1614">
        <v>11513</v>
      </c>
      <c r="L1614">
        <v>11385</v>
      </c>
      <c r="M1614">
        <v>11384</v>
      </c>
      <c r="N1614" s="2">
        <v>11413</v>
      </c>
      <c r="O1614" s="11" t="s">
        <v>6421</v>
      </c>
    </row>
    <row r="1615" spans="1:15" x14ac:dyDescent="0.25">
      <c r="A1615" t="s">
        <v>3248</v>
      </c>
      <c r="B1615">
        <v>30029</v>
      </c>
      <c r="C1615" t="s">
        <v>3249</v>
      </c>
      <c r="D1615" t="str">
        <f t="shared" si="59"/>
        <v>Flathead</v>
      </c>
      <c r="E1615" t="str">
        <f t="shared" si="60"/>
        <v>Montana</v>
      </c>
      <c r="F1615">
        <v>90928</v>
      </c>
      <c r="G1615">
        <v>90928</v>
      </c>
      <c r="H1615">
        <v>90864</v>
      </c>
      <c r="I1615">
        <v>91190</v>
      </c>
      <c r="J1615">
        <v>91617</v>
      </c>
      <c r="K1615">
        <v>92975</v>
      </c>
      <c r="L1615">
        <v>94728</v>
      </c>
      <c r="M1615">
        <v>96079</v>
      </c>
      <c r="N1615" s="2">
        <v>98082</v>
      </c>
      <c r="O1615" s="11" t="s">
        <v>6421</v>
      </c>
    </row>
    <row r="1616" spans="1:15" x14ac:dyDescent="0.25">
      <c r="A1616" t="s">
        <v>3250</v>
      </c>
      <c r="B1616">
        <v>30031</v>
      </c>
      <c r="C1616" t="s">
        <v>3251</v>
      </c>
      <c r="D1616" t="str">
        <f t="shared" si="59"/>
        <v>Gallatin</v>
      </c>
      <c r="E1616" t="str">
        <f t="shared" si="60"/>
        <v>Montana</v>
      </c>
      <c r="F1616">
        <v>89513</v>
      </c>
      <c r="G1616">
        <v>89513</v>
      </c>
      <c r="H1616">
        <v>89631</v>
      </c>
      <c r="I1616">
        <v>91353</v>
      </c>
      <c r="J1616">
        <v>92595</v>
      </c>
      <c r="K1616">
        <v>94637</v>
      </c>
      <c r="L1616">
        <v>97322</v>
      </c>
      <c r="M1616">
        <v>100736</v>
      </c>
      <c r="N1616" s="2">
        <v>104502</v>
      </c>
      <c r="O1616" s="11" t="s">
        <v>6421</v>
      </c>
    </row>
    <row r="1617" spans="1:15" x14ac:dyDescent="0.25">
      <c r="A1617" t="s">
        <v>3252</v>
      </c>
      <c r="B1617">
        <v>30033</v>
      </c>
      <c r="C1617" t="s">
        <v>3253</v>
      </c>
      <c r="D1617" t="str">
        <f t="shared" si="59"/>
        <v>Garfield</v>
      </c>
      <c r="E1617" t="str">
        <f t="shared" si="60"/>
        <v>Montana</v>
      </c>
      <c r="F1617">
        <v>1206</v>
      </c>
      <c r="G1617">
        <v>1209</v>
      </c>
      <c r="H1617">
        <v>1187</v>
      </c>
      <c r="I1617">
        <v>1276</v>
      </c>
      <c r="J1617">
        <v>1263</v>
      </c>
      <c r="K1617">
        <v>1279</v>
      </c>
      <c r="L1617">
        <v>1300</v>
      </c>
      <c r="M1617">
        <v>1312</v>
      </c>
      <c r="N1617" s="2">
        <v>1310</v>
      </c>
      <c r="O1617" s="11" t="s">
        <v>6421</v>
      </c>
    </row>
    <row r="1618" spans="1:15" x14ac:dyDescent="0.25">
      <c r="A1618" t="s">
        <v>3254</v>
      </c>
      <c r="B1618">
        <v>30035</v>
      </c>
      <c r="C1618" t="s">
        <v>3255</v>
      </c>
      <c r="D1618" t="str">
        <f t="shared" si="59"/>
        <v>Glacier</v>
      </c>
      <c r="E1618" t="str">
        <f t="shared" si="60"/>
        <v>Montana</v>
      </c>
      <c r="F1618">
        <v>13399</v>
      </c>
      <c r="G1618">
        <v>13399</v>
      </c>
      <c r="H1618">
        <v>13431</v>
      </c>
      <c r="I1618">
        <v>13576</v>
      </c>
      <c r="J1618">
        <v>13663</v>
      </c>
      <c r="K1618">
        <v>13785</v>
      </c>
      <c r="L1618">
        <v>13698</v>
      </c>
      <c r="M1618">
        <v>13634</v>
      </c>
      <c r="N1618" s="2">
        <v>13694</v>
      </c>
      <c r="O1618" s="11" t="s">
        <v>6421</v>
      </c>
    </row>
    <row r="1619" spans="1:15" x14ac:dyDescent="0.25">
      <c r="A1619" t="s">
        <v>3256</v>
      </c>
      <c r="B1619">
        <v>30037</v>
      </c>
      <c r="C1619" t="s">
        <v>3257</v>
      </c>
      <c r="D1619" t="str">
        <f t="shared" si="59"/>
        <v>Golden Valley</v>
      </c>
      <c r="E1619" t="str">
        <f t="shared" si="60"/>
        <v>Montana</v>
      </c>
      <c r="F1619">
        <v>884</v>
      </c>
      <c r="G1619">
        <v>884</v>
      </c>
      <c r="H1619">
        <v>883</v>
      </c>
      <c r="I1619">
        <v>841</v>
      </c>
      <c r="J1619">
        <v>844</v>
      </c>
      <c r="K1619">
        <v>859</v>
      </c>
      <c r="L1619">
        <v>853</v>
      </c>
      <c r="M1619">
        <v>830</v>
      </c>
      <c r="N1619" s="2">
        <v>831</v>
      </c>
      <c r="O1619" s="11" t="s">
        <v>6421</v>
      </c>
    </row>
    <row r="1620" spans="1:15" x14ac:dyDescent="0.25">
      <c r="A1620" t="s">
        <v>3258</v>
      </c>
      <c r="B1620">
        <v>30039</v>
      </c>
      <c r="C1620" t="s">
        <v>3259</v>
      </c>
      <c r="D1620" t="str">
        <f t="shared" si="59"/>
        <v>Granite</v>
      </c>
      <c r="E1620" t="str">
        <f t="shared" si="60"/>
        <v>Montana</v>
      </c>
      <c r="F1620">
        <v>3079</v>
      </c>
      <c r="G1620">
        <v>3079</v>
      </c>
      <c r="H1620">
        <v>3071</v>
      </c>
      <c r="I1620">
        <v>3141</v>
      </c>
      <c r="J1620">
        <v>3108</v>
      </c>
      <c r="K1620">
        <v>3134</v>
      </c>
      <c r="L1620">
        <v>3213</v>
      </c>
      <c r="M1620">
        <v>3239</v>
      </c>
      <c r="N1620" s="2">
        <v>3368</v>
      </c>
      <c r="O1620" s="11" t="s">
        <v>6421</v>
      </c>
    </row>
    <row r="1621" spans="1:15" x14ac:dyDescent="0.25">
      <c r="A1621" t="s">
        <v>3260</v>
      </c>
      <c r="B1621">
        <v>30041</v>
      </c>
      <c r="C1621" t="s">
        <v>3261</v>
      </c>
      <c r="D1621" t="str">
        <f t="shared" si="59"/>
        <v>Hill</v>
      </c>
      <c r="E1621" t="str">
        <f t="shared" si="60"/>
        <v>Montana</v>
      </c>
      <c r="F1621">
        <v>16096</v>
      </c>
      <c r="G1621">
        <v>16096</v>
      </c>
      <c r="H1621">
        <v>16146</v>
      </c>
      <c r="I1621">
        <v>16407</v>
      </c>
      <c r="J1621">
        <v>16430</v>
      </c>
      <c r="K1621">
        <v>16597</v>
      </c>
      <c r="L1621">
        <v>16558</v>
      </c>
      <c r="M1621">
        <v>16518</v>
      </c>
      <c r="N1621" s="2">
        <v>16542</v>
      </c>
      <c r="O1621" s="11" t="s">
        <v>6421</v>
      </c>
    </row>
    <row r="1622" spans="1:15" x14ac:dyDescent="0.25">
      <c r="A1622" t="s">
        <v>3262</v>
      </c>
      <c r="B1622">
        <v>30043</v>
      </c>
      <c r="C1622" t="s">
        <v>3263</v>
      </c>
      <c r="D1622" t="str">
        <f t="shared" si="59"/>
        <v>Jefferson</v>
      </c>
      <c r="E1622" t="str">
        <f t="shared" si="60"/>
        <v>Montana</v>
      </c>
      <c r="F1622">
        <v>11406</v>
      </c>
      <c r="G1622">
        <v>11403</v>
      </c>
      <c r="H1622">
        <v>11394</v>
      </c>
      <c r="I1622">
        <v>11436</v>
      </c>
      <c r="J1622">
        <v>11395</v>
      </c>
      <c r="K1622">
        <v>11512</v>
      </c>
      <c r="L1622">
        <v>11572</v>
      </c>
      <c r="M1622">
        <v>11671</v>
      </c>
      <c r="N1622" s="2">
        <v>11853</v>
      </c>
      <c r="O1622" s="11" t="s">
        <v>6421</v>
      </c>
    </row>
    <row r="1623" spans="1:15" x14ac:dyDescent="0.25">
      <c r="A1623" t="s">
        <v>3264</v>
      </c>
      <c r="B1623">
        <v>30045</v>
      </c>
      <c r="C1623" t="s">
        <v>3265</v>
      </c>
      <c r="D1623" t="str">
        <f t="shared" si="59"/>
        <v>Judith Basin</v>
      </c>
      <c r="E1623" t="str">
        <f t="shared" si="60"/>
        <v>Montana</v>
      </c>
      <c r="F1623">
        <v>2072</v>
      </c>
      <c r="G1623">
        <v>2072</v>
      </c>
      <c r="H1623">
        <v>2064</v>
      </c>
      <c r="I1623">
        <v>2033</v>
      </c>
      <c r="J1623">
        <v>2024</v>
      </c>
      <c r="K1623">
        <v>2016</v>
      </c>
      <c r="L1623">
        <v>1994</v>
      </c>
      <c r="M1623">
        <v>1931</v>
      </c>
      <c r="N1623" s="2">
        <v>1940</v>
      </c>
      <c r="O1623" s="11" t="s">
        <v>6421</v>
      </c>
    </row>
    <row r="1624" spans="1:15" x14ac:dyDescent="0.25">
      <c r="A1624" t="s">
        <v>3266</v>
      </c>
      <c r="B1624">
        <v>30047</v>
      </c>
      <c r="C1624" t="s">
        <v>3267</v>
      </c>
      <c r="D1624" t="str">
        <f t="shared" si="59"/>
        <v>Lake</v>
      </c>
      <c r="E1624" t="str">
        <f t="shared" si="60"/>
        <v>Montana</v>
      </c>
      <c r="F1624">
        <v>28746</v>
      </c>
      <c r="G1624">
        <v>28746</v>
      </c>
      <c r="H1624">
        <v>28778</v>
      </c>
      <c r="I1624">
        <v>29030</v>
      </c>
      <c r="J1624">
        <v>29036</v>
      </c>
      <c r="K1624">
        <v>29097</v>
      </c>
      <c r="L1624">
        <v>29200</v>
      </c>
      <c r="M1624">
        <v>29466</v>
      </c>
      <c r="N1624" s="2">
        <v>29758</v>
      </c>
      <c r="O1624" s="11" t="s">
        <v>6421</v>
      </c>
    </row>
    <row r="1625" spans="1:15" x14ac:dyDescent="0.25">
      <c r="A1625" t="s">
        <v>3268</v>
      </c>
      <c r="B1625">
        <v>30049</v>
      </c>
      <c r="C1625" t="s">
        <v>3269</v>
      </c>
      <c r="D1625" t="str">
        <f t="shared" si="59"/>
        <v>Lewis and Clark</v>
      </c>
      <c r="E1625" t="str">
        <f t="shared" si="60"/>
        <v>Montana</v>
      </c>
      <c r="F1625">
        <v>63395</v>
      </c>
      <c r="G1625">
        <v>63395</v>
      </c>
      <c r="H1625">
        <v>63603</v>
      </c>
      <c r="I1625">
        <v>64263</v>
      </c>
      <c r="J1625">
        <v>64859</v>
      </c>
      <c r="K1625">
        <v>65365</v>
      </c>
      <c r="L1625">
        <v>65961</v>
      </c>
      <c r="M1625">
        <v>66479</v>
      </c>
      <c r="N1625" s="2">
        <v>67282</v>
      </c>
      <c r="O1625" s="11" t="s">
        <v>6421</v>
      </c>
    </row>
    <row r="1626" spans="1:15" x14ac:dyDescent="0.25">
      <c r="A1626" t="s">
        <v>3270</v>
      </c>
      <c r="B1626">
        <v>30051</v>
      </c>
      <c r="C1626" t="s">
        <v>3271</v>
      </c>
      <c r="D1626" t="str">
        <f t="shared" si="59"/>
        <v>Liberty</v>
      </c>
      <c r="E1626" t="str">
        <f t="shared" si="60"/>
        <v>Montana</v>
      </c>
      <c r="F1626">
        <v>2339</v>
      </c>
      <c r="G1626">
        <v>2339</v>
      </c>
      <c r="H1626">
        <v>2355</v>
      </c>
      <c r="I1626">
        <v>2385</v>
      </c>
      <c r="J1626">
        <v>2397</v>
      </c>
      <c r="K1626">
        <v>2372</v>
      </c>
      <c r="L1626">
        <v>2356</v>
      </c>
      <c r="M1626">
        <v>2401</v>
      </c>
      <c r="N1626" s="2">
        <v>2409</v>
      </c>
      <c r="O1626" s="11" t="s">
        <v>6421</v>
      </c>
    </row>
    <row r="1627" spans="1:15" x14ac:dyDescent="0.25">
      <c r="A1627" t="s">
        <v>3272</v>
      </c>
      <c r="B1627">
        <v>30053</v>
      </c>
      <c r="C1627" t="s">
        <v>3273</v>
      </c>
      <c r="D1627" t="str">
        <f t="shared" si="59"/>
        <v>Lincoln</v>
      </c>
      <c r="E1627" t="str">
        <f t="shared" si="60"/>
        <v>Montana</v>
      </c>
      <c r="F1627">
        <v>19687</v>
      </c>
      <c r="G1627">
        <v>19687</v>
      </c>
      <c r="H1627">
        <v>19684</v>
      </c>
      <c r="I1627">
        <v>19614</v>
      </c>
      <c r="J1627">
        <v>19483</v>
      </c>
      <c r="K1627">
        <v>19414</v>
      </c>
      <c r="L1627">
        <v>19138</v>
      </c>
      <c r="M1627">
        <v>19047</v>
      </c>
      <c r="N1627" s="2">
        <v>19259</v>
      </c>
      <c r="O1627" s="11" t="s">
        <v>6421</v>
      </c>
    </row>
    <row r="1628" spans="1:15" x14ac:dyDescent="0.25">
      <c r="A1628" t="s">
        <v>3274</v>
      </c>
      <c r="B1628">
        <v>30055</v>
      </c>
      <c r="C1628" t="s">
        <v>3275</v>
      </c>
      <c r="D1628" t="str">
        <f t="shared" si="59"/>
        <v>McCone</v>
      </c>
      <c r="E1628" t="str">
        <f t="shared" si="60"/>
        <v>Montana</v>
      </c>
      <c r="F1628">
        <v>1734</v>
      </c>
      <c r="G1628">
        <v>1734</v>
      </c>
      <c r="H1628">
        <v>1738</v>
      </c>
      <c r="I1628">
        <v>1710</v>
      </c>
      <c r="J1628">
        <v>1699</v>
      </c>
      <c r="K1628">
        <v>1707</v>
      </c>
      <c r="L1628">
        <v>1703</v>
      </c>
      <c r="M1628">
        <v>1683</v>
      </c>
      <c r="N1628" s="2">
        <v>1700</v>
      </c>
      <c r="O1628" s="11" t="s">
        <v>6421</v>
      </c>
    </row>
    <row r="1629" spans="1:15" x14ac:dyDescent="0.25">
      <c r="A1629" t="s">
        <v>3276</v>
      </c>
      <c r="B1629">
        <v>30057</v>
      </c>
      <c r="C1629" t="s">
        <v>3277</v>
      </c>
      <c r="D1629" t="str">
        <f t="shared" si="59"/>
        <v>Madison</v>
      </c>
      <c r="E1629" t="str">
        <f t="shared" si="60"/>
        <v>Montana</v>
      </c>
      <c r="F1629">
        <v>7691</v>
      </c>
      <c r="G1629">
        <v>7691</v>
      </c>
      <c r="H1629">
        <v>7685</v>
      </c>
      <c r="I1629">
        <v>7686</v>
      </c>
      <c r="J1629">
        <v>7718</v>
      </c>
      <c r="K1629">
        <v>7695</v>
      </c>
      <c r="L1629">
        <v>7804</v>
      </c>
      <c r="M1629">
        <v>7911</v>
      </c>
      <c r="N1629" s="2">
        <v>7924</v>
      </c>
      <c r="O1629" s="11" t="s">
        <v>6421</v>
      </c>
    </row>
    <row r="1630" spans="1:15" x14ac:dyDescent="0.25">
      <c r="A1630" t="s">
        <v>3278</v>
      </c>
      <c r="B1630">
        <v>30059</v>
      </c>
      <c r="C1630" t="s">
        <v>3279</v>
      </c>
      <c r="D1630" t="str">
        <f t="shared" si="59"/>
        <v>Meagher</v>
      </c>
      <c r="E1630" t="str">
        <f t="shared" si="60"/>
        <v>Montana</v>
      </c>
      <c r="F1630">
        <v>1891</v>
      </c>
      <c r="G1630">
        <v>1891</v>
      </c>
      <c r="H1630">
        <v>1889</v>
      </c>
      <c r="I1630">
        <v>1892</v>
      </c>
      <c r="J1630">
        <v>1903</v>
      </c>
      <c r="K1630">
        <v>1918</v>
      </c>
      <c r="L1630">
        <v>1857</v>
      </c>
      <c r="M1630">
        <v>1818</v>
      </c>
      <c r="N1630" s="2">
        <v>1827</v>
      </c>
      <c r="O1630" s="11" t="s">
        <v>6421</v>
      </c>
    </row>
    <row r="1631" spans="1:15" x14ac:dyDescent="0.25">
      <c r="A1631" t="s">
        <v>3280</v>
      </c>
      <c r="B1631">
        <v>30061</v>
      </c>
      <c r="C1631" t="s">
        <v>3281</v>
      </c>
      <c r="D1631" t="str">
        <f t="shared" si="59"/>
        <v>Mineral</v>
      </c>
      <c r="E1631" t="str">
        <f t="shared" si="60"/>
        <v>Montana</v>
      </c>
      <c r="F1631">
        <v>4223</v>
      </c>
      <c r="G1631">
        <v>4223</v>
      </c>
      <c r="H1631">
        <v>4218</v>
      </c>
      <c r="I1631">
        <v>4256</v>
      </c>
      <c r="J1631">
        <v>4173</v>
      </c>
      <c r="K1631">
        <v>4272</v>
      </c>
      <c r="L1631">
        <v>4242</v>
      </c>
      <c r="M1631">
        <v>4244</v>
      </c>
      <c r="N1631" s="2">
        <v>4184</v>
      </c>
      <c r="O1631" s="11" t="s">
        <v>6421</v>
      </c>
    </row>
    <row r="1632" spans="1:15" x14ac:dyDescent="0.25">
      <c r="A1632" t="s">
        <v>3282</v>
      </c>
      <c r="B1632">
        <v>30063</v>
      </c>
      <c r="C1632" t="s">
        <v>3283</v>
      </c>
      <c r="D1632" t="str">
        <f t="shared" si="59"/>
        <v>Missoula</v>
      </c>
      <c r="E1632" t="str">
        <f t="shared" si="60"/>
        <v>Montana</v>
      </c>
      <c r="F1632">
        <v>109299</v>
      </c>
      <c r="G1632">
        <v>109299</v>
      </c>
      <c r="H1632">
        <v>109455</v>
      </c>
      <c r="I1632">
        <v>110169</v>
      </c>
      <c r="J1632">
        <v>111092</v>
      </c>
      <c r="K1632">
        <v>111707</v>
      </c>
      <c r="L1632">
        <v>112595</v>
      </c>
      <c r="M1632">
        <v>113982</v>
      </c>
      <c r="N1632" s="2">
        <v>116130</v>
      </c>
      <c r="O1632" s="11" t="s">
        <v>6421</v>
      </c>
    </row>
    <row r="1633" spans="1:15" x14ac:dyDescent="0.25">
      <c r="A1633" t="s">
        <v>3284</v>
      </c>
      <c r="B1633">
        <v>30065</v>
      </c>
      <c r="C1633" t="s">
        <v>3285</v>
      </c>
      <c r="D1633" t="str">
        <f t="shared" si="59"/>
        <v>Musselshell</v>
      </c>
      <c r="E1633" t="str">
        <f t="shared" si="60"/>
        <v>Montana</v>
      </c>
      <c r="F1633">
        <v>4538</v>
      </c>
      <c r="G1633">
        <v>4538</v>
      </c>
      <c r="H1633">
        <v>4546</v>
      </c>
      <c r="I1633">
        <v>4744</v>
      </c>
      <c r="J1633">
        <v>4679</v>
      </c>
      <c r="K1633">
        <v>4640</v>
      </c>
      <c r="L1633">
        <v>4602</v>
      </c>
      <c r="M1633">
        <v>4578</v>
      </c>
      <c r="N1633" s="2">
        <v>4589</v>
      </c>
      <c r="O1633" s="11" t="s">
        <v>6421</v>
      </c>
    </row>
    <row r="1634" spans="1:15" x14ac:dyDescent="0.25">
      <c r="A1634" t="s">
        <v>3286</v>
      </c>
      <c r="B1634">
        <v>30067</v>
      </c>
      <c r="C1634" t="s">
        <v>3287</v>
      </c>
      <c r="D1634" t="str">
        <f t="shared" si="59"/>
        <v>Park</v>
      </c>
      <c r="E1634" t="str">
        <f t="shared" si="60"/>
        <v>Montana</v>
      </c>
      <c r="F1634">
        <v>15636</v>
      </c>
      <c r="G1634">
        <v>15636</v>
      </c>
      <c r="H1634">
        <v>15587</v>
      </c>
      <c r="I1634">
        <v>15509</v>
      </c>
      <c r="J1634">
        <v>15587</v>
      </c>
      <c r="K1634">
        <v>15658</v>
      </c>
      <c r="L1634">
        <v>15877</v>
      </c>
      <c r="M1634">
        <v>15981</v>
      </c>
      <c r="N1634" s="2">
        <v>16114</v>
      </c>
      <c r="O1634" s="11" t="s">
        <v>6421</v>
      </c>
    </row>
    <row r="1635" spans="1:15" x14ac:dyDescent="0.25">
      <c r="A1635" t="s">
        <v>3288</v>
      </c>
      <c r="B1635">
        <v>30069</v>
      </c>
      <c r="C1635" t="s">
        <v>3289</v>
      </c>
      <c r="D1635" t="str">
        <f t="shared" si="59"/>
        <v>Petroleum</v>
      </c>
      <c r="E1635" t="str">
        <f t="shared" si="60"/>
        <v>Montana</v>
      </c>
      <c r="F1635">
        <v>494</v>
      </c>
      <c r="G1635">
        <v>494</v>
      </c>
      <c r="H1635">
        <v>493</v>
      </c>
      <c r="I1635">
        <v>490</v>
      </c>
      <c r="J1635">
        <v>508</v>
      </c>
      <c r="K1635">
        <v>504</v>
      </c>
      <c r="L1635">
        <v>487</v>
      </c>
      <c r="M1635">
        <v>473</v>
      </c>
      <c r="N1635" s="2">
        <v>489</v>
      </c>
      <c r="O1635" s="11" t="s">
        <v>6421</v>
      </c>
    </row>
    <row r="1636" spans="1:15" x14ac:dyDescent="0.25">
      <c r="A1636" t="s">
        <v>3290</v>
      </c>
      <c r="B1636">
        <v>30071</v>
      </c>
      <c r="C1636" t="s">
        <v>3291</v>
      </c>
      <c r="D1636" t="str">
        <f t="shared" si="59"/>
        <v>Phillips</v>
      </c>
      <c r="E1636" t="str">
        <f t="shared" si="60"/>
        <v>Montana</v>
      </c>
      <c r="F1636">
        <v>4253</v>
      </c>
      <c r="G1636">
        <v>4253</v>
      </c>
      <c r="H1636">
        <v>4258</v>
      </c>
      <c r="I1636">
        <v>4201</v>
      </c>
      <c r="J1636">
        <v>4123</v>
      </c>
      <c r="K1636">
        <v>4164</v>
      </c>
      <c r="L1636">
        <v>4176</v>
      </c>
      <c r="M1636">
        <v>4155</v>
      </c>
      <c r="N1636" s="2">
        <v>4133</v>
      </c>
      <c r="O1636" s="11" t="s">
        <v>6421</v>
      </c>
    </row>
    <row r="1637" spans="1:15" x14ac:dyDescent="0.25">
      <c r="A1637" t="s">
        <v>3292</v>
      </c>
      <c r="B1637">
        <v>30073</v>
      </c>
      <c r="C1637" t="s">
        <v>3293</v>
      </c>
      <c r="D1637" t="str">
        <f t="shared" si="59"/>
        <v>Pondera</v>
      </c>
      <c r="E1637" t="str">
        <f t="shared" si="60"/>
        <v>Montana</v>
      </c>
      <c r="F1637">
        <v>6153</v>
      </c>
      <c r="G1637">
        <v>6155</v>
      </c>
      <c r="H1637">
        <v>6166</v>
      </c>
      <c r="I1637">
        <v>6210</v>
      </c>
      <c r="J1637">
        <v>6182</v>
      </c>
      <c r="K1637">
        <v>6237</v>
      </c>
      <c r="L1637">
        <v>6181</v>
      </c>
      <c r="M1637">
        <v>6148</v>
      </c>
      <c r="N1637" s="2">
        <v>6084</v>
      </c>
      <c r="O1637" s="11" t="s">
        <v>6421</v>
      </c>
    </row>
    <row r="1638" spans="1:15" x14ac:dyDescent="0.25">
      <c r="A1638" t="s">
        <v>3294</v>
      </c>
      <c r="B1638">
        <v>30075</v>
      </c>
      <c r="C1638" t="s">
        <v>3295</v>
      </c>
      <c r="D1638" t="str">
        <f t="shared" si="59"/>
        <v>Powder River</v>
      </c>
      <c r="E1638" t="str">
        <f t="shared" si="60"/>
        <v>Montana</v>
      </c>
      <c r="F1638">
        <v>1743</v>
      </c>
      <c r="G1638">
        <v>1743</v>
      </c>
      <c r="H1638">
        <v>1731</v>
      </c>
      <c r="I1638">
        <v>1755</v>
      </c>
      <c r="J1638">
        <v>1763</v>
      </c>
      <c r="K1638">
        <v>1756</v>
      </c>
      <c r="L1638">
        <v>1783</v>
      </c>
      <c r="M1638">
        <v>1780</v>
      </c>
      <c r="N1638" s="2">
        <v>1746</v>
      </c>
      <c r="O1638" s="11" t="s">
        <v>6421</v>
      </c>
    </row>
    <row r="1639" spans="1:15" x14ac:dyDescent="0.25">
      <c r="A1639" t="s">
        <v>3296</v>
      </c>
      <c r="B1639">
        <v>30077</v>
      </c>
      <c r="C1639" t="s">
        <v>3297</v>
      </c>
      <c r="D1639" t="str">
        <f t="shared" si="59"/>
        <v>Powell</v>
      </c>
      <c r="E1639" t="str">
        <f t="shared" si="60"/>
        <v>Montana</v>
      </c>
      <c r="F1639">
        <v>7027</v>
      </c>
      <c r="G1639">
        <v>7027</v>
      </c>
      <c r="H1639">
        <v>7018</v>
      </c>
      <c r="I1639">
        <v>7079</v>
      </c>
      <c r="J1639">
        <v>7088</v>
      </c>
      <c r="K1639">
        <v>6963</v>
      </c>
      <c r="L1639">
        <v>6901</v>
      </c>
      <c r="M1639">
        <v>6831</v>
      </c>
      <c r="N1639" s="2">
        <v>6858</v>
      </c>
      <c r="O1639" s="11" t="s">
        <v>6421</v>
      </c>
    </row>
    <row r="1640" spans="1:15" x14ac:dyDescent="0.25">
      <c r="A1640" t="s">
        <v>3298</v>
      </c>
      <c r="B1640">
        <v>30079</v>
      </c>
      <c r="C1640" t="s">
        <v>3299</v>
      </c>
      <c r="D1640" t="str">
        <f t="shared" si="59"/>
        <v>Prairie</v>
      </c>
      <c r="E1640" t="str">
        <f t="shared" si="60"/>
        <v>Montana</v>
      </c>
      <c r="F1640">
        <v>1179</v>
      </c>
      <c r="G1640">
        <v>1179</v>
      </c>
      <c r="H1640">
        <v>1186</v>
      </c>
      <c r="I1640">
        <v>1155</v>
      </c>
      <c r="J1640">
        <v>1155</v>
      </c>
      <c r="K1640">
        <v>1172</v>
      </c>
      <c r="L1640">
        <v>1139</v>
      </c>
      <c r="M1640">
        <v>1163</v>
      </c>
      <c r="N1640" s="2">
        <v>1182</v>
      </c>
      <c r="O1640" s="11" t="s">
        <v>6421</v>
      </c>
    </row>
    <row r="1641" spans="1:15" x14ac:dyDescent="0.25">
      <c r="A1641" t="s">
        <v>3300</v>
      </c>
      <c r="B1641">
        <v>30081</v>
      </c>
      <c r="C1641" t="s">
        <v>3301</v>
      </c>
      <c r="D1641" t="str">
        <f t="shared" si="59"/>
        <v>Ravalli</v>
      </c>
      <c r="E1641" t="str">
        <f t="shared" si="60"/>
        <v>Montana</v>
      </c>
      <c r="F1641">
        <v>40212</v>
      </c>
      <c r="G1641">
        <v>40212</v>
      </c>
      <c r="H1641">
        <v>40338</v>
      </c>
      <c r="I1641">
        <v>40392</v>
      </c>
      <c r="J1641">
        <v>40622</v>
      </c>
      <c r="K1641">
        <v>40741</v>
      </c>
      <c r="L1641">
        <v>40905</v>
      </c>
      <c r="M1641">
        <v>41295</v>
      </c>
      <c r="N1641" s="2">
        <v>42088</v>
      </c>
      <c r="O1641" s="11" t="s">
        <v>6421</v>
      </c>
    </row>
    <row r="1642" spans="1:15" x14ac:dyDescent="0.25">
      <c r="A1642" t="s">
        <v>3302</v>
      </c>
      <c r="B1642">
        <v>30083</v>
      </c>
      <c r="C1642" t="s">
        <v>3303</v>
      </c>
      <c r="D1642" t="str">
        <f t="shared" si="59"/>
        <v>Richland</v>
      </c>
      <c r="E1642" t="str">
        <f t="shared" si="60"/>
        <v>Montana</v>
      </c>
      <c r="F1642">
        <v>9746</v>
      </c>
      <c r="G1642">
        <v>9746</v>
      </c>
      <c r="H1642">
        <v>9749</v>
      </c>
      <c r="I1642">
        <v>10146</v>
      </c>
      <c r="J1642">
        <v>10801</v>
      </c>
      <c r="K1642">
        <v>11179</v>
      </c>
      <c r="L1642">
        <v>11560</v>
      </c>
      <c r="M1642">
        <v>11938</v>
      </c>
      <c r="N1642" s="2">
        <v>11482</v>
      </c>
      <c r="O1642" s="11" t="s">
        <v>6421</v>
      </c>
    </row>
    <row r="1643" spans="1:15" x14ac:dyDescent="0.25">
      <c r="A1643" t="s">
        <v>3304</v>
      </c>
      <c r="B1643">
        <v>30085</v>
      </c>
      <c r="C1643" t="s">
        <v>3305</v>
      </c>
      <c r="D1643" t="str">
        <f t="shared" si="59"/>
        <v>Roosevelt</v>
      </c>
      <c r="E1643" t="str">
        <f t="shared" si="60"/>
        <v>Montana</v>
      </c>
      <c r="F1643">
        <v>10425</v>
      </c>
      <c r="G1643">
        <v>10425</v>
      </c>
      <c r="H1643">
        <v>10443</v>
      </c>
      <c r="I1643">
        <v>10530</v>
      </c>
      <c r="J1643">
        <v>10889</v>
      </c>
      <c r="K1643">
        <v>11121</v>
      </c>
      <c r="L1643">
        <v>11334</v>
      </c>
      <c r="M1643">
        <v>11500</v>
      </c>
      <c r="N1643" s="2">
        <v>11305</v>
      </c>
      <c r="O1643" s="11" t="s">
        <v>6421</v>
      </c>
    </row>
    <row r="1644" spans="1:15" x14ac:dyDescent="0.25">
      <c r="A1644" t="s">
        <v>3306</v>
      </c>
      <c r="B1644">
        <v>30087</v>
      </c>
      <c r="C1644" t="s">
        <v>3307</v>
      </c>
      <c r="D1644" t="str">
        <f t="shared" si="59"/>
        <v>Rosebud</v>
      </c>
      <c r="E1644" t="str">
        <f t="shared" si="60"/>
        <v>Montana</v>
      </c>
      <c r="F1644">
        <v>9233</v>
      </c>
      <c r="G1644">
        <v>9235</v>
      </c>
      <c r="H1644">
        <v>9249</v>
      </c>
      <c r="I1644">
        <v>9351</v>
      </c>
      <c r="J1644">
        <v>9379</v>
      </c>
      <c r="K1644">
        <v>9322</v>
      </c>
      <c r="L1644">
        <v>9347</v>
      </c>
      <c r="M1644">
        <v>9403</v>
      </c>
      <c r="N1644" s="2">
        <v>9287</v>
      </c>
      <c r="O1644" s="11" t="s">
        <v>6421</v>
      </c>
    </row>
    <row r="1645" spans="1:15" x14ac:dyDescent="0.25">
      <c r="A1645" t="s">
        <v>3308</v>
      </c>
      <c r="B1645">
        <v>30089</v>
      </c>
      <c r="C1645" t="s">
        <v>3309</v>
      </c>
      <c r="D1645" t="str">
        <f t="shared" si="59"/>
        <v>Sanders</v>
      </c>
      <c r="E1645" t="str">
        <f t="shared" si="60"/>
        <v>Montana</v>
      </c>
      <c r="F1645">
        <v>11413</v>
      </c>
      <c r="G1645">
        <v>11413</v>
      </c>
      <c r="H1645">
        <v>11395</v>
      </c>
      <c r="I1645">
        <v>11374</v>
      </c>
      <c r="J1645">
        <v>11376</v>
      </c>
      <c r="K1645">
        <v>11328</v>
      </c>
      <c r="L1645">
        <v>11319</v>
      </c>
      <c r="M1645">
        <v>11316</v>
      </c>
      <c r="N1645" s="2">
        <v>11534</v>
      </c>
      <c r="O1645" s="11" t="s">
        <v>6421</v>
      </c>
    </row>
    <row r="1646" spans="1:15" x14ac:dyDescent="0.25">
      <c r="A1646" t="s">
        <v>3310</v>
      </c>
      <c r="B1646">
        <v>30091</v>
      </c>
      <c r="C1646" t="s">
        <v>3311</v>
      </c>
      <c r="D1646" t="str">
        <f t="shared" si="59"/>
        <v>Sheridan</v>
      </c>
      <c r="E1646" t="str">
        <f t="shared" si="60"/>
        <v>Montana</v>
      </c>
      <c r="F1646">
        <v>3384</v>
      </c>
      <c r="G1646">
        <v>3384</v>
      </c>
      <c r="H1646">
        <v>3371</v>
      </c>
      <c r="I1646">
        <v>3440</v>
      </c>
      <c r="J1646">
        <v>3579</v>
      </c>
      <c r="K1646">
        <v>3654</v>
      </c>
      <c r="L1646">
        <v>3683</v>
      </c>
      <c r="M1646">
        <v>3691</v>
      </c>
      <c r="N1646" s="2">
        <v>3648</v>
      </c>
      <c r="O1646" s="11" t="s">
        <v>6421</v>
      </c>
    </row>
    <row r="1647" spans="1:15" x14ac:dyDescent="0.25">
      <c r="A1647" t="s">
        <v>3312</v>
      </c>
      <c r="B1647">
        <v>30093</v>
      </c>
      <c r="C1647" t="s">
        <v>3313</v>
      </c>
      <c r="D1647" t="str">
        <f t="shared" si="59"/>
        <v>Silver Bow</v>
      </c>
      <c r="E1647" t="str">
        <f t="shared" si="60"/>
        <v>Montana</v>
      </c>
      <c r="F1647">
        <v>34200</v>
      </c>
      <c r="G1647">
        <v>34209</v>
      </c>
      <c r="H1647">
        <v>34227</v>
      </c>
      <c r="I1647">
        <v>34380</v>
      </c>
      <c r="J1647">
        <v>34470</v>
      </c>
      <c r="K1647">
        <v>34507</v>
      </c>
      <c r="L1647">
        <v>34693</v>
      </c>
      <c r="M1647">
        <v>34579</v>
      </c>
      <c r="N1647" s="2">
        <v>34553</v>
      </c>
      <c r="O1647" s="11" t="s">
        <v>6421</v>
      </c>
    </row>
    <row r="1648" spans="1:15" x14ac:dyDescent="0.25">
      <c r="A1648" t="s">
        <v>3314</v>
      </c>
      <c r="B1648">
        <v>30095</v>
      </c>
      <c r="C1648" t="s">
        <v>3315</v>
      </c>
      <c r="D1648" t="str">
        <f t="shared" si="59"/>
        <v>Stillwater</v>
      </c>
      <c r="E1648" t="str">
        <f t="shared" si="60"/>
        <v>Montana</v>
      </c>
      <c r="F1648">
        <v>9117</v>
      </c>
      <c r="G1648">
        <v>9117</v>
      </c>
      <c r="H1648">
        <v>9115</v>
      </c>
      <c r="I1648">
        <v>9173</v>
      </c>
      <c r="J1648">
        <v>9209</v>
      </c>
      <c r="K1648">
        <v>9315</v>
      </c>
      <c r="L1648">
        <v>9298</v>
      </c>
      <c r="M1648">
        <v>9483</v>
      </c>
      <c r="N1648" s="2">
        <v>9406</v>
      </c>
      <c r="O1648" s="11" t="s">
        <v>6421</v>
      </c>
    </row>
    <row r="1649" spans="1:18" x14ac:dyDescent="0.25">
      <c r="A1649" t="s">
        <v>3316</v>
      </c>
      <c r="B1649">
        <v>30097</v>
      </c>
      <c r="C1649" t="s">
        <v>3317</v>
      </c>
      <c r="D1649" t="str">
        <f t="shared" si="59"/>
        <v>Sweet Grass</v>
      </c>
      <c r="E1649" t="str">
        <f t="shared" si="60"/>
        <v>Montana</v>
      </c>
      <c r="F1649">
        <v>3651</v>
      </c>
      <c r="G1649">
        <v>3651</v>
      </c>
      <c r="H1649">
        <v>3623</v>
      </c>
      <c r="I1649">
        <v>3594</v>
      </c>
      <c r="J1649">
        <v>3596</v>
      </c>
      <c r="K1649">
        <v>3672</v>
      </c>
      <c r="L1649">
        <v>3656</v>
      </c>
      <c r="M1649">
        <v>3624</v>
      </c>
      <c r="N1649" s="2">
        <v>3623</v>
      </c>
      <c r="O1649" s="11" t="s">
        <v>6421</v>
      </c>
    </row>
    <row r="1650" spans="1:18" x14ac:dyDescent="0.25">
      <c r="A1650" t="s">
        <v>3318</v>
      </c>
      <c r="B1650">
        <v>30099</v>
      </c>
      <c r="C1650" t="s">
        <v>3319</v>
      </c>
      <c r="D1650" t="str">
        <f t="shared" si="59"/>
        <v>Teton</v>
      </c>
      <c r="E1650" t="str">
        <f t="shared" si="60"/>
        <v>Montana</v>
      </c>
      <c r="F1650">
        <v>6073</v>
      </c>
      <c r="G1650">
        <v>6071</v>
      </c>
      <c r="H1650">
        <v>6078</v>
      </c>
      <c r="I1650">
        <v>6082</v>
      </c>
      <c r="J1650">
        <v>6072</v>
      </c>
      <c r="K1650">
        <v>6062</v>
      </c>
      <c r="L1650">
        <v>6048</v>
      </c>
      <c r="M1650">
        <v>6095</v>
      </c>
      <c r="N1650" s="2">
        <v>6056</v>
      </c>
      <c r="O1650" s="11" t="s">
        <v>6421</v>
      </c>
    </row>
    <row r="1651" spans="1:18" x14ac:dyDescent="0.25">
      <c r="A1651" t="s">
        <v>3320</v>
      </c>
      <c r="B1651">
        <v>30101</v>
      </c>
      <c r="C1651" t="s">
        <v>3321</v>
      </c>
      <c r="D1651" t="str">
        <f t="shared" si="59"/>
        <v>Toole</v>
      </c>
      <c r="E1651" t="str">
        <f t="shared" si="60"/>
        <v>Montana</v>
      </c>
      <c r="F1651">
        <v>5324</v>
      </c>
      <c r="G1651">
        <v>5324</v>
      </c>
      <c r="H1651">
        <v>5340</v>
      </c>
      <c r="I1651">
        <v>5168</v>
      </c>
      <c r="J1651">
        <v>5235</v>
      </c>
      <c r="K1651">
        <v>5129</v>
      </c>
      <c r="L1651">
        <v>5130</v>
      </c>
      <c r="M1651">
        <v>5099</v>
      </c>
      <c r="N1651" s="2">
        <v>4977</v>
      </c>
      <c r="O1651" s="11" t="s">
        <v>6421</v>
      </c>
    </row>
    <row r="1652" spans="1:18" x14ac:dyDescent="0.25">
      <c r="A1652" t="s">
        <v>3322</v>
      </c>
      <c r="B1652">
        <v>30103</v>
      </c>
      <c r="C1652" t="s">
        <v>3323</v>
      </c>
      <c r="D1652" t="str">
        <f t="shared" si="59"/>
        <v>Treasure</v>
      </c>
      <c r="E1652" t="str">
        <f t="shared" si="60"/>
        <v>Montana</v>
      </c>
      <c r="F1652">
        <v>718</v>
      </c>
      <c r="G1652">
        <v>718</v>
      </c>
      <c r="H1652">
        <v>719</v>
      </c>
      <c r="I1652">
        <v>720</v>
      </c>
      <c r="J1652">
        <v>732</v>
      </c>
      <c r="K1652">
        <v>700</v>
      </c>
      <c r="L1652">
        <v>693</v>
      </c>
      <c r="M1652">
        <v>695</v>
      </c>
      <c r="N1652" s="2">
        <v>692</v>
      </c>
      <c r="O1652" s="11" t="s">
        <v>6421</v>
      </c>
    </row>
    <row r="1653" spans="1:18" x14ac:dyDescent="0.25">
      <c r="A1653" t="s">
        <v>3324</v>
      </c>
      <c r="B1653">
        <v>30105</v>
      </c>
      <c r="C1653" t="s">
        <v>3325</v>
      </c>
      <c r="D1653" t="str">
        <f t="shared" si="59"/>
        <v>Valley</v>
      </c>
      <c r="E1653" t="str">
        <f t="shared" si="60"/>
        <v>Montana</v>
      </c>
      <c r="F1653">
        <v>7369</v>
      </c>
      <c r="G1653">
        <v>7369</v>
      </c>
      <c r="H1653">
        <v>7373</v>
      </c>
      <c r="I1653">
        <v>7472</v>
      </c>
      <c r="J1653">
        <v>7493</v>
      </c>
      <c r="K1653">
        <v>7616</v>
      </c>
      <c r="L1653">
        <v>7608</v>
      </c>
      <c r="M1653">
        <v>7626</v>
      </c>
      <c r="N1653" s="2">
        <v>7539</v>
      </c>
      <c r="O1653" s="11" t="s">
        <v>6421</v>
      </c>
    </row>
    <row r="1654" spans="1:18" x14ac:dyDescent="0.25">
      <c r="A1654" t="s">
        <v>3326</v>
      </c>
      <c r="B1654">
        <v>30107</v>
      </c>
      <c r="C1654" t="s">
        <v>3327</v>
      </c>
      <c r="D1654" t="str">
        <f t="shared" si="59"/>
        <v>Wheatland</v>
      </c>
      <c r="E1654" t="str">
        <f t="shared" si="60"/>
        <v>Montana</v>
      </c>
      <c r="F1654">
        <v>2168</v>
      </c>
      <c r="G1654">
        <v>2168</v>
      </c>
      <c r="H1654">
        <v>2160</v>
      </c>
      <c r="I1654">
        <v>2140</v>
      </c>
      <c r="J1654">
        <v>2099</v>
      </c>
      <c r="K1654">
        <v>2132</v>
      </c>
      <c r="L1654">
        <v>2094</v>
      </c>
      <c r="M1654">
        <v>2104</v>
      </c>
      <c r="N1654" s="2">
        <v>2117</v>
      </c>
      <c r="O1654" s="11" t="s">
        <v>6421</v>
      </c>
    </row>
    <row r="1655" spans="1:18" x14ac:dyDescent="0.25">
      <c r="A1655" t="s">
        <v>3328</v>
      </c>
      <c r="B1655">
        <v>30109</v>
      </c>
      <c r="C1655" t="s">
        <v>3329</v>
      </c>
      <c r="D1655" t="str">
        <f t="shared" si="59"/>
        <v>Wibaux</v>
      </c>
      <c r="E1655" t="str">
        <f t="shared" si="60"/>
        <v>Montana</v>
      </c>
      <c r="F1655">
        <v>1017</v>
      </c>
      <c r="G1655">
        <v>1017</v>
      </c>
      <c r="H1655">
        <v>1004</v>
      </c>
      <c r="I1655">
        <v>988</v>
      </c>
      <c r="J1655">
        <v>1055</v>
      </c>
      <c r="K1655">
        <v>1126</v>
      </c>
      <c r="L1655">
        <v>1121</v>
      </c>
      <c r="M1655">
        <v>1121</v>
      </c>
      <c r="N1655" s="2">
        <v>1093</v>
      </c>
      <c r="O1655" s="11" t="s">
        <v>6421</v>
      </c>
    </row>
    <row r="1656" spans="1:18" x14ac:dyDescent="0.25">
      <c r="A1656" t="s">
        <v>3330</v>
      </c>
      <c r="B1656">
        <v>30111</v>
      </c>
      <c r="C1656" t="s">
        <v>3331</v>
      </c>
      <c r="D1656" t="str">
        <f t="shared" si="59"/>
        <v>Yellowstone</v>
      </c>
      <c r="E1656" t="str">
        <f t="shared" si="60"/>
        <v>Montana</v>
      </c>
      <c r="F1656">
        <v>147972</v>
      </c>
      <c r="G1656">
        <v>147972</v>
      </c>
      <c r="H1656">
        <v>148410</v>
      </c>
      <c r="I1656">
        <v>149845</v>
      </c>
      <c r="J1656">
        <v>151887</v>
      </c>
      <c r="K1656">
        <v>153982</v>
      </c>
      <c r="L1656">
        <v>155469</v>
      </c>
      <c r="M1656">
        <v>156946</v>
      </c>
      <c r="N1656" s="2">
        <v>158437</v>
      </c>
      <c r="O1656" s="11" t="s">
        <v>6421</v>
      </c>
    </row>
    <row r="1657" spans="1:18" x14ac:dyDescent="0.25">
      <c r="A1657" t="s">
        <v>3332</v>
      </c>
      <c r="B1657">
        <v>31001</v>
      </c>
      <c r="C1657" t="s">
        <v>3333</v>
      </c>
      <c r="D1657" t="str">
        <f t="shared" si="59"/>
        <v>Adams</v>
      </c>
      <c r="E1657" t="str">
        <f t="shared" si="60"/>
        <v>Nebraska</v>
      </c>
      <c r="F1657">
        <v>31364</v>
      </c>
      <c r="G1657">
        <v>31367</v>
      </c>
      <c r="H1657">
        <v>31342</v>
      </c>
      <c r="I1657">
        <v>31234</v>
      </c>
      <c r="J1657">
        <v>31390</v>
      </c>
      <c r="K1657">
        <v>31590</v>
      </c>
      <c r="L1657">
        <v>31433</v>
      </c>
      <c r="M1657">
        <v>31585</v>
      </c>
      <c r="N1657" s="2">
        <v>31684</v>
      </c>
      <c r="O1657" s="10" t="s">
        <v>6434</v>
      </c>
      <c r="Q1657" s="3"/>
      <c r="R1657" s="2"/>
    </row>
    <row r="1658" spans="1:18" x14ac:dyDescent="0.25">
      <c r="A1658" t="s">
        <v>3334</v>
      </c>
      <c r="B1658">
        <v>31003</v>
      </c>
      <c r="C1658" t="s">
        <v>3335</v>
      </c>
      <c r="D1658" t="str">
        <f t="shared" si="59"/>
        <v>Antelope</v>
      </c>
      <c r="E1658" t="str">
        <f t="shared" si="60"/>
        <v>Nebraska</v>
      </c>
      <c r="F1658">
        <v>6685</v>
      </c>
      <c r="G1658">
        <v>6685</v>
      </c>
      <c r="H1658">
        <v>6667</v>
      </c>
      <c r="I1658">
        <v>6628</v>
      </c>
      <c r="J1658">
        <v>6528</v>
      </c>
      <c r="K1658">
        <v>6451</v>
      </c>
      <c r="L1658">
        <v>6401</v>
      </c>
      <c r="M1658">
        <v>6398</v>
      </c>
      <c r="N1658" s="2">
        <v>6329</v>
      </c>
      <c r="O1658" s="10" t="s">
        <v>6434</v>
      </c>
    </row>
    <row r="1659" spans="1:18" x14ac:dyDescent="0.25">
      <c r="A1659" t="s">
        <v>3336</v>
      </c>
      <c r="B1659">
        <v>31005</v>
      </c>
      <c r="C1659" t="s">
        <v>3337</v>
      </c>
      <c r="D1659" t="str">
        <f t="shared" si="59"/>
        <v>Arthur</v>
      </c>
      <c r="E1659" t="str">
        <f t="shared" si="60"/>
        <v>Nebraska</v>
      </c>
      <c r="F1659">
        <v>460</v>
      </c>
      <c r="G1659">
        <v>460</v>
      </c>
      <c r="H1659">
        <v>464</v>
      </c>
      <c r="I1659">
        <v>469</v>
      </c>
      <c r="J1659">
        <v>481</v>
      </c>
      <c r="K1659">
        <v>454</v>
      </c>
      <c r="L1659">
        <v>454</v>
      </c>
      <c r="M1659">
        <v>457</v>
      </c>
      <c r="N1659" s="2">
        <v>469</v>
      </c>
      <c r="O1659" s="10" t="s">
        <v>6421</v>
      </c>
    </row>
    <row r="1660" spans="1:18" x14ac:dyDescent="0.25">
      <c r="A1660" t="s">
        <v>3338</v>
      </c>
      <c r="B1660">
        <v>31007</v>
      </c>
      <c r="C1660" t="s">
        <v>3339</v>
      </c>
      <c r="D1660" t="str">
        <f t="shared" si="59"/>
        <v>Banner</v>
      </c>
      <c r="E1660" t="str">
        <f t="shared" si="60"/>
        <v>Nebraska</v>
      </c>
      <c r="F1660">
        <v>690</v>
      </c>
      <c r="G1660">
        <v>690</v>
      </c>
      <c r="H1660">
        <v>696</v>
      </c>
      <c r="I1660">
        <v>736</v>
      </c>
      <c r="J1660">
        <v>764</v>
      </c>
      <c r="K1660">
        <v>766</v>
      </c>
      <c r="L1660">
        <v>751</v>
      </c>
      <c r="M1660">
        <v>797</v>
      </c>
      <c r="N1660" s="2">
        <v>798</v>
      </c>
      <c r="O1660" s="10" t="s">
        <v>6421</v>
      </c>
    </row>
    <row r="1661" spans="1:18" x14ac:dyDescent="0.25">
      <c r="A1661" t="s">
        <v>3340</v>
      </c>
      <c r="B1661">
        <v>31009</v>
      </c>
      <c r="C1661" t="s">
        <v>3341</v>
      </c>
      <c r="D1661" t="str">
        <f t="shared" si="59"/>
        <v>Blaine</v>
      </c>
      <c r="E1661" t="str">
        <f t="shared" si="60"/>
        <v>Nebraska</v>
      </c>
      <c r="F1661">
        <v>478</v>
      </c>
      <c r="G1661">
        <v>478</v>
      </c>
      <c r="H1661">
        <v>472</v>
      </c>
      <c r="I1661">
        <v>495</v>
      </c>
      <c r="J1661">
        <v>513</v>
      </c>
      <c r="K1661">
        <v>482</v>
      </c>
      <c r="L1661">
        <v>505</v>
      </c>
      <c r="M1661">
        <v>492</v>
      </c>
      <c r="N1661" s="2">
        <v>484</v>
      </c>
      <c r="O1661" s="10" t="s">
        <v>6434</v>
      </c>
    </row>
    <row r="1662" spans="1:18" x14ac:dyDescent="0.25">
      <c r="A1662" t="s">
        <v>3342</v>
      </c>
      <c r="B1662">
        <v>31011</v>
      </c>
      <c r="C1662" t="s">
        <v>3343</v>
      </c>
      <c r="D1662" t="str">
        <f t="shared" si="59"/>
        <v>Boone</v>
      </c>
      <c r="E1662" t="str">
        <f t="shared" si="60"/>
        <v>Nebraska</v>
      </c>
      <c r="F1662">
        <v>5505</v>
      </c>
      <c r="G1662">
        <v>5505</v>
      </c>
      <c r="H1662">
        <v>5502</v>
      </c>
      <c r="I1662">
        <v>5396</v>
      </c>
      <c r="J1662">
        <v>5415</v>
      </c>
      <c r="K1662">
        <v>5386</v>
      </c>
      <c r="L1662">
        <v>5335</v>
      </c>
      <c r="M1662">
        <v>5295</v>
      </c>
      <c r="N1662" s="2">
        <v>5332</v>
      </c>
      <c r="O1662" s="10" t="s">
        <v>6434</v>
      </c>
    </row>
    <row r="1663" spans="1:18" x14ac:dyDescent="0.25">
      <c r="A1663" t="s">
        <v>3344</v>
      </c>
      <c r="B1663">
        <v>31013</v>
      </c>
      <c r="C1663" t="s">
        <v>3345</v>
      </c>
      <c r="D1663" t="str">
        <f t="shared" si="59"/>
        <v>Box Butte</v>
      </c>
      <c r="E1663" t="str">
        <f t="shared" si="60"/>
        <v>Nebraska</v>
      </c>
      <c r="F1663">
        <v>11308</v>
      </c>
      <c r="G1663">
        <v>11308</v>
      </c>
      <c r="H1663">
        <v>11276</v>
      </c>
      <c r="I1663">
        <v>11295</v>
      </c>
      <c r="J1663">
        <v>11276</v>
      </c>
      <c r="K1663">
        <v>11305</v>
      </c>
      <c r="L1663">
        <v>11310</v>
      </c>
      <c r="M1663">
        <v>11311</v>
      </c>
      <c r="N1663" s="2">
        <v>11194</v>
      </c>
      <c r="O1663" s="10" t="s">
        <v>6421</v>
      </c>
    </row>
    <row r="1664" spans="1:18" x14ac:dyDescent="0.25">
      <c r="A1664" t="s">
        <v>3346</v>
      </c>
      <c r="B1664">
        <v>31015</v>
      </c>
      <c r="C1664" t="s">
        <v>3347</v>
      </c>
      <c r="D1664" t="str">
        <f t="shared" si="59"/>
        <v>Boyd</v>
      </c>
      <c r="E1664" t="str">
        <f t="shared" si="60"/>
        <v>Nebraska</v>
      </c>
      <c r="F1664">
        <v>2099</v>
      </c>
      <c r="G1664">
        <v>2099</v>
      </c>
      <c r="H1664">
        <v>2103</v>
      </c>
      <c r="I1664">
        <v>2086</v>
      </c>
      <c r="J1664">
        <v>2064</v>
      </c>
      <c r="K1664">
        <v>2022</v>
      </c>
      <c r="L1664">
        <v>2029</v>
      </c>
      <c r="M1664">
        <v>2011</v>
      </c>
      <c r="N1664" s="2">
        <v>1982</v>
      </c>
      <c r="O1664" s="10" t="s">
        <v>6434</v>
      </c>
    </row>
    <row r="1665" spans="1:15" x14ac:dyDescent="0.25">
      <c r="A1665" t="s">
        <v>3348</v>
      </c>
      <c r="B1665">
        <v>31017</v>
      </c>
      <c r="C1665" t="s">
        <v>3349</v>
      </c>
      <c r="D1665" t="str">
        <f t="shared" si="59"/>
        <v>Brown</v>
      </c>
      <c r="E1665" t="str">
        <f t="shared" si="60"/>
        <v>Nebraska</v>
      </c>
      <c r="F1665">
        <v>3145</v>
      </c>
      <c r="G1665">
        <v>3143</v>
      </c>
      <c r="H1665">
        <v>3149</v>
      </c>
      <c r="I1665">
        <v>3085</v>
      </c>
      <c r="J1665">
        <v>3025</v>
      </c>
      <c r="K1665">
        <v>2925</v>
      </c>
      <c r="L1665">
        <v>2944</v>
      </c>
      <c r="M1665">
        <v>2943</v>
      </c>
      <c r="N1665" s="2">
        <v>2960</v>
      </c>
      <c r="O1665" s="10" t="s">
        <v>6434</v>
      </c>
    </row>
    <row r="1666" spans="1:15" x14ac:dyDescent="0.25">
      <c r="A1666" t="s">
        <v>3350</v>
      </c>
      <c r="B1666">
        <v>31019</v>
      </c>
      <c r="C1666" t="s">
        <v>3351</v>
      </c>
      <c r="D1666" t="str">
        <f t="shared" si="59"/>
        <v>Buffalo</v>
      </c>
      <c r="E1666" t="str">
        <f t="shared" si="60"/>
        <v>Nebraska</v>
      </c>
      <c r="F1666">
        <v>46102</v>
      </c>
      <c r="G1666">
        <v>46102</v>
      </c>
      <c r="H1666">
        <v>46178</v>
      </c>
      <c r="I1666">
        <v>46832</v>
      </c>
      <c r="J1666">
        <v>47626</v>
      </c>
      <c r="K1666">
        <v>48030</v>
      </c>
      <c r="L1666">
        <v>48238</v>
      </c>
      <c r="M1666">
        <v>48732</v>
      </c>
      <c r="N1666" s="2">
        <v>49383</v>
      </c>
      <c r="O1666" s="10" t="s">
        <v>6434</v>
      </c>
    </row>
    <row r="1667" spans="1:15" x14ac:dyDescent="0.25">
      <c r="A1667" t="s">
        <v>3352</v>
      </c>
      <c r="B1667">
        <v>31021</v>
      </c>
      <c r="C1667" t="s">
        <v>3353</v>
      </c>
      <c r="D1667" t="str">
        <f t="shared" si="59"/>
        <v>Burt</v>
      </c>
      <c r="E1667" t="str">
        <f t="shared" si="60"/>
        <v>Nebraska</v>
      </c>
      <c r="F1667">
        <v>6858</v>
      </c>
      <c r="G1667">
        <v>6858</v>
      </c>
      <c r="H1667">
        <v>6846</v>
      </c>
      <c r="I1667">
        <v>6793</v>
      </c>
      <c r="J1667">
        <v>6684</v>
      </c>
      <c r="K1667">
        <v>6583</v>
      </c>
      <c r="L1667">
        <v>6575</v>
      </c>
      <c r="M1667">
        <v>6581</v>
      </c>
      <c r="N1667" s="2">
        <v>6546</v>
      </c>
      <c r="O1667" s="10" t="s">
        <v>6434</v>
      </c>
    </row>
    <row r="1668" spans="1:15" x14ac:dyDescent="0.25">
      <c r="A1668" t="s">
        <v>3354</v>
      </c>
      <c r="B1668">
        <v>31023</v>
      </c>
      <c r="C1668" t="s">
        <v>3355</v>
      </c>
      <c r="D1668" t="str">
        <f t="shared" ref="D1668:D1731" si="61">MID(MID(C1668,1,FIND(",",C1668)-1),1,FIND(" County",MID(C1668,1,FIND(",",C1668)-1))-1)</f>
        <v>Butler</v>
      </c>
      <c r="E1668" t="str">
        <f t="shared" ref="E1668:E1731" si="62">MID(C1668,FIND(",",C1668)+2,9999)</f>
        <v>Nebraska</v>
      </c>
      <c r="F1668">
        <v>8395</v>
      </c>
      <c r="G1668">
        <v>8395</v>
      </c>
      <c r="H1668">
        <v>8375</v>
      </c>
      <c r="I1668">
        <v>8308</v>
      </c>
      <c r="J1668">
        <v>8309</v>
      </c>
      <c r="K1668">
        <v>8311</v>
      </c>
      <c r="L1668">
        <v>8248</v>
      </c>
      <c r="M1668">
        <v>8104</v>
      </c>
      <c r="N1668" s="2">
        <v>8052</v>
      </c>
      <c r="O1668" s="10" t="s">
        <v>6434</v>
      </c>
    </row>
    <row r="1669" spans="1:15" x14ac:dyDescent="0.25">
      <c r="A1669" t="s">
        <v>3356</v>
      </c>
      <c r="B1669">
        <v>31025</v>
      </c>
      <c r="C1669" t="s">
        <v>3357</v>
      </c>
      <c r="D1669" t="str">
        <f t="shared" si="61"/>
        <v>Cass</v>
      </c>
      <c r="E1669" t="str">
        <f t="shared" si="62"/>
        <v>Nebraska</v>
      </c>
      <c r="F1669">
        <v>25241</v>
      </c>
      <c r="G1669">
        <v>25241</v>
      </c>
      <c r="H1669">
        <v>25264</v>
      </c>
      <c r="I1669">
        <v>25269</v>
      </c>
      <c r="J1669">
        <v>25156</v>
      </c>
      <c r="K1669">
        <v>25365</v>
      </c>
      <c r="L1669">
        <v>25502</v>
      </c>
      <c r="M1669">
        <v>25523</v>
      </c>
      <c r="N1669" s="2">
        <v>25767</v>
      </c>
      <c r="O1669" s="10" t="s">
        <v>6434</v>
      </c>
    </row>
    <row r="1670" spans="1:15" x14ac:dyDescent="0.25">
      <c r="A1670" t="s">
        <v>3358</v>
      </c>
      <c r="B1670">
        <v>31027</v>
      </c>
      <c r="C1670" t="s">
        <v>3359</v>
      </c>
      <c r="D1670" t="str">
        <f t="shared" si="61"/>
        <v>Cedar</v>
      </c>
      <c r="E1670" t="str">
        <f t="shared" si="62"/>
        <v>Nebraska</v>
      </c>
      <c r="F1670">
        <v>8852</v>
      </c>
      <c r="G1670">
        <v>8852</v>
      </c>
      <c r="H1670">
        <v>8819</v>
      </c>
      <c r="I1670">
        <v>8780</v>
      </c>
      <c r="J1670">
        <v>8763</v>
      </c>
      <c r="K1670">
        <v>8681</v>
      </c>
      <c r="L1670">
        <v>8603</v>
      </c>
      <c r="M1670">
        <v>8568</v>
      </c>
      <c r="N1670" s="2">
        <v>8671</v>
      </c>
      <c r="O1670" s="10" t="s">
        <v>6434</v>
      </c>
    </row>
    <row r="1671" spans="1:15" x14ac:dyDescent="0.25">
      <c r="A1671" t="s">
        <v>3360</v>
      </c>
      <c r="B1671">
        <v>31029</v>
      </c>
      <c r="C1671" t="s">
        <v>3361</v>
      </c>
      <c r="D1671" t="str">
        <f t="shared" si="61"/>
        <v>Chase</v>
      </c>
      <c r="E1671" t="str">
        <f t="shared" si="62"/>
        <v>Nebraska</v>
      </c>
      <c r="F1671">
        <v>3966</v>
      </c>
      <c r="G1671">
        <v>3966</v>
      </c>
      <c r="H1671">
        <v>3964</v>
      </c>
      <c r="I1671">
        <v>4004</v>
      </c>
      <c r="J1671">
        <v>4036</v>
      </c>
      <c r="K1671">
        <v>3988</v>
      </c>
      <c r="L1671">
        <v>3990</v>
      </c>
      <c r="M1671">
        <v>3986</v>
      </c>
      <c r="N1671" s="2">
        <v>3937</v>
      </c>
      <c r="O1671" s="10" t="s">
        <v>6434</v>
      </c>
    </row>
    <row r="1672" spans="1:15" x14ac:dyDescent="0.25">
      <c r="A1672" t="s">
        <v>3362</v>
      </c>
      <c r="B1672">
        <v>31031</v>
      </c>
      <c r="C1672" t="s">
        <v>3363</v>
      </c>
      <c r="D1672" t="str">
        <f t="shared" si="61"/>
        <v>Cherry</v>
      </c>
      <c r="E1672" t="str">
        <f t="shared" si="62"/>
        <v>Nebraska</v>
      </c>
      <c r="F1672">
        <v>5713</v>
      </c>
      <c r="G1672">
        <v>5713</v>
      </c>
      <c r="H1672">
        <v>5704</v>
      </c>
      <c r="I1672">
        <v>5742</v>
      </c>
      <c r="J1672">
        <v>5729</v>
      </c>
      <c r="K1672">
        <v>5774</v>
      </c>
      <c r="L1672">
        <v>5741</v>
      </c>
      <c r="M1672">
        <v>5829</v>
      </c>
      <c r="N1672" s="2">
        <v>5832</v>
      </c>
      <c r="O1672" s="10" t="s">
        <v>6421</v>
      </c>
    </row>
    <row r="1673" spans="1:15" x14ac:dyDescent="0.25">
      <c r="A1673" t="s">
        <v>3364</v>
      </c>
      <c r="B1673">
        <v>31033</v>
      </c>
      <c r="C1673" t="s">
        <v>3365</v>
      </c>
      <c r="D1673" t="str">
        <f t="shared" si="61"/>
        <v>Cheyenne</v>
      </c>
      <c r="E1673" t="str">
        <f t="shared" si="62"/>
        <v>Nebraska</v>
      </c>
      <c r="F1673">
        <v>9998</v>
      </c>
      <c r="G1673">
        <v>9998</v>
      </c>
      <c r="H1673">
        <v>9971</v>
      </c>
      <c r="I1673">
        <v>9979</v>
      </c>
      <c r="J1673">
        <v>10062</v>
      </c>
      <c r="K1673">
        <v>10066</v>
      </c>
      <c r="L1673">
        <v>10116</v>
      </c>
      <c r="M1673">
        <v>10156</v>
      </c>
      <c r="N1673" s="2">
        <v>10051</v>
      </c>
      <c r="O1673" s="10" t="s">
        <v>6421</v>
      </c>
    </row>
    <row r="1674" spans="1:15" x14ac:dyDescent="0.25">
      <c r="A1674" t="s">
        <v>3366</v>
      </c>
      <c r="B1674">
        <v>31035</v>
      </c>
      <c r="C1674" t="s">
        <v>3367</v>
      </c>
      <c r="D1674" t="str">
        <f t="shared" si="61"/>
        <v>Clay</v>
      </c>
      <c r="E1674" t="str">
        <f t="shared" si="62"/>
        <v>Nebraska</v>
      </c>
      <c r="F1674">
        <v>6542</v>
      </c>
      <c r="G1674">
        <v>6539</v>
      </c>
      <c r="H1674">
        <v>6541</v>
      </c>
      <c r="I1674">
        <v>6475</v>
      </c>
      <c r="J1674">
        <v>6409</v>
      </c>
      <c r="K1674">
        <v>6374</v>
      </c>
      <c r="L1674">
        <v>6308</v>
      </c>
      <c r="M1674">
        <v>6311</v>
      </c>
      <c r="N1674" s="2">
        <v>6163</v>
      </c>
      <c r="O1674" s="10" t="s">
        <v>6434</v>
      </c>
    </row>
    <row r="1675" spans="1:15" x14ac:dyDescent="0.25">
      <c r="A1675" t="s">
        <v>3368</v>
      </c>
      <c r="B1675">
        <v>31037</v>
      </c>
      <c r="C1675" t="s">
        <v>3369</v>
      </c>
      <c r="D1675" t="str">
        <f t="shared" si="61"/>
        <v>Colfax</v>
      </c>
      <c r="E1675" t="str">
        <f t="shared" si="62"/>
        <v>Nebraska</v>
      </c>
      <c r="F1675">
        <v>10515</v>
      </c>
      <c r="G1675">
        <v>10515</v>
      </c>
      <c r="H1675">
        <v>10536</v>
      </c>
      <c r="I1675">
        <v>10580</v>
      </c>
      <c r="J1675">
        <v>10559</v>
      </c>
      <c r="K1675">
        <v>10424</v>
      </c>
      <c r="L1675">
        <v>10557</v>
      </c>
      <c r="M1675">
        <v>10541</v>
      </c>
      <c r="N1675" s="2">
        <v>10414</v>
      </c>
      <c r="O1675" s="10" t="s">
        <v>6434</v>
      </c>
    </row>
    <row r="1676" spans="1:15" x14ac:dyDescent="0.25">
      <c r="A1676" t="s">
        <v>3370</v>
      </c>
      <c r="B1676">
        <v>31039</v>
      </c>
      <c r="C1676" t="s">
        <v>3371</v>
      </c>
      <c r="D1676" t="str">
        <f t="shared" si="61"/>
        <v>Cuming</v>
      </c>
      <c r="E1676" t="str">
        <f t="shared" si="62"/>
        <v>Nebraska</v>
      </c>
      <c r="F1676">
        <v>9139</v>
      </c>
      <c r="G1676">
        <v>9139</v>
      </c>
      <c r="H1676">
        <v>9155</v>
      </c>
      <c r="I1676">
        <v>9143</v>
      </c>
      <c r="J1676">
        <v>9098</v>
      </c>
      <c r="K1676">
        <v>9008</v>
      </c>
      <c r="L1676">
        <v>9021</v>
      </c>
      <c r="M1676">
        <v>9130</v>
      </c>
      <c r="N1676" s="2">
        <v>9016</v>
      </c>
      <c r="O1676" s="10" t="s">
        <v>6434</v>
      </c>
    </row>
    <row r="1677" spans="1:15" x14ac:dyDescent="0.25">
      <c r="A1677" t="s">
        <v>3372</v>
      </c>
      <c r="B1677">
        <v>31041</v>
      </c>
      <c r="C1677" t="s">
        <v>3373</v>
      </c>
      <c r="D1677" t="str">
        <f t="shared" si="61"/>
        <v>Custer</v>
      </c>
      <c r="E1677" t="str">
        <f t="shared" si="62"/>
        <v>Nebraska</v>
      </c>
      <c r="F1677">
        <v>10939</v>
      </c>
      <c r="G1677">
        <v>10943</v>
      </c>
      <c r="H1677">
        <v>10915</v>
      </c>
      <c r="I1677">
        <v>10869</v>
      </c>
      <c r="J1677">
        <v>10788</v>
      </c>
      <c r="K1677">
        <v>10787</v>
      </c>
      <c r="L1677">
        <v>10735</v>
      </c>
      <c r="M1677">
        <v>10802</v>
      </c>
      <c r="N1677" s="2">
        <v>10807</v>
      </c>
      <c r="O1677" s="10" t="s">
        <v>6434</v>
      </c>
    </row>
    <row r="1678" spans="1:15" x14ac:dyDescent="0.25">
      <c r="A1678" t="s">
        <v>3374</v>
      </c>
      <c r="B1678">
        <v>31043</v>
      </c>
      <c r="C1678" t="s">
        <v>3375</v>
      </c>
      <c r="D1678" t="str">
        <f t="shared" si="61"/>
        <v>Dakota</v>
      </c>
      <c r="E1678" t="str">
        <f t="shared" si="62"/>
        <v>Nebraska</v>
      </c>
      <c r="F1678">
        <v>21006</v>
      </c>
      <c r="G1678">
        <v>21006</v>
      </c>
      <c r="H1678">
        <v>21035</v>
      </c>
      <c r="I1678">
        <v>20841</v>
      </c>
      <c r="J1678">
        <v>20795</v>
      </c>
      <c r="K1678">
        <v>20848</v>
      </c>
      <c r="L1678">
        <v>20666</v>
      </c>
      <c r="M1678">
        <v>20713</v>
      </c>
      <c r="N1678" s="2">
        <v>20465</v>
      </c>
      <c r="O1678" s="10" t="s">
        <v>6434</v>
      </c>
    </row>
    <row r="1679" spans="1:15" x14ac:dyDescent="0.25">
      <c r="A1679" t="s">
        <v>3376</v>
      </c>
      <c r="B1679">
        <v>31045</v>
      </c>
      <c r="C1679" t="s">
        <v>3377</v>
      </c>
      <c r="D1679" t="str">
        <f t="shared" si="61"/>
        <v>Dawes</v>
      </c>
      <c r="E1679" t="str">
        <f t="shared" si="62"/>
        <v>Nebraska</v>
      </c>
      <c r="F1679">
        <v>9182</v>
      </c>
      <c r="G1679">
        <v>9182</v>
      </c>
      <c r="H1679">
        <v>9175</v>
      </c>
      <c r="I1679">
        <v>9232</v>
      </c>
      <c r="J1679">
        <v>9179</v>
      </c>
      <c r="K1679">
        <v>9118</v>
      </c>
      <c r="L1679">
        <v>9092</v>
      </c>
      <c r="M1679">
        <v>9041</v>
      </c>
      <c r="N1679" s="2">
        <v>8979</v>
      </c>
      <c r="O1679" s="10" t="s">
        <v>6421</v>
      </c>
    </row>
    <row r="1680" spans="1:15" x14ac:dyDescent="0.25">
      <c r="A1680" t="s">
        <v>3378</v>
      </c>
      <c r="B1680">
        <v>31047</v>
      </c>
      <c r="C1680" t="s">
        <v>3379</v>
      </c>
      <c r="D1680" t="str">
        <f t="shared" si="61"/>
        <v>Dawson</v>
      </c>
      <c r="E1680" t="str">
        <f t="shared" si="62"/>
        <v>Nebraska</v>
      </c>
      <c r="F1680">
        <v>24326</v>
      </c>
      <c r="G1680">
        <v>24326</v>
      </c>
      <c r="H1680">
        <v>24334</v>
      </c>
      <c r="I1680">
        <v>24303</v>
      </c>
      <c r="J1680">
        <v>24064</v>
      </c>
      <c r="K1680">
        <v>24083</v>
      </c>
      <c r="L1680">
        <v>23990</v>
      </c>
      <c r="M1680">
        <v>23845</v>
      </c>
      <c r="N1680" s="2">
        <v>23640</v>
      </c>
      <c r="O1680" s="10" t="s">
        <v>6434</v>
      </c>
    </row>
    <row r="1681" spans="1:15" x14ac:dyDescent="0.25">
      <c r="A1681" t="s">
        <v>3380</v>
      </c>
      <c r="B1681">
        <v>31049</v>
      </c>
      <c r="C1681" t="s">
        <v>3381</v>
      </c>
      <c r="D1681" t="str">
        <f t="shared" si="61"/>
        <v>Deuel</v>
      </c>
      <c r="E1681" t="str">
        <f t="shared" si="62"/>
        <v>Nebraska</v>
      </c>
      <c r="F1681">
        <v>1941</v>
      </c>
      <c r="G1681">
        <v>1941</v>
      </c>
      <c r="H1681">
        <v>1938</v>
      </c>
      <c r="I1681">
        <v>1969</v>
      </c>
      <c r="J1681">
        <v>1972</v>
      </c>
      <c r="K1681">
        <v>1929</v>
      </c>
      <c r="L1681">
        <v>1935</v>
      </c>
      <c r="M1681">
        <v>1924</v>
      </c>
      <c r="N1681" s="2">
        <v>1873</v>
      </c>
      <c r="O1681" s="10" t="s">
        <v>6421</v>
      </c>
    </row>
    <row r="1682" spans="1:15" x14ac:dyDescent="0.25">
      <c r="A1682" t="s">
        <v>3382</v>
      </c>
      <c r="B1682">
        <v>31051</v>
      </c>
      <c r="C1682" t="s">
        <v>3383</v>
      </c>
      <c r="D1682" t="str">
        <f t="shared" si="61"/>
        <v>Dixon</v>
      </c>
      <c r="E1682" t="str">
        <f t="shared" si="62"/>
        <v>Nebraska</v>
      </c>
      <c r="F1682">
        <v>6000</v>
      </c>
      <c r="G1682">
        <v>6000</v>
      </c>
      <c r="H1682">
        <v>5977</v>
      </c>
      <c r="I1682">
        <v>6013</v>
      </c>
      <c r="J1682">
        <v>5908</v>
      </c>
      <c r="K1682">
        <v>5821</v>
      </c>
      <c r="L1682">
        <v>5767</v>
      </c>
      <c r="M1682">
        <v>5789</v>
      </c>
      <c r="N1682" s="2">
        <v>5762</v>
      </c>
      <c r="O1682" s="10" t="s">
        <v>6434</v>
      </c>
    </row>
    <row r="1683" spans="1:15" x14ac:dyDescent="0.25">
      <c r="A1683" t="s">
        <v>3384</v>
      </c>
      <c r="B1683">
        <v>31053</v>
      </c>
      <c r="C1683" t="s">
        <v>3385</v>
      </c>
      <c r="D1683" t="str">
        <f t="shared" si="61"/>
        <v>Dodge</v>
      </c>
      <c r="E1683" t="str">
        <f t="shared" si="62"/>
        <v>Nebraska</v>
      </c>
      <c r="F1683">
        <v>36691</v>
      </c>
      <c r="G1683">
        <v>36685</v>
      </c>
      <c r="H1683">
        <v>36661</v>
      </c>
      <c r="I1683">
        <v>36954</v>
      </c>
      <c r="J1683">
        <v>36648</v>
      </c>
      <c r="K1683">
        <v>36598</v>
      </c>
      <c r="L1683">
        <v>36714</v>
      </c>
      <c r="M1683">
        <v>36676</v>
      </c>
      <c r="N1683" s="2">
        <v>36757</v>
      </c>
      <c r="O1683" s="10" t="s">
        <v>6434</v>
      </c>
    </row>
    <row r="1684" spans="1:15" x14ac:dyDescent="0.25">
      <c r="A1684" t="s">
        <v>3386</v>
      </c>
      <c r="B1684">
        <v>31055</v>
      </c>
      <c r="C1684" t="s">
        <v>3387</v>
      </c>
      <c r="D1684" t="str">
        <f t="shared" si="61"/>
        <v>Douglas</v>
      </c>
      <c r="E1684" t="str">
        <f t="shared" si="62"/>
        <v>Nebraska</v>
      </c>
      <c r="F1684">
        <v>517110</v>
      </c>
      <c r="G1684">
        <v>517116</v>
      </c>
      <c r="H1684">
        <v>518675</v>
      </c>
      <c r="I1684">
        <v>524557</v>
      </c>
      <c r="J1684">
        <v>531307</v>
      </c>
      <c r="K1684">
        <v>537483</v>
      </c>
      <c r="L1684">
        <v>543312</v>
      </c>
      <c r="M1684">
        <v>549168</v>
      </c>
      <c r="N1684" s="2">
        <v>554995</v>
      </c>
      <c r="O1684" s="10" t="s">
        <v>6434</v>
      </c>
    </row>
    <row r="1685" spans="1:15" x14ac:dyDescent="0.25">
      <c r="A1685" t="s">
        <v>3388</v>
      </c>
      <c r="B1685">
        <v>31057</v>
      </c>
      <c r="C1685" t="s">
        <v>3389</v>
      </c>
      <c r="D1685" t="str">
        <f t="shared" si="61"/>
        <v>Dundy</v>
      </c>
      <c r="E1685" t="str">
        <f t="shared" si="62"/>
        <v>Nebraska</v>
      </c>
      <c r="F1685">
        <v>2008</v>
      </c>
      <c r="G1685">
        <v>2008</v>
      </c>
      <c r="H1685">
        <v>2008</v>
      </c>
      <c r="I1685">
        <v>1980</v>
      </c>
      <c r="J1685">
        <v>1994</v>
      </c>
      <c r="K1685">
        <v>1974</v>
      </c>
      <c r="L1685">
        <v>1884</v>
      </c>
      <c r="M1685">
        <v>1800</v>
      </c>
      <c r="N1685" s="2">
        <v>1831</v>
      </c>
      <c r="O1685" s="10" t="s">
        <v>6434</v>
      </c>
    </row>
    <row r="1686" spans="1:15" x14ac:dyDescent="0.25">
      <c r="A1686" t="s">
        <v>3390</v>
      </c>
      <c r="B1686">
        <v>31059</v>
      </c>
      <c r="C1686" t="s">
        <v>3391</v>
      </c>
      <c r="D1686" t="str">
        <f t="shared" si="61"/>
        <v>Fillmore</v>
      </c>
      <c r="E1686" t="str">
        <f t="shared" si="62"/>
        <v>Nebraska</v>
      </c>
      <c r="F1686">
        <v>5890</v>
      </c>
      <c r="G1686">
        <v>5890</v>
      </c>
      <c r="H1686">
        <v>5876</v>
      </c>
      <c r="I1686">
        <v>5836</v>
      </c>
      <c r="J1686">
        <v>5731</v>
      </c>
      <c r="K1686">
        <v>5664</v>
      </c>
      <c r="L1686">
        <v>5638</v>
      </c>
      <c r="M1686">
        <v>5628</v>
      </c>
      <c r="N1686" s="2">
        <v>5720</v>
      </c>
      <c r="O1686" s="10" t="s">
        <v>6434</v>
      </c>
    </row>
    <row r="1687" spans="1:15" x14ac:dyDescent="0.25">
      <c r="A1687" t="s">
        <v>3392</v>
      </c>
      <c r="B1687">
        <v>31061</v>
      </c>
      <c r="C1687" t="s">
        <v>3393</v>
      </c>
      <c r="D1687" t="str">
        <f t="shared" si="61"/>
        <v>Franklin</v>
      </c>
      <c r="E1687" t="str">
        <f t="shared" si="62"/>
        <v>Nebraska</v>
      </c>
      <c r="F1687">
        <v>3225</v>
      </c>
      <c r="G1687">
        <v>3225</v>
      </c>
      <c r="H1687">
        <v>3232</v>
      </c>
      <c r="I1687">
        <v>3215</v>
      </c>
      <c r="J1687">
        <v>3189</v>
      </c>
      <c r="K1687">
        <v>3086</v>
      </c>
      <c r="L1687">
        <v>3075</v>
      </c>
      <c r="M1687">
        <v>3015</v>
      </c>
      <c r="N1687" s="2">
        <v>3014</v>
      </c>
      <c r="O1687" s="10" t="s">
        <v>6434</v>
      </c>
    </row>
    <row r="1688" spans="1:15" x14ac:dyDescent="0.25">
      <c r="A1688" t="s">
        <v>3394</v>
      </c>
      <c r="B1688">
        <v>31063</v>
      </c>
      <c r="C1688" t="s">
        <v>3395</v>
      </c>
      <c r="D1688" t="str">
        <f t="shared" si="61"/>
        <v>Frontier</v>
      </c>
      <c r="E1688" t="str">
        <f t="shared" si="62"/>
        <v>Nebraska</v>
      </c>
      <c r="F1688">
        <v>2756</v>
      </c>
      <c r="G1688">
        <v>2756</v>
      </c>
      <c r="H1688">
        <v>2756</v>
      </c>
      <c r="I1688">
        <v>2732</v>
      </c>
      <c r="J1688">
        <v>2735</v>
      </c>
      <c r="K1688">
        <v>2716</v>
      </c>
      <c r="L1688">
        <v>2710</v>
      </c>
      <c r="M1688">
        <v>2617</v>
      </c>
      <c r="N1688" s="2">
        <v>2621</v>
      </c>
      <c r="O1688" s="10" t="s">
        <v>6434</v>
      </c>
    </row>
    <row r="1689" spans="1:15" x14ac:dyDescent="0.25">
      <c r="A1689" t="s">
        <v>3396</v>
      </c>
      <c r="B1689">
        <v>31065</v>
      </c>
      <c r="C1689" t="s">
        <v>3397</v>
      </c>
      <c r="D1689" t="str">
        <f t="shared" si="61"/>
        <v>Furnas</v>
      </c>
      <c r="E1689" t="str">
        <f t="shared" si="62"/>
        <v>Nebraska</v>
      </c>
      <c r="F1689">
        <v>4959</v>
      </c>
      <c r="G1689">
        <v>4959</v>
      </c>
      <c r="H1689">
        <v>4952</v>
      </c>
      <c r="I1689">
        <v>4932</v>
      </c>
      <c r="J1689">
        <v>4899</v>
      </c>
      <c r="K1689">
        <v>4845</v>
      </c>
      <c r="L1689">
        <v>4870</v>
      </c>
      <c r="M1689">
        <v>4849</v>
      </c>
      <c r="N1689" s="2">
        <v>4787</v>
      </c>
      <c r="O1689" s="10" t="s">
        <v>6434</v>
      </c>
    </row>
    <row r="1690" spans="1:15" x14ac:dyDescent="0.25">
      <c r="A1690" t="s">
        <v>3398</v>
      </c>
      <c r="B1690">
        <v>31067</v>
      </c>
      <c r="C1690" t="s">
        <v>3399</v>
      </c>
      <c r="D1690" t="str">
        <f t="shared" si="61"/>
        <v>Gage</v>
      </c>
      <c r="E1690" t="str">
        <f t="shared" si="62"/>
        <v>Nebraska</v>
      </c>
      <c r="F1690">
        <v>22311</v>
      </c>
      <c r="G1690">
        <v>22311</v>
      </c>
      <c r="H1690">
        <v>22296</v>
      </c>
      <c r="I1690">
        <v>21953</v>
      </c>
      <c r="J1690">
        <v>21745</v>
      </c>
      <c r="K1690">
        <v>21818</v>
      </c>
      <c r="L1690">
        <v>21666</v>
      </c>
      <c r="M1690">
        <v>21863</v>
      </c>
      <c r="N1690" s="2">
        <v>21799</v>
      </c>
      <c r="O1690" s="10" t="s">
        <v>6434</v>
      </c>
    </row>
    <row r="1691" spans="1:15" x14ac:dyDescent="0.25">
      <c r="A1691" t="s">
        <v>3400</v>
      </c>
      <c r="B1691">
        <v>31069</v>
      </c>
      <c r="C1691" t="s">
        <v>3401</v>
      </c>
      <c r="D1691" t="str">
        <f t="shared" si="61"/>
        <v>Garden</v>
      </c>
      <c r="E1691" t="str">
        <f t="shared" si="62"/>
        <v>Nebraska</v>
      </c>
      <c r="F1691">
        <v>2057</v>
      </c>
      <c r="G1691">
        <v>2057</v>
      </c>
      <c r="H1691">
        <v>2080</v>
      </c>
      <c r="I1691">
        <v>2050</v>
      </c>
      <c r="J1691">
        <v>1969</v>
      </c>
      <c r="K1691">
        <v>1909</v>
      </c>
      <c r="L1691">
        <v>1913</v>
      </c>
      <c r="M1691">
        <v>1927</v>
      </c>
      <c r="N1691" s="2">
        <v>1930</v>
      </c>
      <c r="O1691" s="10" t="s">
        <v>6421</v>
      </c>
    </row>
    <row r="1692" spans="1:15" x14ac:dyDescent="0.25">
      <c r="A1692" t="s">
        <v>3402</v>
      </c>
      <c r="B1692">
        <v>31071</v>
      </c>
      <c r="C1692" t="s">
        <v>3403</v>
      </c>
      <c r="D1692" t="str">
        <f t="shared" si="61"/>
        <v>Garfield</v>
      </c>
      <c r="E1692" t="str">
        <f t="shared" si="62"/>
        <v>Nebraska</v>
      </c>
      <c r="F1692">
        <v>2049</v>
      </c>
      <c r="G1692">
        <v>2049</v>
      </c>
      <c r="H1692">
        <v>2041</v>
      </c>
      <c r="I1692">
        <v>1989</v>
      </c>
      <c r="J1692">
        <v>1984</v>
      </c>
      <c r="K1692">
        <v>2014</v>
      </c>
      <c r="L1692">
        <v>1987</v>
      </c>
      <c r="M1692">
        <v>2021</v>
      </c>
      <c r="N1692" s="2">
        <v>2011</v>
      </c>
      <c r="O1692" s="10" t="s">
        <v>6434</v>
      </c>
    </row>
    <row r="1693" spans="1:15" x14ac:dyDescent="0.25">
      <c r="A1693" t="s">
        <v>3404</v>
      </c>
      <c r="B1693">
        <v>31073</v>
      </c>
      <c r="C1693" t="s">
        <v>3405</v>
      </c>
      <c r="D1693" t="str">
        <f t="shared" si="61"/>
        <v>Gosper</v>
      </c>
      <c r="E1693" t="str">
        <f t="shared" si="62"/>
        <v>Nebraska</v>
      </c>
      <c r="F1693">
        <v>2044</v>
      </c>
      <c r="G1693">
        <v>2044</v>
      </c>
      <c r="H1693">
        <v>2045</v>
      </c>
      <c r="I1693">
        <v>1950</v>
      </c>
      <c r="J1693">
        <v>2032</v>
      </c>
      <c r="K1693">
        <v>1961</v>
      </c>
      <c r="L1693">
        <v>1952</v>
      </c>
      <c r="M1693">
        <v>1968</v>
      </c>
      <c r="N1693" s="2">
        <v>1971</v>
      </c>
      <c r="O1693" s="10" t="s">
        <v>6434</v>
      </c>
    </row>
    <row r="1694" spans="1:15" x14ac:dyDescent="0.25">
      <c r="A1694" t="s">
        <v>3406</v>
      </c>
      <c r="B1694">
        <v>31075</v>
      </c>
      <c r="C1694" t="s">
        <v>3407</v>
      </c>
      <c r="D1694" t="str">
        <f t="shared" si="61"/>
        <v>Grant</v>
      </c>
      <c r="E1694" t="str">
        <f t="shared" si="62"/>
        <v>Nebraska</v>
      </c>
      <c r="F1694">
        <v>614</v>
      </c>
      <c r="G1694">
        <v>614</v>
      </c>
      <c r="H1694">
        <v>613</v>
      </c>
      <c r="I1694">
        <v>631</v>
      </c>
      <c r="J1694">
        <v>616</v>
      </c>
      <c r="K1694">
        <v>621</v>
      </c>
      <c r="L1694">
        <v>617</v>
      </c>
      <c r="M1694">
        <v>637</v>
      </c>
      <c r="N1694" s="2">
        <v>641</v>
      </c>
      <c r="O1694" s="10" t="s">
        <v>6421</v>
      </c>
    </row>
    <row r="1695" spans="1:15" x14ac:dyDescent="0.25">
      <c r="A1695" t="s">
        <v>3408</v>
      </c>
      <c r="B1695">
        <v>31077</v>
      </c>
      <c r="C1695" t="s">
        <v>3409</v>
      </c>
      <c r="D1695" t="str">
        <f t="shared" si="61"/>
        <v>Greeley</v>
      </c>
      <c r="E1695" t="str">
        <f t="shared" si="62"/>
        <v>Nebraska</v>
      </c>
      <c r="F1695">
        <v>2538</v>
      </c>
      <c r="G1695">
        <v>2538</v>
      </c>
      <c r="H1695">
        <v>2541</v>
      </c>
      <c r="I1695">
        <v>2532</v>
      </c>
      <c r="J1695">
        <v>2455</v>
      </c>
      <c r="K1695">
        <v>2477</v>
      </c>
      <c r="L1695">
        <v>2475</v>
      </c>
      <c r="M1695">
        <v>2431</v>
      </c>
      <c r="N1695" s="2">
        <v>2399</v>
      </c>
      <c r="O1695" s="10" t="s">
        <v>6434</v>
      </c>
    </row>
    <row r="1696" spans="1:15" x14ac:dyDescent="0.25">
      <c r="A1696" t="s">
        <v>3410</v>
      </c>
      <c r="B1696">
        <v>31079</v>
      </c>
      <c r="C1696" t="s">
        <v>3411</v>
      </c>
      <c r="D1696" t="str">
        <f t="shared" si="61"/>
        <v>Hall</v>
      </c>
      <c r="E1696" t="str">
        <f t="shared" si="62"/>
        <v>Nebraska</v>
      </c>
      <c r="F1696">
        <v>58607</v>
      </c>
      <c r="G1696">
        <v>58607</v>
      </c>
      <c r="H1696">
        <v>58817</v>
      </c>
      <c r="I1696">
        <v>59587</v>
      </c>
      <c r="J1696">
        <v>60301</v>
      </c>
      <c r="K1696">
        <v>60752</v>
      </c>
      <c r="L1696">
        <v>61346</v>
      </c>
      <c r="M1696">
        <v>61422</v>
      </c>
      <c r="N1696" s="2">
        <v>61705</v>
      </c>
      <c r="O1696" s="10" t="s">
        <v>6434</v>
      </c>
    </row>
    <row r="1697" spans="1:18" x14ac:dyDescent="0.25">
      <c r="A1697" t="s">
        <v>3412</v>
      </c>
      <c r="B1697">
        <v>31081</v>
      </c>
      <c r="C1697" t="s">
        <v>3413</v>
      </c>
      <c r="D1697" t="str">
        <f t="shared" si="61"/>
        <v>Hamilton</v>
      </c>
      <c r="E1697" t="str">
        <f t="shared" si="62"/>
        <v>Nebraska</v>
      </c>
      <c r="F1697">
        <v>9124</v>
      </c>
      <c r="G1697">
        <v>9114</v>
      </c>
      <c r="H1697">
        <v>9122</v>
      </c>
      <c r="I1697">
        <v>9074</v>
      </c>
      <c r="J1697">
        <v>9023</v>
      </c>
      <c r="K1697">
        <v>9100</v>
      </c>
      <c r="L1697">
        <v>9102</v>
      </c>
      <c r="M1697">
        <v>9179</v>
      </c>
      <c r="N1697" s="2">
        <v>9186</v>
      </c>
      <c r="O1697" s="10" t="s">
        <v>6434</v>
      </c>
      <c r="Q1697" s="3"/>
      <c r="R1697" s="2"/>
    </row>
    <row r="1698" spans="1:18" x14ac:dyDescent="0.25">
      <c r="A1698" t="s">
        <v>3414</v>
      </c>
      <c r="B1698">
        <v>31083</v>
      </c>
      <c r="C1698" t="s">
        <v>3415</v>
      </c>
      <c r="D1698" t="str">
        <f t="shared" si="61"/>
        <v>Harlan</v>
      </c>
      <c r="E1698" t="str">
        <f t="shared" si="62"/>
        <v>Nebraska</v>
      </c>
      <c r="F1698">
        <v>3423</v>
      </c>
      <c r="G1698">
        <v>3423</v>
      </c>
      <c r="H1698">
        <v>3417</v>
      </c>
      <c r="I1698">
        <v>3443</v>
      </c>
      <c r="J1698">
        <v>3419</v>
      </c>
      <c r="K1698">
        <v>3506</v>
      </c>
      <c r="L1698">
        <v>3479</v>
      </c>
      <c r="M1698">
        <v>3447</v>
      </c>
      <c r="N1698" s="2">
        <v>3473</v>
      </c>
      <c r="O1698" s="10" t="s">
        <v>6434</v>
      </c>
    </row>
    <row r="1699" spans="1:18" x14ac:dyDescent="0.25">
      <c r="A1699" t="s">
        <v>3416</v>
      </c>
      <c r="B1699">
        <v>31085</v>
      </c>
      <c r="C1699" t="s">
        <v>3417</v>
      </c>
      <c r="D1699" t="str">
        <f t="shared" si="61"/>
        <v>Hayes</v>
      </c>
      <c r="E1699" t="str">
        <f t="shared" si="62"/>
        <v>Nebraska</v>
      </c>
      <c r="F1699">
        <v>967</v>
      </c>
      <c r="G1699">
        <v>960</v>
      </c>
      <c r="H1699">
        <v>954</v>
      </c>
      <c r="I1699">
        <v>978</v>
      </c>
      <c r="J1699">
        <v>942</v>
      </c>
      <c r="K1699">
        <v>966</v>
      </c>
      <c r="L1699">
        <v>928</v>
      </c>
      <c r="M1699">
        <v>927</v>
      </c>
      <c r="N1699" s="2">
        <v>897</v>
      </c>
      <c r="O1699" s="10" t="s">
        <v>6434</v>
      </c>
    </row>
    <row r="1700" spans="1:18" x14ac:dyDescent="0.25">
      <c r="A1700" t="s">
        <v>3418</v>
      </c>
      <c r="B1700">
        <v>31087</v>
      </c>
      <c r="C1700" t="s">
        <v>3419</v>
      </c>
      <c r="D1700" t="str">
        <f t="shared" si="61"/>
        <v>Hitchcock</v>
      </c>
      <c r="E1700" t="str">
        <f t="shared" si="62"/>
        <v>Nebraska</v>
      </c>
      <c r="F1700">
        <v>2908</v>
      </c>
      <c r="G1700">
        <v>2908</v>
      </c>
      <c r="H1700">
        <v>2895</v>
      </c>
      <c r="I1700">
        <v>2871</v>
      </c>
      <c r="J1700">
        <v>2883</v>
      </c>
      <c r="K1700">
        <v>2864</v>
      </c>
      <c r="L1700">
        <v>2878</v>
      </c>
      <c r="M1700">
        <v>2882</v>
      </c>
      <c r="N1700" s="2">
        <v>2825</v>
      </c>
      <c r="O1700" s="10" t="s">
        <v>6434</v>
      </c>
    </row>
    <row r="1701" spans="1:18" x14ac:dyDescent="0.25">
      <c r="A1701" t="s">
        <v>3420</v>
      </c>
      <c r="B1701">
        <v>31089</v>
      </c>
      <c r="C1701" t="s">
        <v>3421</v>
      </c>
      <c r="D1701" t="str">
        <f t="shared" si="61"/>
        <v>Holt</v>
      </c>
      <c r="E1701" t="str">
        <f t="shared" si="62"/>
        <v>Nebraska</v>
      </c>
      <c r="F1701">
        <v>10435</v>
      </c>
      <c r="G1701">
        <v>10435</v>
      </c>
      <c r="H1701">
        <v>10449</v>
      </c>
      <c r="I1701">
        <v>10461</v>
      </c>
      <c r="J1701">
        <v>10404</v>
      </c>
      <c r="K1701">
        <v>10436</v>
      </c>
      <c r="L1701">
        <v>10401</v>
      </c>
      <c r="M1701">
        <v>10308</v>
      </c>
      <c r="N1701" s="2">
        <v>10250</v>
      </c>
      <c r="O1701" s="10" t="s">
        <v>6434</v>
      </c>
    </row>
    <row r="1702" spans="1:18" x14ac:dyDescent="0.25">
      <c r="A1702" t="s">
        <v>3422</v>
      </c>
      <c r="B1702">
        <v>31091</v>
      </c>
      <c r="C1702" t="s">
        <v>3423</v>
      </c>
      <c r="D1702" t="str">
        <f t="shared" si="61"/>
        <v>Hooker</v>
      </c>
      <c r="E1702" t="str">
        <f t="shared" si="62"/>
        <v>Nebraska</v>
      </c>
      <c r="F1702">
        <v>736</v>
      </c>
      <c r="G1702">
        <v>736</v>
      </c>
      <c r="H1702">
        <v>735</v>
      </c>
      <c r="I1702">
        <v>742</v>
      </c>
      <c r="J1702">
        <v>712</v>
      </c>
      <c r="K1702">
        <v>730</v>
      </c>
      <c r="L1702">
        <v>727</v>
      </c>
      <c r="M1702">
        <v>733</v>
      </c>
      <c r="N1702" s="2">
        <v>708</v>
      </c>
      <c r="O1702" s="10" t="s">
        <v>6421</v>
      </c>
    </row>
    <row r="1703" spans="1:18" x14ac:dyDescent="0.25">
      <c r="A1703" t="s">
        <v>3424</v>
      </c>
      <c r="B1703">
        <v>31093</v>
      </c>
      <c r="C1703" t="s">
        <v>3425</v>
      </c>
      <c r="D1703" t="str">
        <f t="shared" si="61"/>
        <v>Howard</v>
      </c>
      <c r="E1703" t="str">
        <f t="shared" si="62"/>
        <v>Nebraska</v>
      </c>
      <c r="F1703">
        <v>6274</v>
      </c>
      <c r="G1703">
        <v>6274</v>
      </c>
      <c r="H1703">
        <v>6268</v>
      </c>
      <c r="I1703">
        <v>6303</v>
      </c>
      <c r="J1703">
        <v>6302</v>
      </c>
      <c r="K1703">
        <v>6346</v>
      </c>
      <c r="L1703">
        <v>6357</v>
      </c>
      <c r="M1703">
        <v>6392</v>
      </c>
      <c r="N1703" s="2">
        <v>6429</v>
      </c>
      <c r="O1703" s="10" t="s">
        <v>6434</v>
      </c>
    </row>
    <row r="1704" spans="1:18" x14ac:dyDescent="0.25">
      <c r="A1704" t="s">
        <v>3426</v>
      </c>
      <c r="B1704">
        <v>31095</v>
      </c>
      <c r="C1704" t="s">
        <v>3427</v>
      </c>
      <c r="D1704" t="str">
        <f t="shared" si="61"/>
        <v>Jefferson</v>
      </c>
      <c r="E1704" t="str">
        <f t="shared" si="62"/>
        <v>Nebraska</v>
      </c>
      <c r="F1704">
        <v>7547</v>
      </c>
      <c r="G1704">
        <v>7547</v>
      </c>
      <c r="H1704">
        <v>7516</v>
      </c>
      <c r="I1704">
        <v>7542</v>
      </c>
      <c r="J1704">
        <v>7533</v>
      </c>
      <c r="K1704">
        <v>7518</v>
      </c>
      <c r="L1704">
        <v>7301</v>
      </c>
      <c r="M1704">
        <v>7243</v>
      </c>
      <c r="N1704" s="2">
        <v>7177</v>
      </c>
      <c r="O1704" s="10" t="s">
        <v>6434</v>
      </c>
    </row>
    <row r="1705" spans="1:18" x14ac:dyDescent="0.25">
      <c r="A1705" t="s">
        <v>3428</v>
      </c>
      <c r="B1705">
        <v>31097</v>
      </c>
      <c r="C1705" t="s">
        <v>3429</v>
      </c>
      <c r="D1705" t="str">
        <f t="shared" si="61"/>
        <v>Johnson</v>
      </c>
      <c r="E1705" t="str">
        <f t="shared" si="62"/>
        <v>Nebraska</v>
      </c>
      <c r="F1705">
        <v>5217</v>
      </c>
      <c r="G1705">
        <v>5217</v>
      </c>
      <c r="H1705">
        <v>5221</v>
      </c>
      <c r="I1705">
        <v>5199</v>
      </c>
      <c r="J1705">
        <v>5169</v>
      </c>
      <c r="K1705">
        <v>5133</v>
      </c>
      <c r="L1705">
        <v>5174</v>
      </c>
      <c r="M1705">
        <v>5187</v>
      </c>
      <c r="N1705" s="2">
        <v>5171</v>
      </c>
      <c r="O1705" s="10" t="s">
        <v>6434</v>
      </c>
    </row>
    <row r="1706" spans="1:18" x14ac:dyDescent="0.25">
      <c r="A1706" t="s">
        <v>3430</v>
      </c>
      <c r="B1706">
        <v>31099</v>
      </c>
      <c r="C1706" t="s">
        <v>3431</v>
      </c>
      <c r="D1706" t="str">
        <f t="shared" si="61"/>
        <v>Kearney</v>
      </c>
      <c r="E1706" t="str">
        <f t="shared" si="62"/>
        <v>Nebraska</v>
      </c>
      <c r="F1706">
        <v>6489</v>
      </c>
      <c r="G1706">
        <v>6489</v>
      </c>
      <c r="H1706">
        <v>6484</v>
      </c>
      <c r="I1706">
        <v>6559</v>
      </c>
      <c r="J1706">
        <v>6518</v>
      </c>
      <c r="K1706">
        <v>6499</v>
      </c>
      <c r="L1706">
        <v>6591</v>
      </c>
      <c r="M1706">
        <v>6580</v>
      </c>
      <c r="N1706" s="2">
        <v>6552</v>
      </c>
      <c r="O1706" s="10" t="s">
        <v>6434</v>
      </c>
    </row>
    <row r="1707" spans="1:18" x14ac:dyDescent="0.25">
      <c r="A1707" t="s">
        <v>3432</v>
      </c>
      <c r="B1707">
        <v>31101</v>
      </c>
      <c r="C1707" t="s">
        <v>3433</v>
      </c>
      <c r="D1707" t="str">
        <f t="shared" si="61"/>
        <v>Keith</v>
      </c>
      <c r="E1707" t="str">
        <f t="shared" si="62"/>
        <v>Nebraska</v>
      </c>
      <c r="F1707">
        <v>8368</v>
      </c>
      <c r="G1707">
        <v>8368</v>
      </c>
      <c r="H1707">
        <v>8365</v>
      </c>
      <c r="I1707">
        <v>8223</v>
      </c>
      <c r="J1707">
        <v>8210</v>
      </c>
      <c r="K1707">
        <v>8121</v>
      </c>
      <c r="L1707">
        <v>8105</v>
      </c>
      <c r="M1707">
        <v>8062</v>
      </c>
      <c r="N1707" s="2">
        <v>8018</v>
      </c>
      <c r="O1707" s="10" t="s">
        <v>6421</v>
      </c>
    </row>
    <row r="1708" spans="1:18" x14ac:dyDescent="0.25">
      <c r="A1708" t="s">
        <v>3434</v>
      </c>
      <c r="B1708">
        <v>31103</v>
      </c>
      <c r="C1708" t="s">
        <v>3435</v>
      </c>
      <c r="D1708" t="str">
        <f t="shared" si="61"/>
        <v>Keya Paha</v>
      </c>
      <c r="E1708" t="str">
        <f t="shared" si="62"/>
        <v>Nebraska</v>
      </c>
      <c r="F1708">
        <v>824</v>
      </c>
      <c r="G1708">
        <v>824</v>
      </c>
      <c r="H1708">
        <v>821</v>
      </c>
      <c r="I1708">
        <v>824</v>
      </c>
      <c r="J1708">
        <v>798</v>
      </c>
      <c r="K1708">
        <v>798</v>
      </c>
      <c r="L1708">
        <v>802</v>
      </c>
      <c r="M1708">
        <v>803</v>
      </c>
      <c r="N1708" s="2">
        <v>791</v>
      </c>
      <c r="O1708" s="10" t="s">
        <v>6434</v>
      </c>
    </row>
    <row r="1709" spans="1:18" x14ac:dyDescent="0.25">
      <c r="A1709" t="s">
        <v>3436</v>
      </c>
      <c r="B1709">
        <v>31105</v>
      </c>
      <c r="C1709" t="s">
        <v>3437</v>
      </c>
      <c r="D1709" t="str">
        <f t="shared" si="61"/>
        <v>Kimball</v>
      </c>
      <c r="E1709" t="str">
        <f t="shared" si="62"/>
        <v>Nebraska</v>
      </c>
      <c r="F1709">
        <v>3821</v>
      </c>
      <c r="G1709">
        <v>3821</v>
      </c>
      <c r="H1709">
        <v>3820</v>
      </c>
      <c r="I1709">
        <v>3786</v>
      </c>
      <c r="J1709">
        <v>3779</v>
      </c>
      <c r="K1709">
        <v>3677</v>
      </c>
      <c r="L1709">
        <v>3709</v>
      </c>
      <c r="M1709">
        <v>3719</v>
      </c>
      <c r="N1709" s="2">
        <v>3679</v>
      </c>
      <c r="O1709" s="10" t="s">
        <v>6421</v>
      </c>
    </row>
    <row r="1710" spans="1:18" x14ac:dyDescent="0.25">
      <c r="A1710" t="s">
        <v>3438</v>
      </c>
      <c r="B1710">
        <v>31107</v>
      </c>
      <c r="C1710" t="s">
        <v>3439</v>
      </c>
      <c r="D1710" t="str">
        <f t="shared" si="61"/>
        <v>Knox</v>
      </c>
      <c r="E1710" t="str">
        <f t="shared" si="62"/>
        <v>Nebraska</v>
      </c>
      <c r="F1710">
        <v>8701</v>
      </c>
      <c r="G1710">
        <v>8701</v>
      </c>
      <c r="H1710">
        <v>8676</v>
      </c>
      <c r="I1710">
        <v>8592</v>
      </c>
      <c r="J1710">
        <v>8592</v>
      </c>
      <c r="K1710">
        <v>8570</v>
      </c>
      <c r="L1710">
        <v>8496</v>
      </c>
      <c r="M1710">
        <v>8526</v>
      </c>
      <c r="N1710" s="2">
        <v>8571</v>
      </c>
      <c r="O1710" s="10" t="s">
        <v>6434</v>
      </c>
    </row>
    <row r="1711" spans="1:18" x14ac:dyDescent="0.25">
      <c r="A1711" t="s">
        <v>3440</v>
      </c>
      <c r="B1711">
        <v>31109</v>
      </c>
      <c r="C1711" t="s">
        <v>3441</v>
      </c>
      <c r="D1711" t="str">
        <f t="shared" si="61"/>
        <v>Lancaster</v>
      </c>
      <c r="E1711" t="str">
        <f t="shared" si="62"/>
        <v>Nebraska</v>
      </c>
      <c r="F1711">
        <v>285407</v>
      </c>
      <c r="G1711">
        <v>285407</v>
      </c>
      <c r="H1711">
        <v>286195</v>
      </c>
      <c r="I1711">
        <v>289945</v>
      </c>
      <c r="J1711">
        <v>293606</v>
      </c>
      <c r="K1711">
        <v>297489</v>
      </c>
      <c r="L1711">
        <v>302097</v>
      </c>
      <c r="M1711">
        <v>305705</v>
      </c>
      <c r="N1711" s="2">
        <v>309637</v>
      </c>
      <c r="O1711" s="10" t="s">
        <v>6434</v>
      </c>
    </row>
    <row r="1712" spans="1:18" x14ac:dyDescent="0.25">
      <c r="A1712" t="s">
        <v>3442</v>
      </c>
      <c r="B1712">
        <v>31111</v>
      </c>
      <c r="C1712" t="s">
        <v>3443</v>
      </c>
      <c r="D1712" t="str">
        <f t="shared" si="61"/>
        <v>Lincoln</v>
      </c>
      <c r="E1712" t="str">
        <f t="shared" si="62"/>
        <v>Nebraska</v>
      </c>
      <c r="F1712">
        <v>36288</v>
      </c>
      <c r="G1712">
        <v>36288</v>
      </c>
      <c r="H1712">
        <v>36262</v>
      </c>
      <c r="I1712">
        <v>36046</v>
      </c>
      <c r="J1712">
        <v>36000</v>
      </c>
      <c r="K1712">
        <v>36024</v>
      </c>
      <c r="L1712">
        <v>35694</v>
      </c>
      <c r="M1712">
        <v>35618</v>
      </c>
      <c r="N1712" s="2">
        <v>35550</v>
      </c>
      <c r="O1712" s="10" t="s">
        <v>6421</v>
      </c>
    </row>
    <row r="1713" spans="1:15" x14ac:dyDescent="0.25">
      <c r="A1713" t="s">
        <v>3444</v>
      </c>
      <c r="B1713">
        <v>31113</v>
      </c>
      <c r="C1713" t="s">
        <v>3445</v>
      </c>
      <c r="D1713" t="str">
        <f t="shared" si="61"/>
        <v>Logan</v>
      </c>
      <c r="E1713" t="str">
        <f t="shared" si="62"/>
        <v>Nebraska</v>
      </c>
      <c r="F1713">
        <v>763</v>
      </c>
      <c r="G1713">
        <v>763</v>
      </c>
      <c r="H1713">
        <v>770</v>
      </c>
      <c r="I1713">
        <v>770</v>
      </c>
      <c r="J1713">
        <v>774</v>
      </c>
      <c r="K1713">
        <v>763</v>
      </c>
      <c r="L1713">
        <v>751</v>
      </c>
      <c r="M1713">
        <v>776</v>
      </c>
      <c r="N1713" s="2">
        <v>772</v>
      </c>
      <c r="O1713" s="10" t="s">
        <v>6421</v>
      </c>
    </row>
    <row r="1714" spans="1:15" x14ac:dyDescent="0.25">
      <c r="A1714" t="s">
        <v>3446</v>
      </c>
      <c r="B1714">
        <v>31115</v>
      </c>
      <c r="C1714" t="s">
        <v>3447</v>
      </c>
      <c r="D1714" t="str">
        <f t="shared" si="61"/>
        <v>Loup</v>
      </c>
      <c r="E1714" t="str">
        <f t="shared" si="62"/>
        <v>Nebraska</v>
      </c>
      <c r="F1714">
        <v>632</v>
      </c>
      <c r="G1714">
        <v>628</v>
      </c>
      <c r="H1714">
        <v>626</v>
      </c>
      <c r="I1714">
        <v>613</v>
      </c>
      <c r="J1714">
        <v>599</v>
      </c>
      <c r="K1714">
        <v>581</v>
      </c>
      <c r="L1714">
        <v>584</v>
      </c>
      <c r="M1714">
        <v>582</v>
      </c>
      <c r="N1714" s="2">
        <v>591</v>
      </c>
      <c r="O1714" s="10" t="s">
        <v>6434</v>
      </c>
    </row>
    <row r="1715" spans="1:15" x14ac:dyDescent="0.25">
      <c r="A1715" t="s">
        <v>3448</v>
      </c>
      <c r="B1715">
        <v>31117</v>
      </c>
      <c r="C1715" t="s">
        <v>3449</v>
      </c>
      <c r="D1715" t="str">
        <f t="shared" si="61"/>
        <v>McPherson</v>
      </c>
      <c r="E1715" t="str">
        <f t="shared" si="62"/>
        <v>Nebraska</v>
      </c>
      <c r="F1715">
        <v>539</v>
      </c>
      <c r="G1715">
        <v>539</v>
      </c>
      <c r="H1715">
        <v>536</v>
      </c>
      <c r="I1715">
        <v>544</v>
      </c>
      <c r="J1715">
        <v>503</v>
      </c>
      <c r="K1715">
        <v>522</v>
      </c>
      <c r="L1715">
        <v>500</v>
      </c>
      <c r="M1715">
        <v>477</v>
      </c>
      <c r="N1715" s="2">
        <v>493</v>
      </c>
      <c r="O1715" s="10" t="s">
        <v>6421</v>
      </c>
    </row>
    <row r="1716" spans="1:15" x14ac:dyDescent="0.25">
      <c r="A1716" t="s">
        <v>3450</v>
      </c>
      <c r="B1716">
        <v>31119</v>
      </c>
      <c r="C1716" t="s">
        <v>3451</v>
      </c>
      <c r="D1716" t="str">
        <f t="shared" si="61"/>
        <v>Madison</v>
      </c>
      <c r="E1716" t="str">
        <f t="shared" si="62"/>
        <v>Nebraska</v>
      </c>
      <c r="F1716">
        <v>34876</v>
      </c>
      <c r="G1716">
        <v>34876</v>
      </c>
      <c r="H1716">
        <v>34936</v>
      </c>
      <c r="I1716">
        <v>35007</v>
      </c>
      <c r="J1716">
        <v>35131</v>
      </c>
      <c r="K1716">
        <v>35231</v>
      </c>
      <c r="L1716">
        <v>35185</v>
      </c>
      <c r="M1716">
        <v>35065</v>
      </c>
      <c r="N1716" s="2">
        <v>35015</v>
      </c>
      <c r="O1716" s="10" t="s">
        <v>6434</v>
      </c>
    </row>
    <row r="1717" spans="1:15" x14ac:dyDescent="0.25">
      <c r="A1717" t="s">
        <v>3452</v>
      </c>
      <c r="B1717">
        <v>31121</v>
      </c>
      <c r="C1717" t="s">
        <v>3453</v>
      </c>
      <c r="D1717" t="str">
        <f t="shared" si="61"/>
        <v>Merrick</v>
      </c>
      <c r="E1717" t="str">
        <f t="shared" si="62"/>
        <v>Nebraska</v>
      </c>
      <c r="F1717">
        <v>7845</v>
      </c>
      <c r="G1717">
        <v>7855</v>
      </c>
      <c r="H1717">
        <v>7856</v>
      </c>
      <c r="I1717">
        <v>7736</v>
      </c>
      <c r="J1717">
        <v>7802</v>
      </c>
      <c r="K1717">
        <v>7792</v>
      </c>
      <c r="L1717">
        <v>7761</v>
      </c>
      <c r="M1717">
        <v>7780</v>
      </c>
      <c r="N1717" s="2">
        <v>7828</v>
      </c>
      <c r="O1717" s="10" t="s">
        <v>6434</v>
      </c>
    </row>
    <row r="1718" spans="1:15" x14ac:dyDescent="0.25">
      <c r="A1718" t="s">
        <v>3454</v>
      </c>
      <c r="B1718">
        <v>31123</v>
      </c>
      <c r="C1718" t="s">
        <v>3455</v>
      </c>
      <c r="D1718" t="str">
        <f t="shared" si="61"/>
        <v>Morrill</v>
      </c>
      <c r="E1718" t="str">
        <f t="shared" si="62"/>
        <v>Nebraska</v>
      </c>
      <c r="F1718">
        <v>5042</v>
      </c>
      <c r="G1718">
        <v>5042</v>
      </c>
      <c r="H1718">
        <v>5038</v>
      </c>
      <c r="I1718">
        <v>4927</v>
      </c>
      <c r="J1718">
        <v>4873</v>
      </c>
      <c r="K1718">
        <v>4867</v>
      </c>
      <c r="L1718">
        <v>4845</v>
      </c>
      <c r="M1718">
        <v>4844</v>
      </c>
      <c r="N1718" s="2">
        <v>4787</v>
      </c>
      <c r="O1718" s="10" t="s">
        <v>6421</v>
      </c>
    </row>
    <row r="1719" spans="1:15" x14ac:dyDescent="0.25">
      <c r="A1719" t="s">
        <v>3456</v>
      </c>
      <c r="B1719">
        <v>31125</v>
      </c>
      <c r="C1719" t="s">
        <v>3457</v>
      </c>
      <c r="D1719" t="str">
        <f t="shared" si="61"/>
        <v>Nance</v>
      </c>
      <c r="E1719" t="str">
        <f t="shared" si="62"/>
        <v>Nebraska</v>
      </c>
      <c r="F1719">
        <v>3735</v>
      </c>
      <c r="G1719">
        <v>3735</v>
      </c>
      <c r="H1719">
        <v>3733</v>
      </c>
      <c r="I1719">
        <v>3736</v>
      </c>
      <c r="J1719">
        <v>3708</v>
      </c>
      <c r="K1719">
        <v>3599</v>
      </c>
      <c r="L1719">
        <v>3558</v>
      </c>
      <c r="M1719">
        <v>3596</v>
      </c>
      <c r="N1719" s="2">
        <v>3576</v>
      </c>
      <c r="O1719" s="10" t="s">
        <v>6434</v>
      </c>
    </row>
    <row r="1720" spans="1:15" x14ac:dyDescent="0.25">
      <c r="A1720" t="s">
        <v>3458</v>
      </c>
      <c r="B1720">
        <v>31127</v>
      </c>
      <c r="C1720" t="s">
        <v>3459</v>
      </c>
      <c r="D1720" t="str">
        <f t="shared" si="61"/>
        <v>Nemaha</v>
      </c>
      <c r="E1720" t="str">
        <f t="shared" si="62"/>
        <v>Nebraska</v>
      </c>
      <c r="F1720">
        <v>7248</v>
      </c>
      <c r="G1720">
        <v>7248</v>
      </c>
      <c r="H1720">
        <v>7247</v>
      </c>
      <c r="I1720">
        <v>7268</v>
      </c>
      <c r="J1720">
        <v>7193</v>
      </c>
      <c r="K1720">
        <v>7169</v>
      </c>
      <c r="L1720">
        <v>7145</v>
      </c>
      <c r="M1720">
        <v>7025</v>
      </c>
      <c r="N1720" s="2">
        <v>6971</v>
      </c>
      <c r="O1720" s="10" t="s">
        <v>6434</v>
      </c>
    </row>
    <row r="1721" spans="1:15" x14ac:dyDescent="0.25">
      <c r="A1721" t="s">
        <v>3460</v>
      </c>
      <c r="B1721">
        <v>31129</v>
      </c>
      <c r="C1721" t="s">
        <v>3461</v>
      </c>
      <c r="D1721" t="str">
        <f t="shared" si="61"/>
        <v>Nuckolls</v>
      </c>
      <c r="E1721" t="str">
        <f t="shared" si="62"/>
        <v>Nebraska</v>
      </c>
      <c r="F1721">
        <v>4500</v>
      </c>
      <c r="G1721">
        <v>4500</v>
      </c>
      <c r="H1721">
        <v>4506</v>
      </c>
      <c r="I1721">
        <v>4447</v>
      </c>
      <c r="J1721">
        <v>4427</v>
      </c>
      <c r="K1721">
        <v>4385</v>
      </c>
      <c r="L1721">
        <v>4356</v>
      </c>
      <c r="M1721">
        <v>4327</v>
      </c>
      <c r="N1721" s="2">
        <v>4265</v>
      </c>
      <c r="O1721" s="10" t="s">
        <v>6434</v>
      </c>
    </row>
    <row r="1722" spans="1:15" x14ac:dyDescent="0.25">
      <c r="A1722" t="s">
        <v>3462</v>
      </c>
      <c r="B1722">
        <v>31131</v>
      </c>
      <c r="C1722" t="s">
        <v>3463</v>
      </c>
      <c r="D1722" t="str">
        <f t="shared" si="61"/>
        <v>Otoe</v>
      </c>
      <c r="E1722" t="str">
        <f t="shared" si="62"/>
        <v>Nebraska</v>
      </c>
      <c r="F1722">
        <v>15740</v>
      </c>
      <c r="G1722">
        <v>15740</v>
      </c>
      <c r="H1722">
        <v>15765</v>
      </c>
      <c r="I1722">
        <v>15801</v>
      </c>
      <c r="J1722">
        <v>15763</v>
      </c>
      <c r="K1722">
        <v>15780</v>
      </c>
      <c r="L1722">
        <v>15870</v>
      </c>
      <c r="M1722">
        <v>15957</v>
      </c>
      <c r="N1722" s="2">
        <v>16081</v>
      </c>
      <c r="O1722" s="10" t="s">
        <v>6434</v>
      </c>
    </row>
    <row r="1723" spans="1:15" x14ac:dyDescent="0.25">
      <c r="A1723" t="s">
        <v>3464</v>
      </c>
      <c r="B1723">
        <v>31133</v>
      </c>
      <c r="C1723" t="s">
        <v>3465</v>
      </c>
      <c r="D1723" t="str">
        <f t="shared" si="61"/>
        <v>Pawnee</v>
      </c>
      <c r="E1723" t="str">
        <f t="shared" si="62"/>
        <v>Nebraska</v>
      </c>
      <c r="F1723">
        <v>2773</v>
      </c>
      <c r="G1723">
        <v>2773</v>
      </c>
      <c r="H1723">
        <v>2770</v>
      </c>
      <c r="I1723">
        <v>2781</v>
      </c>
      <c r="J1723">
        <v>2776</v>
      </c>
      <c r="K1723">
        <v>2719</v>
      </c>
      <c r="L1723">
        <v>2685</v>
      </c>
      <c r="M1723">
        <v>2644</v>
      </c>
      <c r="N1723" s="2">
        <v>2652</v>
      </c>
      <c r="O1723" s="10" t="s">
        <v>6434</v>
      </c>
    </row>
    <row r="1724" spans="1:15" x14ac:dyDescent="0.25">
      <c r="A1724" t="s">
        <v>3466</v>
      </c>
      <c r="B1724">
        <v>31135</v>
      </c>
      <c r="C1724" t="s">
        <v>3467</v>
      </c>
      <c r="D1724" t="str">
        <f t="shared" si="61"/>
        <v>Perkins</v>
      </c>
      <c r="E1724" t="str">
        <f t="shared" si="62"/>
        <v>Nebraska</v>
      </c>
      <c r="F1724">
        <v>2970</v>
      </c>
      <c r="G1724">
        <v>2970</v>
      </c>
      <c r="H1724">
        <v>2980</v>
      </c>
      <c r="I1724">
        <v>2946</v>
      </c>
      <c r="J1724">
        <v>2937</v>
      </c>
      <c r="K1724">
        <v>2897</v>
      </c>
      <c r="L1724">
        <v>2885</v>
      </c>
      <c r="M1724">
        <v>2939</v>
      </c>
      <c r="N1724" s="2">
        <v>2898</v>
      </c>
      <c r="O1724" s="10" t="s">
        <v>6421</v>
      </c>
    </row>
    <row r="1725" spans="1:15" x14ac:dyDescent="0.25">
      <c r="A1725" t="s">
        <v>3468</v>
      </c>
      <c r="B1725">
        <v>31137</v>
      </c>
      <c r="C1725" t="s">
        <v>3469</v>
      </c>
      <c r="D1725" t="str">
        <f t="shared" si="61"/>
        <v>Phelps</v>
      </c>
      <c r="E1725" t="str">
        <f t="shared" si="62"/>
        <v>Nebraska</v>
      </c>
      <c r="F1725">
        <v>9188</v>
      </c>
      <c r="G1725">
        <v>9188</v>
      </c>
      <c r="H1725">
        <v>9187</v>
      </c>
      <c r="I1725">
        <v>9171</v>
      </c>
      <c r="J1725">
        <v>9229</v>
      </c>
      <c r="K1725">
        <v>9206</v>
      </c>
      <c r="L1725">
        <v>9196</v>
      </c>
      <c r="M1725">
        <v>9284</v>
      </c>
      <c r="N1725" s="2">
        <v>9266</v>
      </c>
      <c r="O1725" s="10" t="s">
        <v>6434</v>
      </c>
    </row>
    <row r="1726" spans="1:15" x14ac:dyDescent="0.25">
      <c r="A1726" t="s">
        <v>3470</v>
      </c>
      <c r="B1726">
        <v>31139</v>
      </c>
      <c r="C1726" t="s">
        <v>3471</v>
      </c>
      <c r="D1726" t="str">
        <f t="shared" si="61"/>
        <v>Pierce</v>
      </c>
      <c r="E1726" t="str">
        <f t="shared" si="62"/>
        <v>Nebraska</v>
      </c>
      <c r="F1726">
        <v>7266</v>
      </c>
      <c r="G1726">
        <v>7266</v>
      </c>
      <c r="H1726">
        <v>7253</v>
      </c>
      <c r="I1726">
        <v>7189</v>
      </c>
      <c r="J1726">
        <v>7169</v>
      </c>
      <c r="K1726">
        <v>7161</v>
      </c>
      <c r="L1726">
        <v>7193</v>
      </c>
      <c r="M1726">
        <v>7212</v>
      </c>
      <c r="N1726" s="2">
        <v>7159</v>
      </c>
      <c r="O1726" s="10" t="s">
        <v>6434</v>
      </c>
    </row>
    <row r="1727" spans="1:15" x14ac:dyDescent="0.25">
      <c r="A1727" t="s">
        <v>3472</v>
      </c>
      <c r="B1727">
        <v>31141</v>
      </c>
      <c r="C1727" t="s">
        <v>3473</v>
      </c>
      <c r="D1727" t="str">
        <f t="shared" si="61"/>
        <v>Platte</v>
      </c>
      <c r="E1727" t="str">
        <f t="shared" si="62"/>
        <v>Nebraska</v>
      </c>
      <c r="F1727">
        <v>32237</v>
      </c>
      <c r="G1727">
        <v>32237</v>
      </c>
      <c r="H1727">
        <v>32297</v>
      </c>
      <c r="I1727">
        <v>32464</v>
      </c>
      <c r="J1727">
        <v>32602</v>
      </c>
      <c r="K1727">
        <v>32547</v>
      </c>
      <c r="L1727">
        <v>32705</v>
      </c>
      <c r="M1727">
        <v>32799</v>
      </c>
      <c r="N1727" s="2">
        <v>32861</v>
      </c>
      <c r="O1727" s="10" t="s">
        <v>6434</v>
      </c>
    </row>
    <row r="1728" spans="1:15" x14ac:dyDescent="0.25">
      <c r="A1728" t="s">
        <v>3474</v>
      </c>
      <c r="B1728">
        <v>31143</v>
      </c>
      <c r="C1728" t="s">
        <v>3475</v>
      </c>
      <c r="D1728" t="str">
        <f t="shared" si="61"/>
        <v>Polk</v>
      </c>
      <c r="E1728" t="str">
        <f t="shared" si="62"/>
        <v>Nebraska</v>
      </c>
      <c r="F1728">
        <v>5406</v>
      </c>
      <c r="G1728">
        <v>5406</v>
      </c>
      <c r="H1728">
        <v>5388</v>
      </c>
      <c r="I1728">
        <v>5344</v>
      </c>
      <c r="J1728">
        <v>5287</v>
      </c>
      <c r="K1728">
        <v>5251</v>
      </c>
      <c r="L1728">
        <v>5279</v>
      </c>
      <c r="M1728">
        <v>5192</v>
      </c>
      <c r="N1728" s="2">
        <v>5203</v>
      </c>
      <c r="O1728" s="10" t="s">
        <v>6434</v>
      </c>
    </row>
    <row r="1729" spans="1:15" x14ac:dyDescent="0.25">
      <c r="A1729" t="s">
        <v>3476</v>
      </c>
      <c r="B1729">
        <v>31145</v>
      </c>
      <c r="C1729" t="s">
        <v>3477</v>
      </c>
      <c r="D1729" t="str">
        <f t="shared" si="61"/>
        <v>Red Willow</v>
      </c>
      <c r="E1729" t="str">
        <f t="shared" si="62"/>
        <v>Nebraska</v>
      </c>
      <c r="F1729">
        <v>11055</v>
      </c>
      <c r="G1729">
        <v>11055</v>
      </c>
      <c r="H1729">
        <v>11052</v>
      </c>
      <c r="I1729">
        <v>11011</v>
      </c>
      <c r="J1729">
        <v>11013</v>
      </c>
      <c r="K1729">
        <v>11010</v>
      </c>
      <c r="L1729">
        <v>10849</v>
      </c>
      <c r="M1729">
        <v>10828</v>
      </c>
      <c r="N1729" s="2">
        <v>10722</v>
      </c>
      <c r="O1729" s="10" t="s">
        <v>6434</v>
      </c>
    </row>
    <row r="1730" spans="1:15" x14ac:dyDescent="0.25">
      <c r="A1730" t="s">
        <v>3478</v>
      </c>
      <c r="B1730">
        <v>31147</v>
      </c>
      <c r="C1730" t="s">
        <v>3479</v>
      </c>
      <c r="D1730" t="str">
        <f t="shared" si="61"/>
        <v>Richardson</v>
      </c>
      <c r="E1730" t="str">
        <f t="shared" si="62"/>
        <v>Nebraska</v>
      </c>
      <c r="F1730">
        <v>8363</v>
      </c>
      <c r="G1730">
        <v>8363</v>
      </c>
      <c r="H1730">
        <v>8362</v>
      </c>
      <c r="I1730">
        <v>8353</v>
      </c>
      <c r="J1730">
        <v>8302</v>
      </c>
      <c r="K1730">
        <v>8143</v>
      </c>
      <c r="L1730">
        <v>8159</v>
      </c>
      <c r="M1730">
        <v>8082</v>
      </c>
      <c r="N1730" s="2">
        <v>8060</v>
      </c>
      <c r="O1730" s="10" t="s">
        <v>6434</v>
      </c>
    </row>
    <row r="1731" spans="1:15" x14ac:dyDescent="0.25">
      <c r="A1731" t="s">
        <v>3480</v>
      </c>
      <c r="B1731">
        <v>31149</v>
      </c>
      <c r="C1731" t="s">
        <v>3481</v>
      </c>
      <c r="D1731" t="str">
        <f t="shared" si="61"/>
        <v>Rock</v>
      </c>
      <c r="E1731" t="str">
        <f t="shared" si="62"/>
        <v>Nebraska</v>
      </c>
      <c r="F1731">
        <v>1526</v>
      </c>
      <c r="G1731">
        <v>1528</v>
      </c>
      <c r="H1731">
        <v>1512</v>
      </c>
      <c r="I1731">
        <v>1429</v>
      </c>
      <c r="J1731">
        <v>1375</v>
      </c>
      <c r="K1731">
        <v>1395</v>
      </c>
      <c r="L1731">
        <v>1413</v>
      </c>
      <c r="M1731">
        <v>1380</v>
      </c>
      <c r="N1731" s="2">
        <v>1390</v>
      </c>
      <c r="O1731" s="10" t="s">
        <v>6434</v>
      </c>
    </row>
    <row r="1732" spans="1:15" x14ac:dyDescent="0.25">
      <c r="A1732" t="s">
        <v>3482</v>
      </c>
      <c r="B1732">
        <v>31151</v>
      </c>
      <c r="C1732" t="s">
        <v>3483</v>
      </c>
      <c r="D1732" t="str">
        <f t="shared" ref="D1732:D1795" si="63">MID(MID(C1732,1,FIND(",",C1732)-1),1,FIND(" County",MID(C1732,1,FIND(",",C1732)-1))-1)</f>
        <v>Saline</v>
      </c>
      <c r="E1732" t="str">
        <f t="shared" ref="E1732:E1795" si="64">MID(C1732,FIND(",",C1732)+2,9999)</f>
        <v>Nebraska</v>
      </c>
      <c r="F1732">
        <v>14200</v>
      </c>
      <c r="G1732">
        <v>14200</v>
      </c>
      <c r="H1732">
        <v>14224</v>
      </c>
      <c r="I1732">
        <v>14357</v>
      </c>
      <c r="J1732">
        <v>14474</v>
      </c>
      <c r="K1732">
        <v>14357</v>
      </c>
      <c r="L1732">
        <v>14337</v>
      </c>
      <c r="M1732">
        <v>14279</v>
      </c>
      <c r="N1732" s="2">
        <v>14331</v>
      </c>
      <c r="O1732" s="10" t="s">
        <v>6434</v>
      </c>
    </row>
    <row r="1733" spans="1:15" x14ac:dyDescent="0.25">
      <c r="A1733" t="s">
        <v>3484</v>
      </c>
      <c r="B1733">
        <v>31153</v>
      </c>
      <c r="C1733" t="s">
        <v>3485</v>
      </c>
      <c r="D1733" t="str">
        <f t="shared" si="63"/>
        <v>Sarpy</v>
      </c>
      <c r="E1733" t="str">
        <f t="shared" si="64"/>
        <v>Nebraska</v>
      </c>
      <c r="F1733">
        <v>158840</v>
      </c>
      <c r="G1733">
        <v>158840</v>
      </c>
      <c r="H1733">
        <v>159761</v>
      </c>
      <c r="I1733">
        <v>162674</v>
      </c>
      <c r="J1733">
        <v>165886</v>
      </c>
      <c r="K1733">
        <v>169410</v>
      </c>
      <c r="L1733">
        <v>172293</v>
      </c>
      <c r="M1733">
        <v>175690</v>
      </c>
      <c r="N1733" s="2">
        <v>179023</v>
      </c>
      <c r="O1733" s="10" t="s">
        <v>6434</v>
      </c>
    </row>
    <row r="1734" spans="1:15" x14ac:dyDescent="0.25">
      <c r="A1734" t="s">
        <v>3486</v>
      </c>
      <c r="B1734">
        <v>31155</v>
      </c>
      <c r="C1734" t="s">
        <v>3487</v>
      </c>
      <c r="D1734" t="str">
        <f t="shared" si="63"/>
        <v>Saunders</v>
      </c>
      <c r="E1734" t="str">
        <f t="shared" si="64"/>
        <v>Nebraska</v>
      </c>
      <c r="F1734">
        <v>20780</v>
      </c>
      <c r="G1734">
        <v>20780</v>
      </c>
      <c r="H1734">
        <v>20859</v>
      </c>
      <c r="I1734">
        <v>20885</v>
      </c>
      <c r="J1734">
        <v>20832</v>
      </c>
      <c r="K1734">
        <v>20915</v>
      </c>
      <c r="L1734">
        <v>20927</v>
      </c>
      <c r="M1734">
        <v>21017</v>
      </c>
      <c r="N1734" s="2">
        <v>21038</v>
      </c>
      <c r="O1734" s="10" t="s">
        <v>6434</v>
      </c>
    </row>
    <row r="1735" spans="1:15" x14ac:dyDescent="0.25">
      <c r="A1735" t="s">
        <v>3488</v>
      </c>
      <c r="B1735">
        <v>31157</v>
      </c>
      <c r="C1735" t="s">
        <v>3489</v>
      </c>
      <c r="D1735" t="str">
        <f t="shared" si="63"/>
        <v>Scotts Bluff</v>
      </c>
      <c r="E1735" t="str">
        <f t="shared" si="64"/>
        <v>Nebraska</v>
      </c>
      <c r="F1735">
        <v>36970</v>
      </c>
      <c r="G1735">
        <v>36970</v>
      </c>
      <c r="H1735">
        <v>37073</v>
      </c>
      <c r="I1735">
        <v>36933</v>
      </c>
      <c r="J1735">
        <v>36921</v>
      </c>
      <c r="K1735">
        <v>36870</v>
      </c>
      <c r="L1735">
        <v>36480</v>
      </c>
      <c r="M1735">
        <v>36300</v>
      </c>
      <c r="N1735" s="2">
        <v>36422</v>
      </c>
      <c r="O1735" s="10" t="s">
        <v>6421</v>
      </c>
    </row>
    <row r="1736" spans="1:15" x14ac:dyDescent="0.25">
      <c r="A1736" t="s">
        <v>3490</v>
      </c>
      <c r="B1736">
        <v>31159</v>
      </c>
      <c r="C1736" t="s">
        <v>3491</v>
      </c>
      <c r="D1736" t="str">
        <f t="shared" si="63"/>
        <v>Seward</v>
      </c>
      <c r="E1736" t="str">
        <f t="shared" si="64"/>
        <v>Nebraska</v>
      </c>
      <c r="F1736">
        <v>16750</v>
      </c>
      <c r="G1736">
        <v>16750</v>
      </c>
      <c r="H1736">
        <v>16798</v>
      </c>
      <c r="I1736">
        <v>16736</v>
      </c>
      <c r="J1736">
        <v>16981</v>
      </c>
      <c r="K1736">
        <v>17077</v>
      </c>
      <c r="L1736">
        <v>17101</v>
      </c>
      <c r="M1736">
        <v>17122</v>
      </c>
      <c r="N1736" s="2">
        <v>17284</v>
      </c>
      <c r="O1736" s="10" t="s">
        <v>6434</v>
      </c>
    </row>
    <row r="1737" spans="1:15" x14ac:dyDescent="0.25">
      <c r="A1737" t="s">
        <v>3492</v>
      </c>
      <c r="B1737">
        <v>31161</v>
      </c>
      <c r="C1737" t="s">
        <v>3493</v>
      </c>
      <c r="D1737" t="str">
        <f t="shared" si="63"/>
        <v>Sheridan</v>
      </c>
      <c r="E1737" t="str">
        <f t="shared" si="64"/>
        <v>Nebraska</v>
      </c>
      <c r="F1737">
        <v>5469</v>
      </c>
      <c r="G1737">
        <v>5469</v>
      </c>
      <c r="H1737">
        <v>5455</v>
      </c>
      <c r="I1737">
        <v>5383</v>
      </c>
      <c r="J1737">
        <v>5350</v>
      </c>
      <c r="K1737">
        <v>5236</v>
      </c>
      <c r="L1737">
        <v>5263</v>
      </c>
      <c r="M1737">
        <v>5214</v>
      </c>
      <c r="N1737" s="2">
        <v>5234</v>
      </c>
      <c r="O1737" s="10" t="s">
        <v>6421</v>
      </c>
    </row>
    <row r="1738" spans="1:15" x14ac:dyDescent="0.25">
      <c r="A1738" t="s">
        <v>3494</v>
      </c>
      <c r="B1738">
        <v>31163</v>
      </c>
      <c r="C1738" t="s">
        <v>3495</v>
      </c>
      <c r="D1738" t="str">
        <f t="shared" si="63"/>
        <v>Sherman</v>
      </c>
      <c r="E1738" t="str">
        <f t="shared" si="64"/>
        <v>Nebraska</v>
      </c>
      <c r="F1738">
        <v>3152</v>
      </c>
      <c r="G1738">
        <v>3152</v>
      </c>
      <c r="H1738">
        <v>3149</v>
      </c>
      <c r="I1738">
        <v>3143</v>
      </c>
      <c r="J1738">
        <v>3125</v>
      </c>
      <c r="K1738">
        <v>3109</v>
      </c>
      <c r="L1738">
        <v>3079</v>
      </c>
      <c r="M1738">
        <v>3085</v>
      </c>
      <c r="N1738" s="2">
        <v>3054</v>
      </c>
      <c r="O1738" s="10" t="s">
        <v>6434</v>
      </c>
    </row>
    <row r="1739" spans="1:15" x14ac:dyDescent="0.25">
      <c r="A1739" t="s">
        <v>3496</v>
      </c>
      <c r="B1739">
        <v>31165</v>
      </c>
      <c r="C1739" t="s">
        <v>3497</v>
      </c>
      <c r="D1739" t="str">
        <f t="shared" si="63"/>
        <v>Sioux</v>
      </c>
      <c r="E1739" t="str">
        <f t="shared" si="64"/>
        <v>Nebraska</v>
      </c>
      <c r="F1739">
        <v>1311</v>
      </c>
      <c r="G1739">
        <v>1311</v>
      </c>
      <c r="H1739">
        <v>1313</v>
      </c>
      <c r="I1739">
        <v>1326</v>
      </c>
      <c r="J1739">
        <v>1322</v>
      </c>
      <c r="K1739">
        <v>1325</v>
      </c>
      <c r="L1739">
        <v>1310</v>
      </c>
      <c r="M1739">
        <v>1263</v>
      </c>
      <c r="N1739" s="2">
        <v>1242</v>
      </c>
      <c r="O1739" s="10" t="s">
        <v>6421</v>
      </c>
    </row>
    <row r="1740" spans="1:15" x14ac:dyDescent="0.25">
      <c r="A1740" t="s">
        <v>3498</v>
      </c>
      <c r="B1740">
        <v>31167</v>
      </c>
      <c r="C1740" t="s">
        <v>3499</v>
      </c>
      <c r="D1740" t="str">
        <f t="shared" si="63"/>
        <v>Stanton</v>
      </c>
      <c r="E1740" t="str">
        <f t="shared" si="64"/>
        <v>Nebraska</v>
      </c>
      <c r="F1740">
        <v>6129</v>
      </c>
      <c r="G1740">
        <v>6129</v>
      </c>
      <c r="H1740">
        <v>6133</v>
      </c>
      <c r="I1740">
        <v>6194</v>
      </c>
      <c r="J1740">
        <v>6105</v>
      </c>
      <c r="K1740">
        <v>6090</v>
      </c>
      <c r="L1740">
        <v>6063</v>
      </c>
      <c r="M1740">
        <v>5908</v>
      </c>
      <c r="N1740" s="2">
        <v>5944</v>
      </c>
      <c r="O1740" s="10" t="s">
        <v>6434</v>
      </c>
    </row>
    <row r="1741" spans="1:15" x14ac:dyDescent="0.25">
      <c r="A1741" t="s">
        <v>3500</v>
      </c>
      <c r="B1741">
        <v>31169</v>
      </c>
      <c r="C1741" t="s">
        <v>3501</v>
      </c>
      <c r="D1741" t="str">
        <f t="shared" si="63"/>
        <v>Thayer</v>
      </c>
      <c r="E1741" t="str">
        <f t="shared" si="64"/>
        <v>Nebraska</v>
      </c>
      <c r="F1741">
        <v>5228</v>
      </c>
      <c r="G1741">
        <v>5228</v>
      </c>
      <c r="H1741">
        <v>5220</v>
      </c>
      <c r="I1741">
        <v>5174</v>
      </c>
      <c r="J1741">
        <v>5156</v>
      </c>
      <c r="K1741">
        <v>5189</v>
      </c>
      <c r="L1741">
        <v>5223</v>
      </c>
      <c r="M1741">
        <v>5145</v>
      </c>
      <c r="N1741" s="2">
        <v>5101</v>
      </c>
      <c r="O1741" s="10" t="s">
        <v>6434</v>
      </c>
    </row>
    <row r="1742" spans="1:15" x14ac:dyDescent="0.25">
      <c r="A1742" t="s">
        <v>3502</v>
      </c>
      <c r="B1742">
        <v>31171</v>
      </c>
      <c r="C1742" t="s">
        <v>3503</v>
      </c>
      <c r="D1742" t="str">
        <f t="shared" si="63"/>
        <v>Thomas</v>
      </c>
      <c r="E1742" t="str">
        <f t="shared" si="64"/>
        <v>Nebraska</v>
      </c>
      <c r="F1742">
        <v>647</v>
      </c>
      <c r="G1742">
        <v>647</v>
      </c>
      <c r="H1742">
        <v>650</v>
      </c>
      <c r="I1742">
        <v>688</v>
      </c>
      <c r="J1742">
        <v>692</v>
      </c>
      <c r="K1742">
        <v>700</v>
      </c>
      <c r="L1742">
        <v>688</v>
      </c>
      <c r="M1742">
        <v>686</v>
      </c>
      <c r="N1742" s="2">
        <v>716</v>
      </c>
      <c r="O1742" s="10" t="s">
        <v>6421</v>
      </c>
    </row>
    <row r="1743" spans="1:15" x14ac:dyDescent="0.25">
      <c r="A1743" t="s">
        <v>3504</v>
      </c>
      <c r="B1743">
        <v>31173</v>
      </c>
      <c r="C1743" t="s">
        <v>3505</v>
      </c>
      <c r="D1743" t="str">
        <f t="shared" si="63"/>
        <v>Thurston</v>
      </c>
      <c r="E1743" t="str">
        <f t="shared" si="64"/>
        <v>Nebraska</v>
      </c>
      <c r="F1743">
        <v>6940</v>
      </c>
      <c r="G1743">
        <v>6940</v>
      </c>
      <c r="H1743">
        <v>6970</v>
      </c>
      <c r="I1743">
        <v>6905</v>
      </c>
      <c r="J1743">
        <v>6917</v>
      </c>
      <c r="K1743">
        <v>6870</v>
      </c>
      <c r="L1743">
        <v>6962</v>
      </c>
      <c r="M1743">
        <v>7069</v>
      </c>
      <c r="N1743" s="2">
        <v>7127</v>
      </c>
      <c r="O1743" s="10" t="s">
        <v>6434</v>
      </c>
    </row>
    <row r="1744" spans="1:15" x14ac:dyDescent="0.25">
      <c r="A1744" t="s">
        <v>3506</v>
      </c>
      <c r="B1744">
        <v>31175</v>
      </c>
      <c r="C1744" t="s">
        <v>3507</v>
      </c>
      <c r="D1744" t="str">
        <f t="shared" si="63"/>
        <v>Valley</v>
      </c>
      <c r="E1744" t="str">
        <f t="shared" si="64"/>
        <v>Nebraska</v>
      </c>
      <c r="F1744">
        <v>4260</v>
      </c>
      <c r="G1744">
        <v>4260</v>
      </c>
      <c r="H1744">
        <v>4262</v>
      </c>
      <c r="I1744">
        <v>4248</v>
      </c>
      <c r="J1744">
        <v>4231</v>
      </c>
      <c r="K1744">
        <v>4197</v>
      </c>
      <c r="L1744">
        <v>4211</v>
      </c>
      <c r="M1744">
        <v>4153</v>
      </c>
      <c r="N1744" s="2">
        <v>4184</v>
      </c>
      <c r="O1744" s="10" t="s">
        <v>6434</v>
      </c>
    </row>
    <row r="1745" spans="1:18" x14ac:dyDescent="0.25">
      <c r="A1745" t="s">
        <v>3508</v>
      </c>
      <c r="B1745">
        <v>31177</v>
      </c>
      <c r="C1745" t="s">
        <v>3509</v>
      </c>
      <c r="D1745" t="str">
        <f t="shared" si="63"/>
        <v>Washington</v>
      </c>
      <c r="E1745" t="str">
        <f t="shared" si="64"/>
        <v>Nebraska</v>
      </c>
      <c r="F1745">
        <v>20234</v>
      </c>
      <c r="G1745">
        <v>20234</v>
      </c>
      <c r="H1745">
        <v>20277</v>
      </c>
      <c r="I1745">
        <v>20257</v>
      </c>
      <c r="J1745">
        <v>20293</v>
      </c>
      <c r="K1745">
        <v>20223</v>
      </c>
      <c r="L1745">
        <v>20297</v>
      </c>
      <c r="M1745">
        <v>20273</v>
      </c>
      <c r="N1745" s="2">
        <v>20603</v>
      </c>
      <c r="O1745" s="10" t="s">
        <v>6434</v>
      </c>
    </row>
    <row r="1746" spans="1:18" x14ac:dyDescent="0.25">
      <c r="A1746" t="s">
        <v>3510</v>
      </c>
      <c r="B1746">
        <v>31179</v>
      </c>
      <c r="C1746" t="s">
        <v>3511</v>
      </c>
      <c r="D1746" t="str">
        <f t="shared" si="63"/>
        <v>Wayne</v>
      </c>
      <c r="E1746" t="str">
        <f t="shared" si="64"/>
        <v>Nebraska</v>
      </c>
      <c r="F1746">
        <v>9595</v>
      </c>
      <c r="G1746">
        <v>9595</v>
      </c>
      <c r="H1746">
        <v>9609</v>
      </c>
      <c r="I1746">
        <v>9460</v>
      </c>
      <c r="J1746">
        <v>9513</v>
      </c>
      <c r="K1746">
        <v>9428</v>
      </c>
      <c r="L1746">
        <v>9397</v>
      </c>
      <c r="M1746">
        <v>9365</v>
      </c>
      <c r="N1746" s="2">
        <v>9365</v>
      </c>
      <c r="O1746" s="10" t="s">
        <v>6434</v>
      </c>
    </row>
    <row r="1747" spans="1:18" x14ac:dyDescent="0.25">
      <c r="A1747" t="s">
        <v>3512</v>
      </c>
      <c r="B1747">
        <v>31181</v>
      </c>
      <c r="C1747" t="s">
        <v>3513</v>
      </c>
      <c r="D1747" t="str">
        <f t="shared" si="63"/>
        <v>Webster</v>
      </c>
      <c r="E1747" t="str">
        <f t="shared" si="64"/>
        <v>Nebraska</v>
      </c>
      <c r="F1747">
        <v>3812</v>
      </c>
      <c r="G1747">
        <v>3812</v>
      </c>
      <c r="H1747">
        <v>3815</v>
      </c>
      <c r="I1747">
        <v>3766</v>
      </c>
      <c r="J1747">
        <v>3753</v>
      </c>
      <c r="K1747">
        <v>3667</v>
      </c>
      <c r="L1747">
        <v>3668</v>
      </c>
      <c r="M1747">
        <v>3635</v>
      </c>
      <c r="N1747" s="2">
        <v>3603</v>
      </c>
      <c r="O1747" s="10" t="s">
        <v>6434</v>
      </c>
    </row>
    <row r="1748" spans="1:18" x14ac:dyDescent="0.25">
      <c r="A1748" t="s">
        <v>3514</v>
      </c>
      <c r="B1748">
        <v>31183</v>
      </c>
      <c r="C1748" t="s">
        <v>3515</v>
      </c>
      <c r="D1748" t="str">
        <f t="shared" si="63"/>
        <v>Wheeler</v>
      </c>
      <c r="E1748" t="str">
        <f t="shared" si="64"/>
        <v>Nebraska</v>
      </c>
      <c r="F1748">
        <v>818</v>
      </c>
      <c r="G1748">
        <v>818</v>
      </c>
      <c r="H1748">
        <v>824</v>
      </c>
      <c r="I1748">
        <v>815</v>
      </c>
      <c r="J1748">
        <v>795</v>
      </c>
      <c r="K1748">
        <v>759</v>
      </c>
      <c r="L1748">
        <v>766</v>
      </c>
      <c r="M1748">
        <v>753</v>
      </c>
      <c r="N1748" s="2">
        <v>776</v>
      </c>
      <c r="O1748" s="10" t="s">
        <v>6434</v>
      </c>
    </row>
    <row r="1749" spans="1:18" x14ac:dyDescent="0.25">
      <c r="A1749" t="s">
        <v>3516</v>
      </c>
      <c r="B1749">
        <v>31185</v>
      </c>
      <c r="C1749" t="s">
        <v>3517</v>
      </c>
      <c r="D1749" t="str">
        <f t="shared" si="63"/>
        <v>York</v>
      </c>
      <c r="E1749" t="str">
        <f t="shared" si="64"/>
        <v>Nebraska</v>
      </c>
      <c r="F1749">
        <v>13665</v>
      </c>
      <c r="G1749">
        <v>13665</v>
      </c>
      <c r="H1749">
        <v>13654</v>
      </c>
      <c r="I1749">
        <v>13760</v>
      </c>
      <c r="J1749">
        <v>13828</v>
      </c>
      <c r="K1749">
        <v>13853</v>
      </c>
      <c r="L1749">
        <v>13915</v>
      </c>
      <c r="M1749">
        <v>13822</v>
      </c>
      <c r="N1749" s="2">
        <v>13794</v>
      </c>
      <c r="O1749" s="10" t="s">
        <v>6434</v>
      </c>
    </row>
    <row r="1750" spans="1:18" x14ac:dyDescent="0.25">
      <c r="A1750" t="s">
        <v>3518</v>
      </c>
      <c r="B1750">
        <v>32001</v>
      </c>
      <c r="C1750" t="s">
        <v>3519</v>
      </c>
      <c r="D1750" t="str">
        <f t="shared" si="63"/>
        <v>Churchill</v>
      </c>
      <c r="E1750" t="str">
        <f t="shared" si="64"/>
        <v>Nevada</v>
      </c>
      <c r="F1750">
        <v>24877</v>
      </c>
      <c r="G1750">
        <v>24877</v>
      </c>
      <c r="H1750">
        <v>24806</v>
      </c>
      <c r="I1750">
        <v>24606</v>
      </c>
      <c r="J1750">
        <v>24333</v>
      </c>
      <c r="K1750">
        <v>24049</v>
      </c>
      <c r="L1750">
        <v>24000</v>
      </c>
      <c r="M1750">
        <v>24159</v>
      </c>
      <c r="N1750" s="2">
        <v>24198</v>
      </c>
      <c r="O1750" s="10" t="s">
        <v>6428</v>
      </c>
    </row>
    <row r="1751" spans="1:18" x14ac:dyDescent="0.25">
      <c r="A1751" t="s">
        <v>3520</v>
      </c>
      <c r="B1751">
        <v>32003</v>
      </c>
      <c r="C1751" t="s">
        <v>3521</v>
      </c>
      <c r="D1751" t="str">
        <f t="shared" si="63"/>
        <v>Clark</v>
      </c>
      <c r="E1751" t="str">
        <f t="shared" si="64"/>
        <v>Nevada</v>
      </c>
      <c r="F1751">
        <v>1951269</v>
      </c>
      <c r="G1751">
        <v>1951269</v>
      </c>
      <c r="H1751">
        <v>1953216</v>
      </c>
      <c r="I1751">
        <v>1966295</v>
      </c>
      <c r="J1751">
        <v>1995815</v>
      </c>
      <c r="K1751">
        <v>2025096</v>
      </c>
      <c r="L1751">
        <v>2064899</v>
      </c>
      <c r="M1751">
        <v>2109289</v>
      </c>
      <c r="N1751" s="2">
        <v>2155664</v>
      </c>
      <c r="O1751" s="10" t="s">
        <v>6385</v>
      </c>
      <c r="Q1751" s="3"/>
      <c r="R1751" s="2"/>
    </row>
    <row r="1752" spans="1:18" x14ac:dyDescent="0.25">
      <c r="A1752" t="s">
        <v>3522</v>
      </c>
      <c r="B1752">
        <v>32005</v>
      </c>
      <c r="C1752" t="s">
        <v>3523</v>
      </c>
      <c r="D1752" t="str">
        <f t="shared" si="63"/>
        <v>Douglas</v>
      </c>
      <c r="E1752" t="str">
        <f t="shared" si="64"/>
        <v>Nevada</v>
      </c>
      <c r="F1752">
        <v>46997</v>
      </c>
      <c r="G1752">
        <v>46997</v>
      </c>
      <c r="H1752">
        <v>47026</v>
      </c>
      <c r="I1752">
        <v>47031</v>
      </c>
      <c r="J1752">
        <v>46973</v>
      </c>
      <c r="K1752">
        <v>47015</v>
      </c>
      <c r="L1752">
        <v>47492</v>
      </c>
      <c r="M1752">
        <v>47628</v>
      </c>
      <c r="N1752" s="2">
        <v>48020</v>
      </c>
      <c r="O1752" s="10" t="s">
        <v>6428</v>
      </c>
      <c r="Q1752" s="3"/>
      <c r="R1752" s="2"/>
    </row>
    <row r="1753" spans="1:18" x14ac:dyDescent="0.25">
      <c r="A1753" t="s">
        <v>3524</v>
      </c>
      <c r="B1753">
        <v>32007</v>
      </c>
      <c r="C1753" t="s">
        <v>3525</v>
      </c>
      <c r="D1753" t="str">
        <f t="shared" si="63"/>
        <v>Elko</v>
      </c>
      <c r="E1753" t="str">
        <f t="shared" si="64"/>
        <v>Nevada</v>
      </c>
      <c r="F1753">
        <v>48818</v>
      </c>
      <c r="G1753">
        <v>48942</v>
      </c>
      <c r="H1753">
        <v>49074</v>
      </c>
      <c r="I1753">
        <v>49510</v>
      </c>
      <c r="J1753">
        <v>51070</v>
      </c>
      <c r="K1753">
        <v>52464</v>
      </c>
      <c r="L1753">
        <v>52648</v>
      </c>
      <c r="M1753">
        <v>51796</v>
      </c>
      <c r="N1753" s="2">
        <v>52168</v>
      </c>
      <c r="O1753" s="10" t="s">
        <v>6428</v>
      </c>
    </row>
    <row r="1754" spans="1:18" x14ac:dyDescent="0.25">
      <c r="A1754" t="s">
        <v>3526</v>
      </c>
      <c r="B1754">
        <v>32009</v>
      </c>
      <c r="C1754" t="s">
        <v>3527</v>
      </c>
      <c r="D1754" t="str">
        <f t="shared" si="63"/>
        <v>Esmeralda</v>
      </c>
      <c r="E1754" t="str">
        <f t="shared" si="64"/>
        <v>Nevada</v>
      </c>
      <c r="F1754">
        <v>783</v>
      </c>
      <c r="G1754">
        <v>784</v>
      </c>
      <c r="H1754">
        <v>782</v>
      </c>
      <c r="I1754">
        <v>759</v>
      </c>
      <c r="J1754">
        <v>770</v>
      </c>
      <c r="K1754">
        <v>831</v>
      </c>
      <c r="L1754">
        <v>811</v>
      </c>
      <c r="M1754">
        <v>807</v>
      </c>
      <c r="N1754" s="2">
        <v>790</v>
      </c>
      <c r="O1754" s="10" t="s">
        <v>6428</v>
      </c>
    </row>
    <row r="1755" spans="1:18" x14ac:dyDescent="0.25">
      <c r="A1755" t="s">
        <v>3528</v>
      </c>
      <c r="B1755">
        <v>32011</v>
      </c>
      <c r="C1755" t="s">
        <v>3529</v>
      </c>
      <c r="D1755" t="str">
        <f t="shared" si="63"/>
        <v>Eureka</v>
      </c>
      <c r="E1755" t="str">
        <f t="shared" si="64"/>
        <v>Nevada</v>
      </c>
      <c r="F1755">
        <v>1987</v>
      </c>
      <c r="G1755">
        <v>1987</v>
      </c>
      <c r="H1755">
        <v>1993</v>
      </c>
      <c r="I1755">
        <v>1982</v>
      </c>
      <c r="J1755">
        <v>1996</v>
      </c>
      <c r="K1755">
        <v>2056</v>
      </c>
      <c r="L1755">
        <v>1988</v>
      </c>
      <c r="M1755">
        <v>2027</v>
      </c>
      <c r="N1755" s="2">
        <v>1917</v>
      </c>
      <c r="O1755" s="10" t="s">
        <v>6428</v>
      </c>
    </row>
    <row r="1756" spans="1:18" x14ac:dyDescent="0.25">
      <c r="A1756" t="s">
        <v>3530</v>
      </c>
      <c r="B1756">
        <v>32013</v>
      </c>
      <c r="C1756" t="s">
        <v>3531</v>
      </c>
      <c r="D1756" t="str">
        <f t="shared" si="63"/>
        <v>Humboldt</v>
      </c>
      <c r="E1756" t="str">
        <f t="shared" si="64"/>
        <v>Nevada</v>
      </c>
      <c r="F1756">
        <v>16528</v>
      </c>
      <c r="G1756">
        <v>16525</v>
      </c>
      <c r="H1756">
        <v>16592</v>
      </c>
      <c r="I1756">
        <v>16634</v>
      </c>
      <c r="J1756">
        <v>17068</v>
      </c>
      <c r="K1756">
        <v>17336</v>
      </c>
      <c r="L1756">
        <v>17209</v>
      </c>
      <c r="M1756">
        <v>17002</v>
      </c>
      <c r="N1756" s="2">
        <v>16842</v>
      </c>
      <c r="O1756" s="10" t="s">
        <v>6428</v>
      </c>
    </row>
    <row r="1757" spans="1:18" x14ac:dyDescent="0.25">
      <c r="A1757" t="s">
        <v>3532</v>
      </c>
      <c r="B1757">
        <v>32015</v>
      </c>
      <c r="C1757" t="s">
        <v>3533</v>
      </c>
      <c r="D1757" t="str">
        <f t="shared" si="63"/>
        <v>Lander</v>
      </c>
      <c r="E1757" t="str">
        <f t="shared" si="64"/>
        <v>Nevada</v>
      </c>
      <c r="F1757">
        <v>5775</v>
      </c>
      <c r="G1757">
        <v>5775</v>
      </c>
      <c r="H1757">
        <v>5784</v>
      </c>
      <c r="I1757">
        <v>5844</v>
      </c>
      <c r="J1757">
        <v>5931</v>
      </c>
      <c r="K1757">
        <v>6056</v>
      </c>
      <c r="L1757">
        <v>5966</v>
      </c>
      <c r="M1757">
        <v>5879</v>
      </c>
      <c r="N1757" s="2">
        <v>5702</v>
      </c>
      <c r="O1757" s="10" t="s">
        <v>6428</v>
      </c>
    </row>
    <row r="1758" spans="1:18" x14ac:dyDescent="0.25">
      <c r="A1758" t="s">
        <v>3534</v>
      </c>
      <c r="B1758">
        <v>32017</v>
      </c>
      <c r="C1758" t="s">
        <v>3535</v>
      </c>
      <c r="D1758" t="str">
        <f t="shared" si="63"/>
        <v>Lincoln</v>
      </c>
      <c r="E1758" t="str">
        <f t="shared" si="64"/>
        <v>Nevada</v>
      </c>
      <c r="F1758">
        <v>5345</v>
      </c>
      <c r="G1758">
        <v>5345</v>
      </c>
      <c r="H1758">
        <v>5359</v>
      </c>
      <c r="I1758">
        <v>5263</v>
      </c>
      <c r="J1758">
        <v>5338</v>
      </c>
      <c r="K1758">
        <v>5211</v>
      </c>
      <c r="L1758">
        <v>5122</v>
      </c>
      <c r="M1758">
        <v>5048</v>
      </c>
      <c r="N1758" s="2">
        <v>5055</v>
      </c>
      <c r="O1758" s="10" t="s">
        <v>6428</v>
      </c>
    </row>
    <row r="1759" spans="1:18" x14ac:dyDescent="0.25">
      <c r="A1759" t="s">
        <v>3536</v>
      </c>
      <c r="B1759">
        <v>32019</v>
      </c>
      <c r="C1759" t="s">
        <v>3537</v>
      </c>
      <c r="D1759" t="str">
        <f t="shared" si="63"/>
        <v>Lyon</v>
      </c>
      <c r="E1759" t="str">
        <f t="shared" si="64"/>
        <v>Nevada</v>
      </c>
      <c r="F1759">
        <v>51980</v>
      </c>
      <c r="G1759">
        <v>51980</v>
      </c>
      <c r="H1759">
        <v>52070</v>
      </c>
      <c r="I1759">
        <v>51463</v>
      </c>
      <c r="J1759">
        <v>51087</v>
      </c>
      <c r="K1759">
        <v>51267</v>
      </c>
      <c r="L1759">
        <v>51613</v>
      </c>
      <c r="M1759">
        <v>52339</v>
      </c>
      <c r="N1759" s="2">
        <v>53179</v>
      </c>
      <c r="O1759" s="10" t="s">
        <v>6428</v>
      </c>
    </row>
    <row r="1760" spans="1:18" x14ac:dyDescent="0.25">
      <c r="A1760" t="s">
        <v>3538</v>
      </c>
      <c r="B1760">
        <v>32021</v>
      </c>
      <c r="C1760" t="s">
        <v>3539</v>
      </c>
      <c r="D1760" t="str">
        <f t="shared" si="63"/>
        <v>Mineral</v>
      </c>
      <c r="E1760" t="str">
        <f t="shared" si="64"/>
        <v>Nevada</v>
      </c>
      <c r="F1760">
        <v>4772</v>
      </c>
      <c r="G1760">
        <v>4771</v>
      </c>
      <c r="H1760">
        <v>4771</v>
      </c>
      <c r="I1760">
        <v>4622</v>
      </c>
      <c r="J1760">
        <v>4664</v>
      </c>
      <c r="K1760">
        <v>4548</v>
      </c>
      <c r="L1760">
        <v>4482</v>
      </c>
      <c r="M1760">
        <v>4452</v>
      </c>
      <c r="N1760" s="2">
        <v>4449</v>
      </c>
      <c r="O1760" s="10" t="s">
        <v>6428</v>
      </c>
    </row>
    <row r="1761" spans="1:17" x14ac:dyDescent="0.25">
      <c r="A1761" t="s">
        <v>3540</v>
      </c>
      <c r="B1761">
        <v>32023</v>
      </c>
      <c r="C1761" t="s">
        <v>3541</v>
      </c>
      <c r="D1761" t="str">
        <f t="shared" si="63"/>
        <v>Nye</v>
      </c>
      <c r="E1761" t="str">
        <f t="shared" si="64"/>
        <v>Nevada</v>
      </c>
      <c r="F1761">
        <v>43946</v>
      </c>
      <c r="G1761">
        <v>43945</v>
      </c>
      <c r="H1761">
        <v>43858</v>
      </c>
      <c r="I1761">
        <v>44043</v>
      </c>
      <c r="J1761">
        <v>43658</v>
      </c>
      <c r="K1761">
        <v>42922</v>
      </c>
      <c r="L1761">
        <v>42903</v>
      </c>
      <c r="M1761">
        <v>43086</v>
      </c>
      <c r="N1761" s="2">
        <v>43423</v>
      </c>
      <c r="O1761" s="10" t="s">
        <v>6428</v>
      </c>
    </row>
    <row r="1762" spans="1:17" x14ac:dyDescent="0.25">
      <c r="A1762" t="s">
        <v>3542</v>
      </c>
      <c r="B1762">
        <v>32027</v>
      </c>
      <c r="C1762" t="s">
        <v>3543</v>
      </c>
      <c r="D1762" t="str">
        <f t="shared" si="63"/>
        <v>Pershing</v>
      </c>
      <c r="E1762" t="str">
        <f t="shared" si="64"/>
        <v>Nevada</v>
      </c>
      <c r="F1762">
        <v>6753</v>
      </c>
      <c r="G1762">
        <v>6753</v>
      </c>
      <c r="H1762">
        <v>6744</v>
      </c>
      <c r="I1762">
        <v>6640</v>
      </c>
      <c r="J1762">
        <v>6768</v>
      </c>
      <c r="K1762">
        <v>6847</v>
      </c>
      <c r="L1762">
        <v>6677</v>
      </c>
      <c r="M1762">
        <v>6599</v>
      </c>
      <c r="N1762" s="2">
        <v>6560</v>
      </c>
      <c r="O1762" s="10" t="s">
        <v>6428</v>
      </c>
    </row>
    <row r="1763" spans="1:17" x14ac:dyDescent="0.25">
      <c r="A1763" t="s">
        <v>3544</v>
      </c>
      <c r="B1763">
        <v>32029</v>
      </c>
      <c r="C1763" t="s">
        <v>3545</v>
      </c>
      <c r="D1763" t="str">
        <f t="shared" si="63"/>
        <v>Storey</v>
      </c>
      <c r="E1763" t="str">
        <f t="shared" si="64"/>
        <v>Nevada</v>
      </c>
      <c r="F1763">
        <v>4010</v>
      </c>
      <c r="G1763">
        <v>4010</v>
      </c>
      <c r="H1763">
        <v>3995</v>
      </c>
      <c r="I1763">
        <v>3951</v>
      </c>
      <c r="J1763">
        <v>3914</v>
      </c>
      <c r="K1763">
        <v>3876</v>
      </c>
      <c r="L1763">
        <v>3898</v>
      </c>
      <c r="M1763">
        <v>3967</v>
      </c>
      <c r="N1763" s="2">
        <v>4051</v>
      </c>
      <c r="O1763" s="10" t="s">
        <v>6428</v>
      </c>
    </row>
    <row r="1764" spans="1:17" x14ac:dyDescent="0.25">
      <c r="A1764" t="s">
        <v>3546</v>
      </c>
      <c r="B1764">
        <v>32031</v>
      </c>
      <c r="C1764" t="s">
        <v>3547</v>
      </c>
      <c r="D1764" t="str">
        <f t="shared" si="63"/>
        <v>Washoe</v>
      </c>
      <c r="E1764" t="str">
        <f t="shared" si="64"/>
        <v>Nevada</v>
      </c>
      <c r="F1764">
        <v>421407</v>
      </c>
      <c r="G1764">
        <v>421427</v>
      </c>
      <c r="H1764">
        <v>422146</v>
      </c>
      <c r="I1764">
        <v>424885</v>
      </c>
      <c r="J1764">
        <v>428654</v>
      </c>
      <c r="K1764">
        <v>432897</v>
      </c>
      <c r="L1764">
        <v>438943</v>
      </c>
      <c r="M1764">
        <v>445460</v>
      </c>
      <c r="N1764" s="2">
        <v>453616</v>
      </c>
      <c r="O1764" s="10" t="s">
        <v>6428</v>
      </c>
    </row>
    <row r="1765" spans="1:17" x14ac:dyDescent="0.25">
      <c r="A1765" t="s">
        <v>3548</v>
      </c>
      <c r="B1765">
        <v>32033</v>
      </c>
      <c r="C1765" t="s">
        <v>3549</v>
      </c>
      <c r="D1765" t="str">
        <f t="shared" si="63"/>
        <v>White Pine</v>
      </c>
      <c r="E1765" t="str">
        <f t="shared" si="64"/>
        <v>Nevada</v>
      </c>
      <c r="F1765">
        <v>10030</v>
      </c>
      <c r="G1765">
        <v>10030</v>
      </c>
      <c r="H1765">
        <v>10043</v>
      </c>
      <c r="I1765">
        <v>10113</v>
      </c>
      <c r="J1765">
        <v>9986</v>
      </c>
      <c r="K1765">
        <v>10004</v>
      </c>
      <c r="L1765">
        <v>9977</v>
      </c>
      <c r="M1765">
        <v>9815</v>
      </c>
      <c r="N1765" s="2">
        <v>9682</v>
      </c>
      <c r="O1765" s="10" t="s">
        <v>6428</v>
      </c>
    </row>
    <row r="1766" spans="1:17" x14ac:dyDescent="0.25">
      <c r="A1766" t="s">
        <v>3550</v>
      </c>
      <c r="B1766">
        <v>32510</v>
      </c>
      <c r="C1766" t="s">
        <v>3551</v>
      </c>
      <c r="D1766" t="str">
        <f>MID(MID(C1766,1,FIND(",",C1766)-1),1,FIND(" City",MID(C1766,1,FIND(",",C1766)-1))-1)</f>
        <v>Carson</v>
      </c>
      <c r="E1766" t="str">
        <f t="shared" si="64"/>
        <v>Nevada</v>
      </c>
      <c r="F1766">
        <v>55274</v>
      </c>
      <c r="G1766">
        <v>55274</v>
      </c>
      <c r="H1766">
        <v>55025</v>
      </c>
      <c r="I1766">
        <v>54738</v>
      </c>
      <c r="J1766">
        <v>54540</v>
      </c>
      <c r="K1766">
        <v>53989</v>
      </c>
      <c r="L1766">
        <v>54385</v>
      </c>
      <c r="M1766">
        <v>54405</v>
      </c>
      <c r="N1766" s="2">
        <v>54742</v>
      </c>
      <c r="O1766" s="10" t="s">
        <v>6428</v>
      </c>
    </row>
    <row r="1767" spans="1:17" x14ac:dyDescent="0.25">
      <c r="A1767" t="s">
        <v>3552</v>
      </c>
      <c r="B1767">
        <v>33001</v>
      </c>
      <c r="C1767" t="s">
        <v>3553</v>
      </c>
      <c r="D1767" t="str">
        <f t="shared" si="63"/>
        <v>Belknap</v>
      </c>
      <c r="E1767" t="str">
        <f t="shared" si="64"/>
        <v>New Hampshire</v>
      </c>
      <c r="F1767">
        <v>60088</v>
      </c>
      <c r="G1767">
        <v>60072</v>
      </c>
      <c r="H1767">
        <v>60100</v>
      </c>
      <c r="I1767">
        <v>60240</v>
      </c>
      <c r="J1767">
        <v>60339</v>
      </c>
      <c r="K1767">
        <v>60138</v>
      </c>
      <c r="L1767">
        <v>60278</v>
      </c>
      <c r="M1767">
        <v>60427</v>
      </c>
      <c r="N1767" s="2">
        <v>60779</v>
      </c>
      <c r="O1767" s="10" t="s">
        <v>6370</v>
      </c>
      <c r="Q1767" s="3"/>
    </row>
    <row r="1768" spans="1:17" x14ac:dyDescent="0.25">
      <c r="A1768" t="s">
        <v>3554</v>
      </c>
      <c r="B1768">
        <v>33003</v>
      </c>
      <c r="C1768" t="s">
        <v>3555</v>
      </c>
      <c r="D1768" t="str">
        <f t="shared" si="63"/>
        <v>Carroll</v>
      </c>
      <c r="E1768" t="str">
        <f t="shared" si="64"/>
        <v>New Hampshire</v>
      </c>
      <c r="F1768">
        <v>47818</v>
      </c>
      <c r="G1768">
        <v>47833</v>
      </c>
      <c r="H1768">
        <v>47833</v>
      </c>
      <c r="I1768">
        <v>47763</v>
      </c>
      <c r="J1768">
        <v>47677</v>
      </c>
      <c r="K1768">
        <v>47512</v>
      </c>
      <c r="L1768">
        <v>47380</v>
      </c>
      <c r="M1768">
        <v>47222</v>
      </c>
      <c r="N1768" s="2">
        <v>47289</v>
      </c>
      <c r="O1768" s="10" t="s">
        <v>6376</v>
      </c>
      <c r="Q1768" s="3"/>
    </row>
    <row r="1769" spans="1:17" x14ac:dyDescent="0.25">
      <c r="A1769" t="s">
        <v>3556</v>
      </c>
      <c r="B1769">
        <v>33005</v>
      </c>
      <c r="C1769" t="s">
        <v>3557</v>
      </c>
      <c r="D1769" t="str">
        <f t="shared" si="63"/>
        <v>Cheshire</v>
      </c>
      <c r="E1769" t="str">
        <f t="shared" si="64"/>
        <v>New Hampshire</v>
      </c>
      <c r="F1769">
        <v>77117</v>
      </c>
      <c r="G1769">
        <v>77117</v>
      </c>
      <c r="H1769">
        <v>77066</v>
      </c>
      <c r="I1769">
        <v>76915</v>
      </c>
      <c r="J1769">
        <v>76851</v>
      </c>
      <c r="K1769">
        <v>76598</v>
      </c>
      <c r="L1769">
        <v>76288</v>
      </c>
      <c r="M1769">
        <v>76089</v>
      </c>
      <c r="N1769" s="2">
        <v>75774</v>
      </c>
      <c r="O1769" s="10" t="s">
        <v>6376</v>
      </c>
    </row>
    <row r="1770" spans="1:17" x14ac:dyDescent="0.25">
      <c r="A1770" t="s">
        <v>3558</v>
      </c>
      <c r="B1770">
        <v>33007</v>
      </c>
      <c r="C1770" t="s">
        <v>3559</v>
      </c>
      <c r="D1770" t="str">
        <f t="shared" si="63"/>
        <v>Coos</v>
      </c>
      <c r="E1770" t="str">
        <f t="shared" si="64"/>
        <v>New Hampshire</v>
      </c>
      <c r="F1770">
        <v>33055</v>
      </c>
      <c r="G1770">
        <v>33052</v>
      </c>
      <c r="H1770">
        <v>32978</v>
      </c>
      <c r="I1770">
        <v>32490</v>
      </c>
      <c r="J1770">
        <v>32005</v>
      </c>
      <c r="K1770">
        <v>31981</v>
      </c>
      <c r="L1770">
        <v>32778</v>
      </c>
      <c r="M1770">
        <v>32293</v>
      </c>
      <c r="N1770" s="2">
        <v>32039</v>
      </c>
      <c r="O1770" s="10" t="s">
        <v>6376</v>
      </c>
    </row>
    <row r="1771" spans="1:17" x14ac:dyDescent="0.25">
      <c r="A1771" t="s">
        <v>3560</v>
      </c>
      <c r="B1771">
        <v>33009</v>
      </c>
      <c r="C1771" t="s">
        <v>3561</v>
      </c>
      <c r="D1771" t="str">
        <f t="shared" si="63"/>
        <v>Grafton</v>
      </c>
      <c r="E1771" t="str">
        <f t="shared" si="64"/>
        <v>New Hampshire</v>
      </c>
      <c r="F1771">
        <v>89118</v>
      </c>
      <c r="G1771">
        <v>89125</v>
      </c>
      <c r="H1771">
        <v>89117</v>
      </c>
      <c r="I1771">
        <v>89051</v>
      </c>
      <c r="J1771">
        <v>89230</v>
      </c>
      <c r="K1771">
        <v>89440</v>
      </c>
      <c r="L1771">
        <v>89465</v>
      </c>
      <c r="M1771">
        <v>88799</v>
      </c>
      <c r="N1771" s="2">
        <v>88888</v>
      </c>
      <c r="O1771" s="10" t="s">
        <v>6376</v>
      </c>
    </row>
    <row r="1772" spans="1:17" x14ac:dyDescent="0.25">
      <c r="A1772" t="s">
        <v>3562</v>
      </c>
      <c r="B1772">
        <v>33011</v>
      </c>
      <c r="C1772" t="s">
        <v>3563</v>
      </c>
      <c r="D1772" t="str">
        <f t="shared" si="63"/>
        <v>Hillsborough</v>
      </c>
      <c r="E1772" t="str">
        <f t="shared" si="64"/>
        <v>New Hampshire</v>
      </c>
      <c r="F1772">
        <v>400721</v>
      </c>
      <c r="G1772">
        <v>400720</v>
      </c>
      <c r="H1772">
        <v>401039</v>
      </c>
      <c r="I1772">
        <v>401774</v>
      </c>
      <c r="J1772">
        <v>402651</v>
      </c>
      <c r="K1772">
        <v>403308</v>
      </c>
      <c r="L1772">
        <v>405003</v>
      </c>
      <c r="M1772">
        <v>406015</v>
      </c>
      <c r="N1772" s="2">
        <v>407761</v>
      </c>
      <c r="O1772" s="10" t="s">
        <v>6370</v>
      </c>
    </row>
    <row r="1773" spans="1:17" x14ac:dyDescent="0.25">
      <c r="A1773" t="s">
        <v>3564</v>
      </c>
      <c r="B1773">
        <v>33013</v>
      </c>
      <c r="C1773" t="s">
        <v>3565</v>
      </c>
      <c r="D1773" t="str">
        <f t="shared" si="63"/>
        <v>Merrimack</v>
      </c>
      <c r="E1773" t="str">
        <f t="shared" si="64"/>
        <v>New Hampshire</v>
      </c>
      <c r="F1773">
        <v>146445</v>
      </c>
      <c r="G1773">
        <v>146444</v>
      </c>
      <c r="H1773">
        <v>146433</v>
      </c>
      <c r="I1773">
        <v>146733</v>
      </c>
      <c r="J1773">
        <v>146944</v>
      </c>
      <c r="K1773">
        <v>147243</v>
      </c>
      <c r="L1773">
        <v>147714</v>
      </c>
      <c r="M1773">
        <v>148094</v>
      </c>
      <c r="N1773" s="2">
        <v>148582</v>
      </c>
      <c r="O1773" s="10" t="s">
        <v>6370</v>
      </c>
    </row>
    <row r="1774" spans="1:17" x14ac:dyDescent="0.25">
      <c r="A1774" t="s">
        <v>3566</v>
      </c>
      <c r="B1774">
        <v>33015</v>
      </c>
      <c r="C1774" t="s">
        <v>3567</v>
      </c>
      <c r="D1774" t="str">
        <f t="shared" si="63"/>
        <v>Rockingham</v>
      </c>
      <c r="E1774" t="str">
        <f t="shared" si="64"/>
        <v>New Hampshire</v>
      </c>
      <c r="F1774">
        <v>295223</v>
      </c>
      <c r="G1774">
        <v>295214</v>
      </c>
      <c r="H1774">
        <v>295339</v>
      </c>
      <c r="I1774">
        <v>296001</v>
      </c>
      <c r="J1774">
        <v>297694</v>
      </c>
      <c r="K1774">
        <v>298706</v>
      </c>
      <c r="L1774">
        <v>300532</v>
      </c>
      <c r="M1774">
        <v>301640</v>
      </c>
      <c r="N1774" s="2">
        <v>303251</v>
      </c>
      <c r="O1774" s="10" t="s">
        <v>6370</v>
      </c>
    </row>
    <row r="1775" spans="1:17" x14ac:dyDescent="0.25">
      <c r="A1775" t="s">
        <v>3568</v>
      </c>
      <c r="B1775">
        <v>33017</v>
      </c>
      <c r="C1775" t="s">
        <v>3569</v>
      </c>
      <c r="D1775" t="str">
        <f t="shared" si="63"/>
        <v>Strafford</v>
      </c>
      <c r="E1775" t="str">
        <f t="shared" si="64"/>
        <v>New Hampshire</v>
      </c>
      <c r="F1775">
        <v>123143</v>
      </c>
      <c r="G1775">
        <v>123140</v>
      </c>
      <c r="H1775">
        <v>123213</v>
      </c>
      <c r="I1775">
        <v>124053</v>
      </c>
      <c r="J1775">
        <v>124612</v>
      </c>
      <c r="K1775">
        <v>124802</v>
      </c>
      <c r="L1775">
        <v>126218</v>
      </c>
      <c r="M1775">
        <v>126504</v>
      </c>
      <c r="N1775" s="2">
        <v>127428</v>
      </c>
      <c r="O1775" s="10" t="s">
        <v>6370</v>
      </c>
    </row>
    <row r="1776" spans="1:17" x14ac:dyDescent="0.25">
      <c r="A1776" t="s">
        <v>3570</v>
      </c>
      <c r="B1776">
        <v>33019</v>
      </c>
      <c r="C1776" t="s">
        <v>3571</v>
      </c>
      <c r="D1776" t="str">
        <f t="shared" si="63"/>
        <v>Sullivan</v>
      </c>
      <c r="E1776" t="str">
        <f t="shared" si="64"/>
        <v>New Hampshire</v>
      </c>
      <c r="F1776">
        <v>43742</v>
      </c>
      <c r="G1776">
        <v>43744</v>
      </c>
      <c r="H1776">
        <v>43754</v>
      </c>
      <c r="I1776">
        <v>43453</v>
      </c>
      <c r="J1776">
        <v>43179</v>
      </c>
      <c r="K1776">
        <v>42959</v>
      </c>
      <c r="L1776">
        <v>43087</v>
      </c>
      <c r="M1776">
        <v>43028</v>
      </c>
      <c r="N1776" s="2">
        <v>43004</v>
      </c>
      <c r="O1776" s="10" t="s">
        <v>6376</v>
      </c>
    </row>
    <row r="1777" spans="1:18" x14ac:dyDescent="0.25">
      <c r="A1777" t="s">
        <v>3572</v>
      </c>
      <c r="B1777">
        <v>34001</v>
      </c>
      <c r="C1777" t="s">
        <v>3573</v>
      </c>
      <c r="D1777" t="str">
        <f t="shared" si="63"/>
        <v>Atlantic</v>
      </c>
      <c r="E1777" t="str">
        <f t="shared" si="64"/>
        <v>New Jersey</v>
      </c>
      <c r="F1777">
        <v>274549</v>
      </c>
      <c r="G1777">
        <v>274540</v>
      </c>
      <c r="H1777">
        <v>274757</v>
      </c>
      <c r="I1777">
        <v>275017</v>
      </c>
      <c r="J1777">
        <v>275604</v>
      </c>
      <c r="K1777">
        <v>275784</v>
      </c>
      <c r="L1777">
        <v>274715</v>
      </c>
      <c r="M1777">
        <v>273035</v>
      </c>
      <c r="N1777" s="2">
        <v>270991</v>
      </c>
      <c r="O1777" s="10" t="s">
        <v>6410</v>
      </c>
      <c r="P1777"/>
      <c r="Q1777" s="2"/>
    </row>
    <row r="1778" spans="1:18" x14ac:dyDescent="0.25">
      <c r="A1778" t="s">
        <v>3574</v>
      </c>
      <c r="B1778">
        <v>34003</v>
      </c>
      <c r="C1778" t="s">
        <v>3575</v>
      </c>
      <c r="D1778" t="str">
        <f t="shared" si="63"/>
        <v>Bergen</v>
      </c>
      <c r="E1778" t="str">
        <f t="shared" si="64"/>
        <v>New Jersey</v>
      </c>
      <c r="F1778">
        <v>905116</v>
      </c>
      <c r="G1778">
        <v>905117</v>
      </c>
      <c r="H1778">
        <v>906800</v>
      </c>
      <c r="I1778">
        <v>913717</v>
      </c>
      <c r="J1778">
        <v>919694</v>
      </c>
      <c r="K1778">
        <v>925497</v>
      </c>
      <c r="L1778">
        <v>931196</v>
      </c>
      <c r="M1778">
        <v>936010</v>
      </c>
      <c r="N1778" s="2">
        <v>939151</v>
      </c>
      <c r="O1778" s="10" t="s">
        <v>6367</v>
      </c>
      <c r="P1778"/>
      <c r="Q1778" s="2"/>
    </row>
    <row r="1779" spans="1:18" x14ac:dyDescent="0.25">
      <c r="A1779" t="s">
        <v>3576</v>
      </c>
      <c r="B1779">
        <v>34005</v>
      </c>
      <c r="C1779" t="s">
        <v>3577</v>
      </c>
      <c r="D1779" t="str">
        <f t="shared" si="63"/>
        <v>Burlington</v>
      </c>
      <c r="E1779" t="str">
        <f t="shared" si="64"/>
        <v>New Jersey</v>
      </c>
      <c r="F1779">
        <v>448734</v>
      </c>
      <c r="G1779">
        <v>448738</v>
      </c>
      <c r="H1779">
        <v>449238</v>
      </c>
      <c r="I1779">
        <v>450555</v>
      </c>
      <c r="J1779">
        <v>451226</v>
      </c>
      <c r="K1779">
        <v>449939</v>
      </c>
      <c r="L1779">
        <v>451054</v>
      </c>
      <c r="M1779">
        <v>449675</v>
      </c>
      <c r="N1779" s="2">
        <v>449284</v>
      </c>
      <c r="O1779" s="10" t="s">
        <v>6721</v>
      </c>
    </row>
    <row r="1780" spans="1:18" x14ac:dyDescent="0.25">
      <c r="A1780" t="s">
        <v>3578</v>
      </c>
      <c r="B1780">
        <v>34007</v>
      </c>
      <c r="C1780" t="s">
        <v>3579</v>
      </c>
      <c r="D1780" t="str">
        <f t="shared" si="63"/>
        <v>Camden</v>
      </c>
      <c r="E1780" t="str">
        <f t="shared" si="64"/>
        <v>New Jersey</v>
      </c>
      <c r="F1780">
        <v>513657</v>
      </c>
      <c r="G1780">
        <v>513678</v>
      </c>
      <c r="H1780">
        <v>513597</v>
      </c>
      <c r="I1780">
        <v>513097</v>
      </c>
      <c r="J1780">
        <v>512906</v>
      </c>
      <c r="K1780">
        <v>511702</v>
      </c>
      <c r="L1780">
        <v>510670</v>
      </c>
      <c r="M1780">
        <v>510295</v>
      </c>
      <c r="N1780" s="2">
        <v>510150</v>
      </c>
      <c r="O1780" s="10" t="s">
        <v>6410</v>
      </c>
      <c r="P1780"/>
      <c r="Q1780" s="2"/>
      <c r="R1780" s="2"/>
    </row>
    <row r="1781" spans="1:18" x14ac:dyDescent="0.25">
      <c r="A1781" t="s">
        <v>3580</v>
      </c>
      <c r="B1781">
        <v>34009</v>
      </c>
      <c r="C1781" t="s">
        <v>3581</v>
      </c>
      <c r="D1781" t="str">
        <f t="shared" si="63"/>
        <v>Cape May</v>
      </c>
      <c r="E1781" t="str">
        <f t="shared" si="64"/>
        <v>New Jersey</v>
      </c>
      <c r="F1781">
        <v>97265</v>
      </c>
      <c r="G1781">
        <v>97265</v>
      </c>
      <c r="H1781">
        <v>97267</v>
      </c>
      <c r="I1781">
        <v>96604</v>
      </c>
      <c r="J1781">
        <v>96460</v>
      </c>
      <c r="K1781">
        <v>95868</v>
      </c>
      <c r="L1781">
        <v>95417</v>
      </c>
      <c r="M1781">
        <v>94843</v>
      </c>
      <c r="N1781" s="2">
        <v>94430</v>
      </c>
      <c r="O1781" s="10" t="s">
        <v>6410</v>
      </c>
      <c r="P1781"/>
      <c r="Q1781" s="2"/>
      <c r="R1781" s="2"/>
    </row>
    <row r="1782" spans="1:18" x14ac:dyDescent="0.25">
      <c r="A1782" t="s">
        <v>3582</v>
      </c>
      <c r="B1782">
        <v>34011</v>
      </c>
      <c r="C1782" t="s">
        <v>3583</v>
      </c>
      <c r="D1782" t="str">
        <f t="shared" si="63"/>
        <v>Cumberland</v>
      </c>
      <c r="E1782" t="str">
        <f t="shared" si="64"/>
        <v>New Jersey</v>
      </c>
      <c r="F1782">
        <v>156898</v>
      </c>
      <c r="G1782">
        <v>156628</v>
      </c>
      <c r="H1782">
        <v>156598</v>
      </c>
      <c r="I1782">
        <v>157000</v>
      </c>
      <c r="J1782">
        <v>157071</v>
      </c>
      <c r="K1782">
        <v>156264</v>
      </c>
      <c r="L1782">
        <v>156346</v>
      </c>
      <c r="M1782">
        <v>155241</v>
      </c>
      <c r="N1782" s="2">
        <v>153797</v>
      </c>
      <c r="O1782" s="10" t="s">
        <v>6410</v>
      </c>
      <c r="P1782"/>
      <c r="Q1782" s="2"/>
      <c r="R1782" s="2"/>
    </row>
    <row r="1783" spans="1:18" x14ac:dyDescent="0.25">
      <c r="A1783" t="s">
        <v>3584</v>
      </c>
      <c r="B1783">
        <v>34013</v>
      </c>
      <c r="C1783" t="s">
        <v>3585</v>
      </c>
      <c r="D1783" t="str">
        <f t="shared" si="63"/>
        <v>Essex</v>
      </c>
      <c r="E1783" t="str">
        <f t="shared" si="64"/>
        <v>New Jersey</v>
      </c>
      <c r="F1783">
        <v>783969</v>
      </c>
      <c r="G1783">
        <v>784003</v>
      </c>
      <c r="H1783">
        <v>784664</v>
      </c>
      <c r="I1783">
        <v>786958</v>
      </c>
      <c r="J1783">
        <v>787579</v>
      </c>
      <c r="K1783">
        <v>789953</v>
      </c>
      <c r="L1783">
        <v>793443</v>
      </c>
      <c r="M1783">
        <v>795039</v>
      </c>
      <c r="N1783" s="2">
        <v>796914</v>
      </c>
      <c r="O1783" s="10" t="s">
        <v>6367</v>
      </c>
      <c r="P1783"/>
      <c r="Q1783" s="2"/>
    </row>
    <row r="1784" spans="1:18" x14ac:dyDescent="0.25">
      <c r="A1784" t="s">
        <v>3586</v>
      </c>
      <c r="B1784">
        <v>34015</v>
      </c>
      <c r="C1784" t="s">
        <v>3587</v>
      </c>
      <c r="D1784" t="str">
        <f t="shared" si="63"/>
        <v>Gloucester</v>
      </c>
      <c r="E1784" t="str">
        <f t="shared" si="64"/>
        <v>New Jersey</v>
      </c>
      <c r="F1784">
        <v>288288</v>
      </c>
      <c r="G1784">
        <v>288575</v>
      </c>
      <c r="H1784">
        <v>288989</v>
      </c>
      <c r="I1784">
        <v>289737</v>
      </c>
      <c r="J1784">
        <v>290094</v>
      </c>
      <c r="K1784">
        <v>290408</v>
      </c>
      <c r="L1784">
        <v>291493</v>
      </c>
      <c r="M1784">
        <v>292106</v>
      </c>
      <c r="N1784" s="2">
        <v>292330</v>
      </c>
      <c r="O1784" s="10" t="s">
        <v>6410</v>
      </c>
      <c r="P1784"/>
      <c r="Q1784" s="2"/>
    </row>
    <row r="1785" spans="1:18" x14ac:dyDescent="0.25">
      <c r="A1785" t="s">
        <v>3588</v>
      </c>
      <c r="B1785">
        <v>34017</v>
      </c>
      <c r="C1785" t="s">
        <v>3589</v>
      </c>
      <c r="D1785" t="str">
        <f t="shared" si="63"/>
        <v>Hudson</v>
      </c>
      <c r="E1785" t="str">
        <f t="shared" si="64"/>
        <v>New Jersey</v>
      </c>
      <c r="F1785">
        <v>634266</v>
      </c>
      <c r="G1785">
        <v>634274</v>
      </c>
      <c r="H1785">
        <v>636254</v>
      </c>
      <c r="I1785">
        <v>647983</v>
      </c>
      <c r="J1785">
        <v>657113</v>
      </c>
      <c r="K1785">
        <v>664163</v>
      </c>
      <c r="L1785">
        <v>669604</v>
      </c>
      <c r="M1785">
        <v>673765</v>
      </c>
      <c r="N1785" s="2">
        <v>677983</v>
      </c>
      <c r="O1785" s="10" t="s">
        <v>6367</v>
      </c>
      <c r="P1785"/>
      <c r="Q1785" s="2"/>
    </row>
    <row r="1786" spans="1:18" x14ac:dyDescent="0.25">
      <c r="A1786" t="s">
        <v>3590</v>
      </c>
      <c r="B1786">
        <v>34019</v>
      </c>
      <c r="C1786" t="s">
        <v>3591</v>
      </c>
      <c r="D1786" t="str">
        <f t="shared" si="63"/>
        <v>Hunterdon</v>
      </c>
      <c r="E1786" t="str">
        <f t="shared" si="64"/>
        <v>New Jersey</v>
      </c>
      <c r="F1786">
        <v>128349</v>
      </c>
      <c r="G1786">
        <v>127364</v>
      </c>
      <c r="H1786">
        <v>127357</v>
      </c>
      <c r="I1786">
        <v>127228</v>
      </c>
      <c r="J1786">
        <v>126492</v>
      </c>
      <c r="K1786">
        <v>126221</v>
      </c>
      <c r="L1786">
        <v>125762</v>
      </c>
      <c r="M1786">
        <v>125390</v>
      </c>
      <c r="N1786" s="2">
        <v>124676</v>
      </c>
      <c r="O1786" s="10" t="s">
        <v>6441</v>
      </c>
      <c r="P1786"/>
      <c r="Q1786" s="2"/>
    </row>
    <row r="1787" spans="1:18" x14ac:dyDescent="0.25">
      <c r="A1787" t="s">
        <v>3592</v>
      </c>
      <c r="B1787">
        <v>34021</v>
      </c>
      <c r="C1787" t="s">
        <v>3593</v>
      </c>
      <c r="D1787" t="str">
        <f t="shared" si="63"/>
        <v>Mercer</v>
      </c>
      <c r="E1787" t="str">
        <f t="shared" si="64"/>
        <v>New Jersey</v>
      </c>
      <c r="F1787">
        <v>366513</v>
      </c>
      <c r="G1787">
        <v>367517</v>
      </c>
      <c r="H1787">
        <v>367997</v>
      </c>
      <c r="I1787">
        <v>368044</v>
      </c>
      <c r="J1787">
        <v>370087</v>
      </c>
      <c r="K1787">
        <v>371506</v>
      </c>
      <c r="L1787">
        <v>371688</v>
      </c>
      <c r="M1787">
        <v>371199</v>
      </c>
      <c r="N1787" s="2">
        <v>371023</v>
      </c>
      <c r="O1787" s="10" t="s">
        <v>6721</v>
      </c>
    </row>
    <row r="1788" spans="1:18" x14ac:dyDescent="0.25">
      <c r="A1788" t="s">
        <v>3594</v>
      </c>
      <c r="B1788">
        <v>34023</v>
      </c>
      <c r="C1788" t="s">
        <v>3595</v>
      </c>
      <c r="D1788" t="str">
        <f t="shared" si="63"/>
        <v>Middlesex</v>
      </c>
      <c r="E1788" t="str">
        <f t="shared" si="64"/>
        <v>New Jersey</v>
      </c>
      <c r="F1788">
        <v>809858</v>
      </c>
      <c r="G1788">
        <v>809867</v>
      </c>
      <c r="H1788">
        <v>811229</v>
      </c>
      <c r="I1788">
        <v>817143</v>
      </c>
      <c r="J1788">
        <v>823670</v>
      </c>
      <c r="K1788">
        <v>828714</v>
      </c>
      <c r="L1788">
        <v>833724</v>
      </c>
      <c r="M1788">
        <v>836079</v>
      </c>
      <c r="N1788" s="2">
        <v>837073</v>
      </c>
      <c r="O1788" s="10" t="s">
        <v>6441</v>
      </c>
      <c r="P1788"/>
      <c r="Q1788" s="2"/>
    </row>
    <row r="1789" spans="1:18" x14ac:dyDescent="0.25">
      <c r="A1789" t="s">
        <v>3596</v>
      </c>
      <c r="B1789">
        <v>34025</v>
      </c>
      <c r="C1789" t="s">
        <v>3597</v>
      </c>
      <c r="D1789" t="str">
        <f t="shared" si="63"/>
        <v>Monmouth</v>
      </c>
      <c r="E1789" t="str">
        <f t="shared" si="64"/>
        <v>New Jersey</v>
      </c>
      <c r="F1789">
        <v>630380</v>
      </c>
      <c r="G1789">
        <v>630423</v>
      </c>
      <c r="H1789">
        <v>630790</v>
      </c>
      <c r="I1789">
        <v>629815</v>
      </c>
      <c r="J1789">
        <v>628782</v>
      </c>
      <c r="K1789">
        <v>628486</v>
      </c>
      <c r="L1789">
        <v>627771</v>
      </c>
      <c r="M1789">
        <v>626775</v>
      </c>
      <c r="N1789" s="2">
        <v>625846</v>
      </c>
      <c r="O1789" s="10" t="s">
        <v>6441</v>
      </c>
      <c r="P1789"/>
      <c r="Q1789" s="2"/>
    </row>
    <row r="1790" spans="1:18" x14ac:dyDescent="0.25">
      <c r="A1790" t="s">
        <v>3598</v>
      </c>
      <c r="B1790">
        <v>34027</v>
      </c>
      <c r="C1790" t="s">
        <v>3599</v>
      </c>
      <c r="D1790" t="str">
        <f t="shared" si="63"/>
        <v>Morris</v>
      </c>
      <c r="E1790" t="str">
        <f t="shared" si="64"/>
        <v>New Jersey</v>
      </c>
      <c r="F1790">
        <v>492276</v>
      </c>
      <c r="G1790">
        <v>492315</v>
      </c>
      <c r="H1790">
        <v>492873</v>
      </c>
      <c r="I1790">
        <v>495792</v>
      </c>
      <c r="J1790">
        <v>497310</v>
      </c>
      <c r="K1790">
        <v>498546</v>
      </c>
      <c r="L1790">
        <v>498376</v>
      </c>
      <c r="M1790">
        <v>498419</v>
      </c>
      <c r="N1790" s="2">
        <v>498423</v>
      </c>
      <c r="O1790" s="10" t="s">
        <v>6441</v>
      </c>
      <c r="P1790"/>
      <c r="Q1790" s="2"/>
    </row>
    <row r="1791" spans="1:18" x14ac:dyDescent="0.25">
      <c r="A1791" t="s">
        <v>3600</v>
      </c>
      <c r="B1791">
        <v>34029</v>
      </c>
      <c r="C1791" t="s">
        <v>3601</v>
      </c>
      <c r="D1791" t="str">
        <f t="shared" si="63"/>
        <v>Ocean</v>
      </c>
      <c r="E1791" t="str">
        <f t="shared" si="64"/>
        <v>New Jersey</v>
      </c>
      <c r="F1791">
        <v>576567</v>
      </c>
      <c r="G1791">
        <v>576548</v>
      </c>
      <c r="H1791">
        <v>577674</v>
      </c>
      <c r="I1791">
        <v>579038</v>
      </c>
      <c r="J1791">
        <v>580682</v>
      </c>
      <c r="K1791">
        <v>582978</v>
      </c>
      <c r="L1791">
        <v>585881</v>
      </c>
      <c r="M1791">
        <v>588791</v>
      </c>
      <c r="N1791" s="2">
        <v>592497</v>
      </c>
      <c r="O1791" s="10" t="s">
        <v>6441</v>
      </c>
      <c r="P1791"/>
      <c r="Q1791" s="2"/>
    </row>
    <row r="1792" spans="1:18" x14ac:dyDescent="0.25">
      <c r="A1792" t="s">
        <v>3602</v>
      </c>
      <c r="B1792">
        <v>34031</v>
      </c>
      <c r="C1792" t="s">
        <v>3603</v>
      </c>
      <c r="D1792" t="str">
        <f t="shared" si="63"/>
        <v>Passaic</v>
      </c>
      <c r="E1792" t="str">
        <f t="shared" si="64"/>
        <v>New Jersey</v>
      </c>
      <c r="F1792">
        <v>501226</v>
      </c>
      <c r="G1792">
        <v>501624</v>
      </c>
      <c r="H1792">
        <v>502295</v>
      </c>
      <c r="I1792">
        <v>504031</v>
      </c>
      <c r="J1792">
        <v>505101</v>
      </c>
      <c r="K1792">
        <v>506391</v>
      </c>
      <c r="L1792">
        <v>508185</v>
      </c>
      <c r="M1792">
        <v>508398</v>
      </c>
      <c r="N1792" s="2">
        <v>507945</v>
      </c>
      <c r="O1792" s="10" t="s">
        <v>6367</v>
      </c>
      <c r="P1792"/>
      <c r="Q1792" s="2"/>
    </row>
    <row r="1793" spans="1:18" x14ac:dyDescent="0.25">
      <c r="A1793" t="s">
        <v>3604</v>
      </c>
      <c r="B1793">
        <v>34033</v>
      </c>
      <c r="C1793" t="s">
        <v>3605</v>
      </c>
      <c r="D1793" t="str">
        <f t="shared" si="63"/>
        <v>Salem</v>
      </c>
      <c r="E1793" t="str">
        <f t="shared" si="64"/>
        <v>New Jersey</v>
      </c>
      <c r="F1793">
        <v>66083</v>
      </c>
      <c r="G1793">
        <v>66069</v>
      </c>
      <c r="H1793">
        <v>65983</v>
      </c>
      <c r="I1793">
        <v>66029</v>
      </c>
      <c r="J1793">
        <v>65627</v>
      </c>
      <c r="K1793">
        <v>64994</v>
      </c>
      <c r="L1793">
        <v>64522</v>
      </c>
      <c r="M1793">
        <v>63941</v>
      </c>
      <c r="N1793" s="2">
        <v>63436</v>
      </c>
      <c r="O1793" s="10" t="s">
        <v>6410</v>
      </c>
      <c r="P1793"/>
      <c r="Q1793" s="2"/>
    </row>
    <row r="1794" spans="1:18" x14ac:dyDescent="0.25">
      <c r="A1794" t="s">
        <v>3606</v>
      </c>
      <c r="B1794">
        <v>34035</v>
      </c>
      <c r="C1794" t="s">
        <v>3607</v>
      </c>
      <c r="D1794" t="str">
        <f t="shared" si="63"/>
        <v>Somerset</v>
      </c>
      <c r="E1794" t="str">
        <f t="shared" si="64"/>
        <v>New Jersey</v>
      </c>
      <c r="F1794">
        <v>323444</v>
      </c>
      <c r="G1794">
        <v>323428</v>
      </c>
      <c r="H1794">
        <v>324158</v>
      </c>
      <c r="I1794">
        <v>326716</v>
      </c>
      <c r="J1794">
        <v>328580</v>
      </c>
      <c r="K1794">
        <v>330962</v>
      </c>
      <c r="L1794">
        <v>332120</v>
      </c>
      <c r="M1794">
        <v>333015</v>
      </c>
      <c r="N1794" s="2">
        <v>333751</v>
      </c>
      <c r="O1794" s="10" t="s">
        <v>6441</v>
      </c>
      <c r="P1794"/>
      <c r="Q1794" s="2"/>
    </row>
    <row r="1795" spans="1:18" x14ac:dyDescent="0.25">
      <c r="A1795" t="s">
        <v>3608</v>
      </c>
      <c r="B1795">
        <v>34037</v>
      </c>
      <c r="C1795" t="s">
        <v>3609</v>
      </c>
      <c r="D1795" t="str">
        <f t="shared" si="63"/>
        <v>Sussex</v>
      </c>
      <c r="E1795" t="str">
        <f t="shared" si="64"/>
        <v>New Jersey</v>
      </c>
      <c r="F1795">
        <v>149265</v>
      </c>
      <c r="G1795">
        <v>148886</v>
      </c>
      <c r="H1795">
        <v>148832</v>
      </c>
      <c r="I1795">
        <v>148138</v>
      </c>
      <c r="J1795">
        <v>147033</v>
      </c>
      <c r="K1795">
        <v>145690</v>
      </c>
      <c r="L1795">
        <v>144841</v>
      </c>
      <c r="M1795">
        <v>143385</v>
      </c>
      <c r="N1795" s="2">
        <v>142522</v>
      </c>
      <c r="O1795" s="10" t="s">
        <v>6441</v>
      </c>
      <c r="P1795"/>
      <c r="Q1795" s="2"/>
    </row>
    <row r="1796" spans="1:18" x14ac:dyDescent="0.25">
      <c r="A1796" t="s">
        <v>3610</v>
      </c>
      <c r="B1796">
        <v>34039</v>
      </c>
      <c r="C1796" t="s">
        <v>3611</v>
      </c>
      <c r="D1796" t="str">
        <f t="shared" ref="D1796:D1859" si="65">MID(MID(C1796,1,FIND(",",C1796)-1),1,FIND(" County",MID(C1796,1,FIND(",",C1796)-1))-1)</f>
        <v>Union</v>
      </c>
      <c r="E1796" t="str">
        <f t="shared" ref="E1796:E1859" si="66">MID(C1796,FIND(",",C1796)+2,9999)</f>
        <v>New Jersey</v>
      </c>
      <c r="F1796">
        <v>536499</v>
      </c>
      <c r="G1796">
        <v>536439</v>
      </c>
      <c r="H1796">
        <v>537720</v>
      </c>
      <c r="I1796">
        <v>540487</v>
      </c>
      <c r="J1796">
        <v>544465</v>
      </c>
      <c r="K1796">
        <v>548112</v>
      </c>
      <c r="L1796">
        <v>551024</v>
      </c>
      <c r="M1796">
        <v>552949</v>
      </c>
      <c r="N1796" s="2">
        <v>555630</v>
      </c>
      <c r="O1796" s="10" t="s">
        <v>6367</v>
      </c>
      <c r="P1796"/>
      <c r="Q1796" s="2"/>
    </row>
    <row r="1797" spans="1:18" x14ac:dyDescent="0.25">
      <c r="A1797" t="s">
        <v>3612</v>
      </c>
      <c r="B1797">
        <v>34041</v>
      </c>
      <c r="C1797" t="s">
        <v>3613</v>
      </c>
      <c r="D1797" t="str">
        <f t="shared" si="65"/>
        <v>Warren</v>
      </c>
      <c r="E1797" t="str">
        <f t="shared" si="66"/>
        <v>New Jersey</v>
      </c>
      <c r="F1797">
        <v>108692</v>
      </c>
      <c r="G1797">
        <v>108655</v>
      </c>
      <c r="H1797">
        <v>108657</v>
      </c>
      <c r="I1797">
        <v>108114</v>
      </c>
      <c r="J1797">
        <v>107635</v>
      </c>
      <c r="K1797">
        <v>106984</v>
      </c>
      <c r="L1797">
        <v>107169</v>
      </c>
      <c r="M1797">
        <v>107071</v>
      </c>
      <c r="N1797" s="2">
        <v>106617</v>
      </c>
      <c r="O1797" s="10" t="s">
        <v>6441</v>
      </c>
      <c r="P1797"/>
      <c r="Q1797" s="2"/>
    </row>
    <row r="1798" spans="1:18" x14ac:dyDescent="0.25">
      <c r="A1798" t="s">
        <v>3614</v>
      </c>
      <c r="B1798">
        <v>35001</v>
      </c>
      <c r="C1798" t="s">
        <v>3615</v>
      </c>
      <c r="D1798" t="str">
        <f t="shared" si="65"/>
        <v>Bernalillo</v>
      </c>
      <c r="E1798" t="str">
        <f t="shared" si="66"/>
        <v>New Mexico</v>
      </c>
      <c r="F1798">
        <v>662564</v>
      </c>
      <c r="G1798">
        <v>662547</v>
      </c>
      <c r="H1798">
        <v>664109</v>
      </c>
      <c r="I1798">
        <v>669295</v>
      </c>
      <c r="J1798">
        <v>672685</v>
      </c>
      <c r="K1798">
        <v>674460</v>
      </c>
      <c r="L1798">
        <v>674829</v>
      </c>
      <c r="M1798">
        <v>674959</v>
      </c>
      <c r="N1798" s="2">
        <v>676953</v>
      </c>
      <c r="O1798" s="10" t="s">
        <v>6431</v>
      </c>
      <c r="Q1798" s="3"/>
      <c r="R1798" s="2"/>
    </row>
    <row r="1799" spans="1:18" x14ac:dyDescent="0.25">
      <c r="A1799" t="s">
        <v>3616</v>
      </c>
      <c r="B1799">
        <v>35003</v>
      </c>
      <c r="C1799" t="s">
        <v>3617</v>
      </c>
      <c r="D1799" t="str">
        <f t="shared" si="65"/>
        <v>Catron</v>
      </c>
      <c r="E1799" t="str">
        <f t="shared" si="66"/>
        <v>New Mexico</v>
      </c>
      <c r="F1799">
        <v>3725</v>
      </c>
      <c r="G1799">
        <v>3729</v>
      </c>
      <c r="H1799">
        <v>3739</v>
      </c>
      <c r="I1799">
        <v>3715</v>
      </c>
      <c r="J1799">
        <v>3651</v>
      </c>
      <c r="K1799">
        <v>3580</v>
      </c>
      <c r="L1799">
        <v>3538</v>
      </c>
      <c r="M1799">
        <v>3459</v>
      </c>
      <c r="N1799" s="2">
        <v>3508</v>
      </c>
      <c r="O1799" s="10" t="s">
        <v>6428</v>
      </c>
      <c r="Q1799" s="3"/>
      <c r="R1799" s="2"/>
    </row>
    <row r="1800" spans="1:18" x14ac:dyDescent="0.25">
      <c r="A1800" t="s">
        <v>3618</v>
      </c>
      <c r="B1800">
        <v>35005</v>
      </c>
      <c r="C1800" t="s">
        <v>3619</v>
      </c>
      <c r="D1800" t="str">
        <f t="shared" si="65"/>
        <v>Chaves</v>
      </c>
      <c r="E1800" t="str">
        <f t="shared" si="66"/>
        <v>New Mexico</v>
      </c>
      <c r="F1800">
        <v>65645</v>
      </c>
      <c r="G1800">
        <v>65651</v>
      </c>
      <c r="H1800">
        <v>65753</v>
      </c>
      <c r="I1800">
        <v>65646</v>
      </c>
      <c r="J1800">
        <v>65705</v>
      </c>
      <c r="K1800">
        <v>65861</v>
      </c>
      <c r="L1800">
        <v>65672</v>
      </c>
      <c r="M1800">
        <v>65529</v>
      </c>
      <c r="N1800" s="2">
        <v>65282</v>
      </c>
      <c r="O1800" s="10" t="s">
        <v>6406</v>
      </c>
      <c r="Q1800" s="3"/>
      <c r="R1800" s="2"/>
    </row>
    <row r="1801" spans="1:18" x14ac:dyDescent="0.25">
      <c r="A1801" t="s">
        <v>3620</v>
      </c>
      <c r="B1801">
        <v>35006</v>
      </c>
      <c r="C1801" t="s">
        <v>3621</v>
      </c>
      <c r="D1801" t="str">
        <f t="shared" si="65"/>
        <v>Cibola</v>
      </c>
      <c r="E1801" t="str">
        <f t="shared" si="66"/>
        <v>New Mexico</v>
      </c>
      <c r="F1801">
        <v>27213</v>
      </c>
      <c r="G1801">
        <v>27215</v>
      </c>
      <c r="H1801">
        <v>27314</v>
      </c>
      <c r="I1801">
        <v>27508</v>
      </c>
      <c r="J1801">
        <v>27316</v>
      </c>
      <c r="K1801">
        <v>27439</v>
      </c>
      <c r="L1801">
        <v>27303</v>
      </c>
      <c r="M1801">
        <v>27322</v>
      </c>
      <c r="N1801" s="2">
        <v>27487</v>
      </c>
      <c r="O1801" s="10" t="s">
        <v>6428</v>
      </c>
      <c r="Q1801" s="3"/>
      <c r="R1801" s="2"/>
    </row>
    <row r="1802" spans="1:18" x14ac:dyDescent="0.25">
      <c r="A1802" t="s">
        <v>3622</v>
      </c>
      <c r="B1802">
        <v>35007</v>
      </c>
      <c r="C1802" t="s">
        <v>3623</v>
      </c>
      <c r="D1802" t="str">
        <f t="shared" si="65"/>
        <v>Colfax</v>
      </c>
      <c r="E1802" t="str">
        <f t="shared" si="66"/>
        <v>New Mexico</v>
      </c>
      <c r="F1802">
        <v>13750</v>
      </c>
      <c r="G1802">
        <v>13750</v>
      </c>
      <c r="H1802">
        <v>13736</v>
      </c>
      <c r="I1802">
        <v>13614</v>
      </c>
      <c r="J1802">
        <v>13226</v>
      </c>
      <c r="K1802">
        <v>13039</v>
      </c>
      <c r="L1802">
        <v>12674</v>
      </c>
      <c r="M1802">
        <v>12387</v>
      </c>
      <c r="N1802" s="2">
        <v>12253</v>
      </c>
      <c r="O1802" s="10" t="s">
        <v>6431</v>
      </c>
    </row>
    <row r="1803" spans="1:18" x14ac:dyDescent="0.25">
      <c r="A1803" t="s">
        <v>3624</v>
      </c>
      <c r="B1803">
        <v>35009</v>
      </c>
      <c r="C1803" t="s">
        <v>3625</v>
      </c>
      <c r="D1803" t="str">
        <f t="shared" si="65"/>
        <v>Curry</v>
      </c>
      <c r="E1803" t="str">
        <f t="shared" si="66"/>
        <v>New Mexico</v>
      </c>
      <c r="F1803">
        <v>48376</v>
      </c>
      <c r="G1803">
        <v>48376</v>
      </c>
      <c r="H1803">
        <v>48959</v>
      </c>
      <c r="I1803">
        <v>49699</v>
      </c>
      <c r="J1803">
        <v>50690</v>
      </c>
      <c r="K1803">
        <v>50574</v>
      </c>
      <c r="L1803">
        <v>50969</v>
      </c>
      <c r="M1803">
        <v>50206</v>
      </c>
      <c r="N1803" s="2">
        <v>50280</v>
      </c>
      <c r="O1803" s="10" t="s">
        <v>6432</v>
      </c>
    </row>
    <row r="1804" spans="1:18" x14ac:dyDescent="0.25">
      <c r="A1804" t="s">
        <v>3626</v>
      </c>
      <c r="B1804">
        <v>35011</v>
      </c>
      <c r="C1804" t="s">
        <v>3627</v>
      </c>
      <c r="D1804" t="str">
        <f t="shared" si="65"/>
        <v>De Baca</v>
      </c>
      <c r="E1804" t="str">
        <f t="shared" si="66"/>
        <v>New Mexico</v>
      </c>
      <c r="F1804">
        <v>2022</v>
      </c>
      <c r="G1804">
        <v>2022</v>
      </c>
      <c r="H1804">
        <v>2019</v>
      </c>
      <c r="I1804">
        <v>1972</v>
      </c>
      <c r="J1804">
        <v>1941</v>
      </c>
      <c r="K1804">
        <v>1893</v>
      </c>
      <c r="L1804">
        <v>1823</v>
      </c>
      <c r="M1804">
        <v>1831</v>
      </c>
      <c r="N1804" s="2">
        <v>1793</v>
      </c>
      <c r="O1804" s="10" t="s">
        <v>6431</v>
      </c>
    </row>
    <row r="1805" spans="1:18" x14ac:dyDescent="0.25">
      <c r="A1805" t="s">
        <v>3628</v>
      </c>
      <c r="B1805">
        <v>35013</v>
      </c>
      <c r="C1805" t="s">
        <v>3629</v>
      </c>
      <c r="D1805" t="str">
        <f t="shared" si="65"/>
        <v>Doña Ana</v>
      </c>
      <c r="E1805" t="str">
        <f t="shared" si="66"/>
        <v>New Mexico</v>
      </c>
      <c r="F1805">
        <v>209233</v>
      </c>
      <c r="G1805">
        <v>209235</v>
      </c>
      <c r="H1805">
        <v>210203</v>
      </c>
      <c r="I1805">
        <v>212869</v>
      </c>
      <c r="J1805">
        <v>214162</v>
      </c>
      <c r="K1805">
        <v>213651</v>
      </c>
      <c r="L1805">
        <v>213536</v>
      </c>
      <c r="M1805">
        <v>213567</v>
      </c>
      <c r="N1805" s="2">
        <v>214207</v>
      </c>
      <c r="O1805" s="10" t="s">
        <v>6428</v>
      </c>
    </row>
    <row r="1806" spans="1:18" x14ac:dyDescent="0.25">
      <c r="A1806" t="s">
        <v>3630</v>
      </c>
      <c r="B1806">
        <v>35015</v>
      </c>
      <c r="C1806" t="s">
        <v>3631</v>
      </c>
      <c r="D1806" t="str">
        <f t="shared" si="65"/>
        <v>Eddy</v>
      </c>
      <c r="E1806" t="str">
        <f t="shared" si="66"/>
        <v>New Mexico</v>
      </c>
      <c r="F1806">
        <v>53829</v>
      </c>
      <c r="G1806">
        <v>53829</v>
      </c>
      <c r="H1806">
        <v>53906</v>
      </c>
      <c r="I1806">
        <v>54045</v>
      </c>
      <c r="J1806">
        <v>54424</v>
      </c>
      <c r="K1806">
        <v>55599</v>
      </c>
      <c r="L1806">
        <v>56591</v>
      </c>
      <c r="M1806">
        <v>57611</v>
      </c>
      <c r="N1806" s="2">
        <v>57621</v>
      </c>
      <c r="O1806" s="10" t="s">
        <v>6406</v>
      </c>
    </row>
    <row r="1807" spans="1:18" x14ac:dyDescent="0.25">
      <c r="A1807" t="s">
        <v>3632</v>
      </c>
      <c r="B1807">
        <v>35017</v>
      </c>
      <c r="C1807" t="s">
        <v>3633</v>
      </c>
      <c r="D1807" t="str">
        <f t="shared" si="65"/>
        <v>Grant</v>
      </c>
      <c r="E1807" t="str">
        <f t="shared" si="66"/>
        <v>New Mexico</v>
      </c>
      <c r="F1807">
        <v>29514</v>
      </c>
      <c r="G1807">
        <v>29514</v>
      </c>
      <c r="H1807">
        <v>29399</v>
      </c>
      <c r="I1807">
        <v>29393</v>
      </c>
      <c r="J1807">
        <v>29320</v>
      </c>
      <c r="K1807">
        <v>29241</v>
      </c>
      <c r="L1807">
        <v>28988</v>
      </c>
      <c r="M1807">
        <v>28564</v>
      </c>
      <c r="N1807" s="2">
        <v>28280</v>
      </c>
      <c r="O1807" s="10" t="s">
        <v>6428</v>
      </c>
    </row>
    <row r="1808" spans="1:18" x14ac:dyDescent="0.25">
      <c r="A1808" t="s">
        <v>3634</v>
      </c>
      <c r="B1808">
        <v>35019</v>
      </c>
      <c r="C1808" t="s">
        <v>3635</v>
      </c>
      <c r="D1808" t="str">
        <f t="shared" si="65"/>
        <v>Guadalupe</v>
      </c>
      <c r="E1808" t="str">
        <f t="shared" si="66"/>
        <v>New Mexico</v>
      </c>
      <c r="F1808">
        <v>4687</v>
      </c>
      <c r="G1808">
        <v>4687</v>
      </c>
      <c r="H1808">
        <v>4692</v>
      </c>
      <c r="I1808">
        <v>4651</v>
      </c>
      <c r="J1808">
        <v>4612</v>
      </c>
      <c r="K1808">
        <v>4549</v>
      </c>
      <c r="L1808">
        <v>4445</v>
      </c>
      <c r="M1808">
        <v>4364</v>
      </c>
      <c r="N1808" s="2">
        <v>4376</v>
      </c>
      <c r="O1808" s="10" t="s">
        <v>6431</v>
      </c>
    </row>
    <row r="1809" spans="1:15" x14ac:dyDescent="0.25">
      <c r="A1809" t="s">
        <v>3636</v>
      </c>
      <c r="B1809">
        <v>35021</v>
      </c>
      <c r="C1809" t="s">
        <v>3637</v>
      </c>
      <c r="D1809" t="str">
        <f t="shared" si="65"/>
        <v>Harding</v>
      </c>
      <c r="E1809" t="str">
        <f t="shared" si="66"/>
        <v>New Mexico</v>
      </c>
      <c r="F1809">
        <v>695</v>
      </c>
      <c r="G1809">
        <v>695</v>
      </c>
      <c r="H1809">
        <v>687</v>
      </c>
      <c r="I1809">
        <v>711</v>
      </c>
      <c r="J1809">
        <v>698</v>
      </c>
      <c r="K1809">
        <v>688</v>
      </c>
      <c r="L1809">
        <v>680</v>
      </c>
      <c r="M1809">
        <v>699</v>
      </c>
      <c r="N1809" s="2">
        <v>665</v>
      </c>
      <c r="O1809" s="10" t="s">
        <v>6431</v>
      </c>
    </row>
    <row r="1810" spans="1:15" x14ac:dyDescent="0.25">
      <c r="A1810" t="s">
        <v>3638</v>
      </c>
      <c r="B1810">
        <v>35023</v>
      </c>
      <c r="C1810" t="s">
        <v>3639</v>
      </c>
      <c r="D1810" t="str">
        <f t="shared" si="65"/>
        <v>Hidalgo</v>
      </c>
      <c r="E1810" t="str">
        <f t="shared" si="66"/>
        <v>New Mexico</v>
      </c>
      <c r="F1810">
        <v>4894</v>
      </c>
      <c r="G1810">
        <v>4895</v>
      </c>
      <c r="H1810">
        <v>4855</v>
      </c>
      <c r="I1810">
        <v>4840</v>
      </c>
      <c r="J1810">
        <v>4785</v>
      </c>
      <c r="K1810">
        <v>4616</v>
      </c>
      <c r="L1810">
        <v>4539</v>
      </c>
      <c r="M1810">
        <v>4414</v>
      </c>
      <c r="N1810" s="2">
        <v>4302</v>
      </c>
      <c r="O1810" s="10" t="s">
        <v>6428</v>
      </c>
    </row>
    <row r="1811" spans="1:15" x14ac:dyDescent="0.25">
      <c r="A1811" t="s">
        <v>3640</v>
      </c>
      <c r="B1811">
        <v>35025</v>
      </c>
      <c r="C1811" t="s">
        <v>3641</v>
      </c>
      <c r="D1811" t="str">
        <f t="shared" si="65"/>
        <v>Lea</v>
      </c>
      <c r="E1811" t="str">
        <f t="shared" si="66"/>
        <v>New Mexico</v>
      </c>
      <c r="F1811">
        <v>64727</v>
      </c>
      <c r="G1811">
        <v>64727</v>
      </c>
      <c r="H1811">
        <v>64623</v>
      </c>
      <c r="I1811">
        <v>65037</v>
      </c>
      <c r="J1811">
        <v>66182</v>
      </c>
      <c r="K1811">
        <v>68164</v>
      </c>
      <c r="L1811">
        <v>69707</v>
      </c>
      <c r="M1811">
        <v>70848</v>
      </c>
      <c r="N1811" s="2">
        <v>69749</v>
      </c>
      <c r="O1811" s="10" t="s">
        <v>6406</v>
      </c>
    </row>
    <row r="1812" spans="1:15" x14ac:dyDescent="0.25">
      <c r="A1812" t="s">
        <v>3642</v>
      </c>
      <c r="B1812">
        <v>35027</v>
      </c>
      <c r="C1812" t="s">
        <v>3643</v>
      </c>
      <c r="D1812" t="str">
        <f t="shared" si="65"/>
        <v>Lincoln</v>
      </c>
      <c r="E1812" t="str">
        <f t="shared" si="66"/>
        <v>New Mexico</v>
      </c>
      <c r="F1812">
        <v>20497</v>
      </c>
      <c r="G1812">
        <v>20497</v>
      </c>
      <c r="H1812">
        <v>20463</v>
      </c>
      <c r="I1812">
        <v>20394</v>
      </c>
      <c r="J1812">
        <v>20198</v>
      </c>
      <c r="K1812">
        <v>19979</v>
      </c>
      <c r="L1812">
        <v>19635</v>
      </c>
      <c r="M1812">
        <v>19391</v>
      </c>
      <c r="N1812" s="2">
        <v>19429</v>
      </c>
      <c r="O1812" s="10" t="s">
        <v>6431</v>
      </c>
    </row>
    <row r="1813" spans="1:15" x14ac:dyDescent="0.25">
      <c r="A1813" t="s">
        <v>3644</v>
      </c>
      <c r="B1813">
        <v>35028</v>
      </c>
      <c r="C1813" t="s">
        <v>3645</v>
      </c>
      <c r="D1813" t="str">
        <f t="shared" si="65"/>
        <v>Los Alamos</v>
      </c>
      <c r="E1813" t="str">
        <f t="shared" si="66"/>
        <v>New Mexico</v>
      </c>
      <c r="F1813">
        <v>17950</v>
      </c>
      <c r="G1813">
        <v>17950</v>
      </c>
      <c r="H1813">
        <v>18012</v>
      </c>
      <c r="I1813">
        <v>18174</v>
      </c>
      <c r="J1813">
        <v>18149</v>
      </c>
      <c r="K1813">
        <v>17817</v>
      </c>
      <c r="L1813">
        <v>17668</v>
      </c>
      <c r="M1813">
        <v>17696</v>
      </c>
      <c r="N1813" s="2">
        <v>18147</v>
      </c>
      <c r="O1813" s="10" t="s">
        <v>6431</v>
      </c>
    </row>
    <row r="1814" spans="1:15" x14ac:dyDescent="0.25">
      <c r="A1814" t="s">
        <v>3646</v>
      </c>
      <c r="B1814">
        <v>35029</v>
      </c>
      <c r="C1814" t="s">
        <v>3647</v>
      </c>
      <c r="D1814" t="str">
        <f t="shared" si="65"/>
        <v>Luna</v>
      </c>
      <c r="E1814" t="str">
        <f t="shared" si="66"/>
        <v>New Mexico</v>
      </c>
      <c r="F1814">
        <v>25095</v>
      </c>
      <c r="G1814">
        <v>25095</v>
      </c>
      <c r="H1814">
        <v>25108</v>
      </c>
      <c r="I1814">
        <v>25135</v>
      </c>
      <c r="J1814">
        <v>24983</v>
      </c>
      <c r="K1814">
        <v>24686</v>
      </c>
      <c r="L1814">
        <v>24540</v>
      </c>
      <c r="M1814">
        <v>24476</v>
      </c>
      <c r="N1814" s="2">
        <v>24450</v>
      </c>
      <c r="O1814" s="10" t="s">
        <v>6428</v>
      </c>
    </row>
    <row r="1815" spans="1:15" x14ac:dyDescent="0.25">
      <c r="A1815" t="s">
        <v>3648</v>
      </c>
      <c r="B1815">
        <v>35031</v>
      </c>
      <c r="C1815" t="s">
        <v>3649</v>
      </c>
      <c r="D1815" t="str">
        <f t="shared" si="65"/>
        <v>McKinley</v>
      </c>
      <c r="E1815" t="str">
        <f t="shared" si="66"/>
        <v>New Mexico</v>
      </c>
      <c r="F1815">
        <v>71492</v>
      </c>
      <c r="G1815">
        <v>71488</v>
      </c>
      <c r="H1815">
        <v>71743</v>
      </c>
      <c r="I1815">
        <v>73488</v>
      </c>
      <c r="J1815">
        <v>72691</v>
      </c>
      <c r="K1815">
        <v>73270</v>
      </c>
      <c r="L1815">
        <v>74044</v>
      </c>
      <c r="M1815">
        <v>76800</v>
      </c>
      <c r="N1815" s="2">
        <v>74923</v>
      </c>
      <c r="O1815" s="10" t="s">
        <v>6428</v>
      </c>
    </row>
    <row r="1816" spans="1:15" x14ac:dyDescent="0.25">
      <c r="A1816" t="s">
        <v>3650</v>
      </c>
      <c r="B1816">
        <v>35033</v>
      </c>
      <c r="C1816" t="s">
        <v>3651</v>
      </c>
      <c r="D1816" t="str">
        <f t="shared" si="65"/>
        <v>Mora</v>
      </c>
      <c r="E1816" t="str">
        <f t="shared" si="66"/>
        <v>New Mexico</v>
      </c>
      <c r="F1816">
        <v>4881</v>
      </c>
      <c r="G1816">
        <v>4881</v>
      </c>
      <c r="H1816">
        <v>4884</v>
      </c>
      <c r="I1816">
        <v>4781</v>
      </c>
      <c r="J1816">
        <v>4675</v>
      </c>
      <c r="K1816">
        <v>4665</v>
      </c>
      <c r="L1816">
        <v>4571</v>
      </c>
      <c r="M1816">
        <v>4577</v>
      </c>
      <c r="N1816" s="2">
        <v>4504</v>
      </c>
      <c r="O1816" s="10" t="s">
        <v>6431</v>
      </c>
    </row>
    <row r="1817" spans="1:15" x14ac:dyDescent="0.25">
      <c r="A1817" t="s">
        <v>3652</v>
      </c>
      <c r="B1817">
        <v>35035</v>
      </c>
      <c r="C1817" t="s">
        <v>3653</v>
      </c>
      <c r="D1817" t="str">
        <f t="shared" si="65"/>
        <v>Otero</v>
      </c>
      <c r="E1817" t="str">
        <f t="shared" si="66"/>
        <v>New Mexico</v>
      </c>
      <c r="F1817">
        <v>63797</v>
      </c>
      <c r="G1817">
        <v>63799</v>
      </c>
      <c r="H1817">
        <v>64356</v>
      </c>
      <c r="I1817">
        <v>65494</v>
      </c>
      <c r="J1817">
        <v>66016</v>
      </c>
      <c r="K1817">
        <v>65813</v>
      </c>
      <c r="L1817">
        <v>64994</v>
      </c>
      <c r="M1817">
        <v>64430</v>
      </c>
      <c r="N1817" s="2">
        <v>65410</v>
      </c>
      <c r="O1817" s="10" t="s">
        <v>6431</v>
      </c>
    </row>
    <row r="1818" spans="1:15" x14ac:dyDescent="0.25">
      <c r="A1818" t="s">
        <v>3654</v>
      </c>
      <c r="B1818">
        <v>35037</v>
      </c>
      <c r="C1818" t="s">
        <v>3655</v>
      </c>
      <c r="D1818" t="str">
        <f t="shared" si="65"/>
        <v>Quay</v>
      </c>
      <c r="E1818" t="str">
        <f t="shared" si="66"/>
        <v>New Mexico</v>
      </c>
      <c r="F1818">
        <v>9041</v>
      </c>
      <c r="G1818">
        <v>9041</v>
      </c>
      <c r="H1818">
        <v>9064</v>
      </c>
      <c r="I1818">
        <v>9082</v>
      </c>
      <c r="J1818">
        <v>8816</v>
      </c>
      <c r="K1818">
        <v>8687</v>
      </c>
      <c r="L1818">
        <v>8454</v>
      </c>
      <c r="M1818">
        <v>8452</v>
      </c>
      <c r="N1818" s="2">
        <v>8365</v>
      </c>
      <c r="O1818" s="10" t="s">
        <v>6432</v>
      </c>
    </row>
    <row r="1819" spans="1:15" x14ac:dyDescent="0.25">
      <c r="A1819" t="s">
        <v>3656</v>
      </c>
      <c r="B1819">
        <v>35039</v>
      </c>
      <c r="C1819" t="s">
        <v>3657</v>
      </c>
      <c r="D1819" t="str">
        <f t="shared" si="65"/>
        <v>Rio Arriba</v>
      </c>
      <c r="E1819" t="str">
        <f t="shared" si="66"/>
        <v>New Mexico</v>
      </c>
      <c r="F1819">
        <v>40246</v>
      </c>
      <c r="G1819">
        <v>40244</v>
      </c>
      <c r="H1819">
        <v>40310</v>
      </c>
      <c r="I1819">
        <v>40313</v>
      </c>
      <c r="J1819">
        <v>40254</v>
      </c>
      <c r="K1819">
        <v>40058</v>
      </c>
      <c r="L1819">
        <v>39742</v>
      </c>
      <c r="M1819">
        <v>39526</v>
      </c>
      <c r="N1819" s="2">
        <v>40040</v>
      </c>
      <c r="O1819" s="10" t="s">
        <v>6428</v>
      </c>
    </row>
    <row r="1820" spans="1:15" x14ac:dyDescent="0.25">
      <c r="A1820" t="s">
        <v>3658</v>
      </c>
      <c r="B1820">
        <v>35041</v>
      </c>
      <c r="C1820" t="s">
        <v>3659</v>
      </c>
      <c r="D1820" t="str">
        <f t="shared" si="65"/>
        <v>Roosevelt</v>
      </c>
      <c r="E1820" t="str">
        <f t="shared" si="66"/>
        <v>New Mexico</v>
      </c>
      <c r="F1820">
        <v>19846</v>
      </c>
      <c r="G1820">
        <v>19840</v>
      </c>
      <c r="H1820">
        <v>20007</v>
      </c>
      <c r="I1820">
        <v>20461</v>
      </c>
      <c r="J1820">
        <v>20341</v>
      </c>
      <c r="K1820">
        <v>19996</v>
      </c>
      <c r="L1820">
        <v>19599</v>
      </c>
      <c r="M1820">
        <v>19074</v>
      </c>
      <c r="N1820" s="2">
        <v>19082</v>
      </c>
      <c r="O1820" s="10" t="s">
        <v>6432</v>
      </c>
    </row>
    <row r="1821" spans="1:15" x14ac:dyDescent="0.25">
      <c r="A1821" t="s">
        <v>3660</v>
      </c>
      <c r="B1821">
        <v>35043</v>
      </c>
      <c r="C1821" t="s">
        <v>3661</v>
      </c>
      <c r="D1821" t="str">
        <f t="shared" si="65"/>
        <v>Sandoval</v>
      </c>
      <c r="E1821" t="str">
        <f t="shared" si="66"/>
        <v>New Mexico</v>
      </c>
      <c r="F1821">
        <v>131561</v>
      </c>
      <c r="G1821">
        <v>131578</v>
      </c>
      <c r="H1821">
        <v>132370</v>
      </c>
      <c r="I1821">
        <v>134246</v>
      </c>
      <c r="J1821">
        <v>135383</v>
      </c>
      <c r="K1821">
        <v>136482</v>
      </c>
      <c r="L1821">
        <v>137540</v>
      </c>
      <c r="M1821">
        <v>139157</v>
      </c>
      <c r="N1821" s="2">
        <v>142025</v>
      </c>
      <c r="O1821" s="10" t="s">
        <v>6428</v>
      </c>
    </row>
    <row r="1822" spans="1:15" x14ac:dyDescent="0.25">
      <c r="A1822" t="s">
        <v>3662</v>
      </c>
      <c r="B1822">
        <v>35045</v>
      </c>
      <c r="C1822" t="s">
        <v>3663</v>
      </c>
      <c r="D1822" t="str">
        <f t="shared" si="65"/>
        <v>San Juan</v>
      </c>
      <c r="E1822" t="str">
        <f t="shared" si="66"/>
        <v>New Mexico</v>
      </c>
      <c r="F1822">
        <v>130044</v>
      </c>
      <c r="G1822">
        <v>130045</v>
      </c>
      <c r="H1822">
        <v>130135</v>
      </c>
      <c r="I1822">
        <v>127991</v>
      </c>
      <c r="J1822">
        <v>128331</v>
      </c>
      <c r="K1822">
        <v>126518</v>
      </c>
      <c r="L1822">
        <v>124055</v>
      </c>
      <c r="M1822">
        <v>118701</v>
      </c>
      <c r="N1822" s="2">
        <v>115079</v>
      </c>
      <c r="O1822" s="10" t="s">
        <v>6428</v>
      </c>
    </row>
    <row r="1823" spans="1:15" x14ac:dyDescent="0.25">
      <c r="A1823" t="s">
        <v>3664</v>
      </c>
      <c r="B1823">
        <v>35047</v>
      </c>
      <c r="C1823" t="s">
        <v>3665</v>
      </c>
      <c r="D1823" t="str">
        <f t="shared" si="65"/>
        <v>San Miguel</v>
      </c>
      <c r="E1823" t="str">
        <f t="shared" si="66"/>
        <v>New Mexico</v>
      </c>
      <c r="F1823">
        <v>29393</v>
      </c>
      <c r="G1823">
        <v>29393</v>
      </c>
      <c r="H1823">
        <v>29401</v>
      </c>
      <c r="I1823">
        <v>29335</v>
      </c>
      <c r="J1823">
        <v>29026</v>
      </c>
      <c r="K1823">
        <v>28696</v>
      </c>
      <c r="L1823">
        <v>28318</v>
      </c>
      <c r="M1823">
        <v>27951</v>
      </c>
      <c r="N1823" s="2">
        <v>27760</v>
      </c>
      <c r="O1823" s="10" t="s">
        <v>6431</v>
      </c>
    </row>
    <row r="1824" spans="1:15" x14ac:dyDescent="0.25">
      <c r="A1824" t="s">
        <v>3666</v>
      </c>
      <c r="B1824">
        <v>35049</v>
      </c>
      <c r="C1824" t="s">
        <v>3667</v>
      </c>
      <c r="D1824" t="str">
        <f t="shared" si="65"/>
        <v>Santa Fe</v>
      </c>
      <c r="E1824" t="str">
        <f t="shared" si="66"/>
        <v>New Mexico</v>
      </c>
      <c r="F1824">
        <v>144170</v>
      </c>
      <c r="G1824">
        <v>144172</v>
      </c>
      <c r="H1824">
        <v>144465</v>
      </c>
      <c r="I1824">
        <v>145378</v>
      </c>
      <c r="J1824">
        <v>146157</v>
      </c>
      <c r="K1824">
        <v>146754</v>
      </c>
      <c r="L1824">
        <v>147329</v>
      </c>
      <c r="M1824">
        <v>147708</v>
      </c>
      <c r="N1824" s="2">
        <v>148651</v>
      </c>
      <c r="O1824" s="10" t="s">
        <v>6431</v>
      </c>
    </row>
    <row r="1825" spans="1:18" x14ac:dyDescent="0.25">
      <c r="A1825" t="s">
        <v>3668</v>
      </c>
      <c r="B1825">
        <v>35051</v>
      </c>
      <c r="C1825" t="s">
        <v>3669</v>
      </c>
      <c r="D1825" t="str">
        <f t="shared" si="65"/>
        <v>Sierra</v>
      </c>
      <c r="E1825" t="str">
        <f t="shared" si="66"/>
        <v>New Mexico</v>
      </c>
      <c r="F1825">
        <v>11988</v>
      </c>
      <c r="G1825">
        <v>11994</v>
      </c>
      <c r="H1825">
        <v>12030</v>
      </c>
      <c r="I1825">
        <v>12026</v>
      </c>
      <c r="J1825">
        <v>11881</v>
      </c>
      <c r="K1825">
        <v>11561</v>
      </c>
      <c r="L1825">
        <v>11315</v>
      </c>
      <c r="M1825">
        <v>11261</v>
      </c>
      <c r="N1825" s="2">
        <v>11191</v>
      </c>
      <c r="O1825" s="10" t="s">
        <v>6431</v>
      </c>
    </row>
    <row r="1826" spans="1:18" x14ac:dyDescent="0.25">
      <c r="A1826" t="s">
        <v>3670</v>
      </c>
      <c r="B1826">
        <v>35053</v>
      </c>
      <c r="C1826" t="s">
        <v>3671</v>
      </c>
      <c r="D1826" t="str">
        <f t="shared" si="65"/>
        <v>Socorro</v>
      </c>
      <c r="E1826" t="str">
        <f t="shared" si="66"/>
        <v>New Mexico</v>
      </c>
      <c r="F1826">
        <v>17866</v>
      </c>
      <c r="G1826">
        <v>17860</v>
      </c>
      <c r="H1826">
        <v>17803</v>
      </c>
      <c r="I1826">
        <v>17817</v>
      </c>
      <c r="J1826">
        <v>17524</v>
      </c>
      <c r="K1826">
        <v>17525</v>
      </c>
      <c r="L1826">
        <v>17320</v>
      </c>
      <c r="M1826">
        <v>17222</v>
      </c>
      <c r="N1826" s="2">
        <v>17027</v>
      </c>
      <c r="O1826" s="10" t="s">
        <v>6431</v>
      </c>
    </row>
    <row r="1827" spans="1:18" x14ac:dyDescent="0.25">
      <c r="A1827" t="s">
        <v>3672</v>
      </c>
      <c r="B1827">
        <v>35055</v>
      </c>
      <c r="C1827" t="s">
        <v>3673</v>
      </c>
      <c r="D1827" t="str">
        <f t="shared" si="65"/>
        <v>Taos</v>
      </c>
      <c r="E1827" t="str">
        <f t="shared" si="66"/>
        <v>New Mexico</v>
      </c>
      <c r="F1827">
        <v>32937</v>
      </c>
      <c r="G1827">
        <v>32940</v>
      </c>
      <c r="H1827">
        <v>32904</v>
      </c>
      <c r="I1827">
        <v>32931</v>
      </c>
      <c r="J1827">
        <v>32817</v>
      </c>
      <c r="K1827">
        <v>32991</v>
      </c>
      <c r="L1827">
        <v>33046</v>
      </c>
      <c r="M1827">
        <v>32887</v>
      </c>
      <c r="N1827" s="2">
        <v>33065</v>
      </c>
      <c r="O1827" s="10" t="s">
        <v>6431</v>
      </c>
    </row>
    <row r="1828" spans="1:18" x14ac:dyDescent="0.25">
      <c r="A1828" t="s">
        <v>3674</v>
      </c>
      <c r="B1828">
        <v>35057</v>
      </c>
      <c r="C1828" t="s">
        <v>3675</v>
      </c>
      <c r="D1828" t="str">
        <f t="shared" si="65"/>
        <v>Torrance</v>
      </c>
      <c r="E1828" t="str">
        <f t="shared" si="66"/>
        <v>New Mexico</v>
      </c>
      <c r="F1828">
        <v>16383</v>
      </c>
      <c r="G1828">
        <v>16381</v>
      </c>
      <c r="H1828">
        <v>16379</v>
      </c>
      <c r="I1828">
        <v>16400</v>
      </c>
      <c r="J1828">
        <v>16074</v>
      </c>
      <c r="K1828">
        <v>15681</v>
      </c>
      <c r="L1828">
        <v>15514</v>
      </c>
      <c r="M1828">
        <v>15422</v>
      </c>
      <c r="N1828" s="2">
        <v>15302</v>
      </c>
      <c r="O1828" s="10" t="s">
        <v>6431</v>
      </c>
    </row>
    <row r="1829" spans="1:18" x14ac:dyDescent="0.25">
      <c r="A1829" t="s">
        <v>3676</v>
      </c>
      <c r="B1829">
        <v>35059</v>
      </c>
      <c r="C1829" t="s">
        <v>3677</v>
      </c>
      <c r="D1829" t="str">
        <f t="shared" si="65"/>
        <v>Union</v>
      </c>
      <c r="E1829" t="str">
        <f t="shared" si="66"/>
        <v>New Mexico</v>
      </c>
      <c r="F1829">
        <v>4549</v>
      </c>
      <c r="G1829">
        <v>4554</v>
      </c>
      <c r="H1829">
        <v>4547</v>
      </c>
      <c r="I1829">
        <v>4438</v>
      </c>
      <c r="J1829">
        <v>4432</v>
      </c>
      <c r="K1829">
        <v>4372</v>
      </c>
      <c r="L1829">
        <v>4271</v>
      </c>
      <c r="M1829">
        <v>4201</v>
      </c>
      <c r="N1829" s="2">
        <v>4183</v>
      </c>
      <c r="O1829" s="10" t="s">
        <v>6432</v>
      </c>
    </row>
    <row r="1830" spans="1:18" x14ac:dyDescent="0.25">
      <c r="A1830" t="s">
        <v>3678</v>
      </c>
      <c r="B1830">
        <v>35061</v>
      </c>
      <c r="C1830" t="s">
        <v>3679</v>
      </c>
      <c r="D1830" t="str">
        <f t="shared" si="65"/>
        <v>Valencia</v>
      </c>
      <c r="E1830" t="str">
        <f t="shared" si="66"/>
        <v>New Mexico</v>
      </c>
      <c r="F1830">
        <v>76569</v>
      </c>
      <c r="G1830">
        <v>76574</v>
      </c>
      <c r="H1830">
        <v>76781</v>
      </c>
      <c r="I1830">
        <v>76877</v>
      </c>
      <c r="J1830">
        <v>76639</v>
      </c>
      <c r="K1830">
        <v>76288</v>
      </c>
      <c r="L1830">
        <v>75775</v>
      </c>
      <c r="M1830">
        <v>75636</v>
      </c>
      <c r="N1830" s="2">
        <v>75626</v>
      </c>
      <c r="O1830" s="10" t="s">
        <v>6431</v>
      </c>
    </row>
    <row r="1831" spans="1:18" x14ac:dyDescent="0.25">
      <c r="A1831" t="s">
        <v>3680</v>
      </c>
      <c r="B1831">
        <v>36001</v>
      </c>
      <c r="C1831" t="s">
        <v>3681</v>
      </c>
      <c r="D1831" t="str">
        <f t="shared" si="65"/>
        <v>Albany</v>
      </c>
      <c r="E1831" t="str">
        <f t="shared" si="66"/>
        <v>New York</v>
      </c>
      <c r="F1831">
        <v>304204</v>
      </c>
      <c r="G1831">
        <v>304208</v>
      </c>
      <c r="H1831">
        <v>304078</v>
      </c>
      <c r="I1831">
        <v>305019</v>
      </c>
      <c r="J1831">
        <v>306384</v>
      </c>
      <c r="K1831">
        <v>307496</v>
      </c>
      <c r="L1831">
        <v>308295</v>
      </c>
      <c r="M1831">
        <v>308432</v>
      </c>
      <c r="N1831" s="2">
        <v>308846</v>
      </c>
      <c r="O1831" s="10" t="s">
        <v>6441</v>
      </c>
      <c r="P1831"/>
      <c r="Q1831" s="2"/>
      <c r="R1831" s="2"/>
    </row>
    <row r="1832" spans="1:18" x14ac:dyDescent="0.25">
      <c r="A1832" t="s">
        <v>3682</v>
      </c>
      <c r="B1832">
        <v>36003</v>
      </c>
      <c r="C1832" t="s">
        <v>3683</v>
      </c>
      <c r="D1832" t="str">
        <f t="shared" si="65"/>
        <v>Allegany</v>
      </c>
      <c r="E1832" t="str">
        <f t="shared" si="66"/>
        <v>New York</v>
      </c>
      <c r="F1832">
        <v>48946</v>
      </c>
      <c r="G1832">
        <v>48919</v>
      </c>
      <c r="H1832">
        <v>48949</v>
      </c>
      <c r="I1832">
        <v>48818</v>
      </c>
      <c r="J1832">
        <v>48247</v>
      </c>
      <c r="K1832">
        <v>48005</v>
      </c>
      <c r="L1832">
        <v>47765</v>
      </c>
      <c r="M1832">
        <v>47407</v>
      </c>
      <c r="N1832" s="2">
        <v>47077</v>
      </c>
      <c r="O1832" s="10" t="s">
        <v>6443</v>
      </c>
      <c r="P1832"/>
      <c r="Q1832" s="2"/>
      <c r="R1832" s="2"/>
    </row>
    <row r="1833" spans="1:18" x14ac:dyDescent="0.25">
      <c r="A1833" t="s">
        <v>3684</v>
      </c>
      <c r="B1833">
        <v>36005</v>
      </c>
      <c r="C1833" t="s">
        <v>3685</v>
      </c>
      <c r="D1833" t="str">
        <f t="shared" si="65"/>
        <v>Bronx</v>
      </c>
      <c r="E1833" t="str">
        <f t="shared" si="66"/>
        <v>New York</v>
      </c>
      <c r="F1833">
        <v>1385108</v>
      </c>
      <c r="G1833">
        <v>1385107</v>
      </c>
      <c r="H1833">
        <v>1388240</v>
      </c>
      <c r="I1833">
        <v>1399990</v>
      </c>
      <c r="J1833">
        <v>1414774</v>
      </c>
      <c r="K1833">
        <v>1426550</v>
      </c>
      <c r="L1833">
        <v>1437687</v>
      </c>
      <c r="M1833">
        <v>1449196</v>
      </c>
      <c r="N1833" s="2">
        <v>1455720</v>
      </c>
      <c r="O1833" s="10" t="s">
        <v>6368</v>
      </c>
      <c r="P1833"/>
      <c r="Q1833" s="2"/>
      <c r="R1833" s="2"/>
    </row>
    <row r="1834" spans="1:18" x14ac:dyDescent="0.25">
      <c r="A1834" t="s">
        <v>3686</v>
      </c>
      <c r="B1834">
        <v>36007</v>
      </c>
      <c r="C1834" t="s">
        <v>3687</v>
      </c>
      <c r="D1834" t="str">
        <f t="shared" si="65"/>
        <v>Broome</v>
      </c>
      <c r="E1834" t="str">
        <f t="shared" si="66"/>
        <v>New York</v>
      </c>
      <c r="F1834">
        <v>200600</v>
      </c>
      <c r="G1834">
        <v>200689</v>
      </c>
      <c r="H1834">
        <v>200469</v>
      </c>
      <c r="I1834">
        <v>199459</v>
      </c>
      <c r="J1834">
        <v>198916</v>
      </c>
      <c r="K1834">
        <v>198370</v>
      </c>
      <c r="L1834">
        <v>197669</v>
      </c>
      <c r="M1834">
        <v>196618</v>
      </c>
      <c r="N1834" s="2">
        <v>195334</v>
      </c>
      <c r="O1834" s="10" t="s">
        <v>6441</v>
      </c>
      <c r="P1834"/>
      <c r="Q1834" s="2"/>
      <c r="R1834" s="2"/>
    </row>
    <row r="1835" spans="1:18" x14ac:dyDescent="0.25">
      <c r="A1835" t="s">
        <v>3688</v>
      </c>
      <c r="B1835">
        <v>36009</v>
      </c>
      <c r="C1835" t="s">
        <v>3689</v>
      </c>
      <c r="D1835" t="str">
        <f t="shared" si="65"/>
        <v>Cattaraugus</v>
      </c>
      <c r="E1835" t="str">
        <f t="shared" si="66"/>
        <v>New York</v>
      </c>
      <c r="F1835">
        <v>80317</v>
      </c>
      <c r="G1835">
        <v>80343</v>
      </c>
      <c r="H1835">
        <v>80249</v>
      </c>
      <c r="I1835">
        <v>79839</v>
      </c>
      <c r="J1835">
        <v>79365</v>
      </c>
      <c r="K1835">
        <v>78958</v>
      </c>
      <c r="L1835">
        <v>78621</v>
      </c>
      <c r="M1835">
        <v>77909</v>
      </c>
      <c r="N1835" s="2">
        <v>77677</v>
      </c>
      <c r="O1835" s="10" t="s">
        <v>6443</v>
      </c>
      <c r="P1835"/>
      <c r="Q1835" s="2"/>
      <c r="R1835" s="2"/>
    </row>
    <row r="1836" spans="1:18" x14ac:dyDescent="0.25">
      <c r="A1836" t="s">
        <v>3690</v>
      </c>
      <c r="B1836">
        <v>36011</v>
      </c>
      <c r="C1836" t="s">
        <v>3691</v>
      </c>
      <c r="D1836" t="str">
        <f t="shared" si="65"/>
        <v>Cayuga</v>
      </c>
      <c r="E1836" t="str">
        <f t="shared" si="66"/>
        <v>New York</v>
      </c>
      <c r="F1836">
        <v>80026</v>
      </c>
      <c r="G1836">
        <v>80003</v>
      </c>
      <c r="H1836">
        <v>79844</v>
      </c>
      <c r="I1836">
        <v>79811</v>
      </c>
      <c r="J1836">
        <v>79637</v>
      </c>
      <c r="K1836">
        <v>79242</v>
      </c>
      <c r="L1836">
        <v>78857</v>
      </c>
      <c r="M1836">
        <v>78316</v>
      </c>
      <c r="N1836" s="2">
        <v>77861</v>
      </c>
      <c r="O1836" s="10" t="s">
        <v>6443</v>
      </c>
      <c r="P1836"/>
      <c r="Q1836" s="2"/>
    </row>
    <row r="1837" spans="1:18" x14ac:dyDescent="0.25">
      <c r="A1837" t="s">
        <v>3692</v>
      </c>
      <c r="B1837">
        <v>36013</v>
      </c>
      <c r="C1837" t="s">
        <v>3693</v>
      </c>
      <c r="D1837" t="str">
        <f t="shared" si="65"/>
        <v>Chautauqua</v>
      </c>
      <c r="E1837" t="str">
        <f t="shared" si="66"/>
        <v>New York</v>
      </c>
      <c r="F1837">
        <v>134905</v>
      </c>
      <c r="G1837">
        <v>134904</v>
      </c>
      <c r="H1837">
        <v>134760</v>
      </c>
      <c r="I1837">
        <v>134266</v>
      </c>
      <c r="J1837">
        <v>133438</v>
      </c>
      <c r="K1837">
        <v>133005</v>
      </c>
      <c r="L1837">
        <v>131980</v>
      </c>
      <c r="M1837">
        <v>130811</v>
      </c>
      <c r="N1837" s="2">
        <v>129504</v>
      </c>
      <c r="O1837" s="10" t="s">
        <v>6419</v>
      </c>
      <c r="P1837"/>
      <c r="Q1837" s="2"/>
    </row>
    <row r="1838" spans="1:18" x14ac:dyDescent="0.25">
      <c r="A1838" t="s">
        <v>3694</v>
      </c>
      <c r="B1838">
        <v>36015</v>
      </c>
      <c r="C1838" t="s">
        <v>3695</v>
      </c>
      <c r="D1838" t="str">
        <f t="shared" si="65"/>
        <v>Chemung</v>
      </c>
      <c r="E1838" t="str">
        <f t="shared" si="66"/>
        <v>New York</v>
      </c>
      <c r="F1838">
        <v>88830</v>
      </c>
      <c r="G1838">
        <v>88842</v>
      </c>
      <c r="H1838">
        <v>88972</v>
      </c>
      <c r="I1838">
        <v>88988</v>
      </c>
      <c r="J1838">
        <v>89264</v>
      </c>
      <c r="K1838">
        <v>88498</v>
      </c>
      <c r="L1838">
        <v>87506</v>
      </c>
      <c r="M1838">
        <v>87120</v>
      </c>
      <c r="N1838" s="2">
        <v>86322</v>
      </c>
      <c r="O1838" s="10" t="s">
        <v>6443</v>
      </c>
      <c r="P1838"/>
      <c r="Q1838" s="2"/>
    </row>
    <row r="1839" spans="1:18" x14ac:dyDescent="0.25">
      <c r="A1839" t="s">
        <v>3696</v>
      </c>
      <c r="B1839">
        <v>36017</v>
      </c>
      <c r="C1839" t="s">
        <v>3697</v>
      </c>
      <c r="D1839" t="str">
        <f t="shared" si="65"/>
        <v>Chenango</v>
      </c>
      <c r="E1839" t="str">
        <f t="shared" si="66"/>
        <v>New York</v>
      </c>
      <c r="F1839">
        <v>50477</v>
      </c>
      <c r="G1839">
        <v>50507</v>
      </c>
      <c r="H1839">
        <v>50371</v>
      </c>
      <c r="I1839">
        <v>50254</v>
      </c>
      <c r="J1839">
        <v>49919</v>
      </c>
      <c r="K1839">
        <v>49522</v>
      </c>
      <c r="L1839">
        <v>49432</v>
      </c>
      <c r="M1839">
        <v>48979</v>
      </c>
      <c r="N1839" s="2">
        <v>48579</v>
      </c>
      <c r="O1839" s="10" t="s">
        <v>6441</v>
      </c>
      <c r="P1839"/>
      <c r="Q1839" s="2"/>
    </row>
    <row r="1840" spans="1:18" x14ac:dyDescent="0.25">
      <c r="A1840" t="s">
        <v>3698</v>
      </c>
      <c r="B1840">
        <v>36019</v>
      </c>
      <c r="C1840" t="s">
        <v>3699</v>
      </c>
      <c r="D1840" t="str">
        <f t="shared" si="65"/>
        <v>Clinton</v>
      </c>
      <c r="E1840" t="str">
        <f t="shared" si="66"/>
        <v>New York</v>
      </c>
      <c r="F1840">
        <v>82128</v>
      </c>
      <c r="G1840">
        <v>82131</v>
      </c>
      <c r="H1840">
        <v>82068</v>
      </c>
      <c r="I1840">
        <v>81852</v>
      </c>
      <c r="J1840">
        <v>81869</v>
      </c>
      <c r="K1840">
        <v>81749</v>
      </c>
      <c r="L1840">
        <v>81682</v>
      </c>
      <c r="M1840">
        <v>81154</v>
      </c>
      <c r="N1840" s="2">
        <v>81073</v>
      </c>
      <c r="O1840" s="10" t="s">
        <v>6376</v>
      </c>
      <c r="P1840"/>
      <c r="Q1840" s="2"/>
    </row>
    <row r="1841" spans="1:17" x14ac:dyDescent="0.25">
      <c r="A1841" t="s">
        <v>3700</v>
      </c>
      <c r="B1841">
        <v>36021</v>
      </c>
      <c r="C1841" t="s">
        <v>3701</v>
      </c>
      <c r="D1841" t="str">
        <f t="shared" si="65"/>
        <v>Columbia</v>
      </c>
      <c r="E1841" t="str">
        <f t="shared" si="66"/>
        <v>New York</v>
      </c>
      <c r="F1841">
        <v>63096</v>
      </c>
      <c r="G1841">
        <v>63091</v>
      </c>
      <c r="H1841">
        <v>63017</v>
      </c>
      <c r="I1841">
        <v>62626</v>
      </c>
      <c r="J1841">
        <v>62539</v>
      </c>
      <c r="K1841">
        <v>62269</v>
      </c>
      <c r="L1841">
        <v>62013</v>
      </c>
      <c r="M1841">
        <v>61491</v>
      </c>
      <c r="N1841" s="2">
        <v>60989</v>
      </c>
      <c r="O1841" s="10" t="s">
        <v>6369</v>
      </c>
      <c r="P1841"/>
      <c r="Q1841" s="2"/>
    </row>
    <row r="1842" spans="1:17" x14ac:dyDescent="0.25">
      <c r="A1842" t="s">
        <v>3702</v>
      </c>
      <c r="B1842">
        <v>36023</v>
      </c>
      <c r="C1842" t="s">
        <v>3703</v>
      </c>
      <c r="D1842" t="str">
        <f t="shared" si="65"/>
        <v>Cortland</v>
      </c>
      <c r="E1842" t="str">
        <f t="shared" si="66"/>
        <v>New York</v>
      </c>
      <c r="F1842">
        <v>49336</v>
      </c>
      <c r="G1842">
        <v>49285</v>
      </c>
      <c r="H1842">
        <v>49245</v>
      </c>
      <c r="I1842">
        <v>49497</v>
      </c>
      <c r="J1842">
        <v>49154</v>
      </c>
      <c r="K1842">
        <v>49038</v>
      </c>
      <c r="L1842">
        <v>48875</v>
      </c>
      <c r="M1842">
        <v>48429</v>
      </c>
      <c r="N1842" s="2">
        <v>48070</v>
      </c>
      <c r="O1842" s="10" t="s">
        <v>6443</v>
      </c>
      <c r="P1842"/>
      <c r="Q1842" s="2"/>
    </row>
    <row r="1843" spans="1:17" x14ac:dyDescent="0.25">
      <c r="A1843" t="s">
        <v>3704</v>
      </c>
      <c r="B1843">
        <v>36025</v>
      </c>
      <c r="C1843" t="s">
        <v>3705</v>
      </c>
      <c r="D1843" t="str">
        <f t="shared" si="65"/>
        <v>Delaware</v>
      </c>
      <c r="E1843" t="str">
        <f t="shared" si="66"/>
        <v>New York</v>
      </c>
      <c r="F1843">
        <v>47980</v>
      </c>
      <c r="G1843">
        <v>47979</v>
      </c>
      <c r="H1843">
        <v>47877</v>
      </c>
      <c r="I1843">
        <v>47654</v>
      </c>
      <c r="J1843">
        <v>47330</v>
      </c>
      <c r="K1843">
        <v>46874</v>
      </c>
      <c r="L1843">
        <v>46600</v>
      </c>
      <c r="M1843">
        <v>46074</v>
      </c>
      <c r="N1843" s="2">
        <v>45523</v>
      </c>
      <c r="O1843" s="10" t="s">
        <v>6441</v>
      </c>
      <c r="P1843"/>
      <c r="Q1843" s="2"/>
    </row>
    <row r="1844" spans="1:17" x14ac:dyDescent="0.25">
      <c r="A1844" t="s">
        <v>3706</v>
      </c>
      <c r="B1844">
        <v>36027</v>
      </c>
      <c r="C1844" t="s">
        <v>3707</v>
      </c>
      <c r="D1844" t="str">
        <f t="shared" si="65"/>
        <v>Dutchess</v>
      </c>
      <c r="E1844" t="str">
        <f t="shared" si="66"/>
        <v>New York</v>
      </c>
      <c r="F1844">
        <v>297488</v>
      </c>
      <c r="G1844">
        <v>297448</v>
      </c>
      <c r="H1844">
        <v>297757</v>
      </c>
      <c r="I1844">
        <v>298289</v>
      </c>
      <c r="J1844">
        <v>297213</v>
      </c>
      <c r="K1844">
        <v>296708</v>
      </c>
      <c r="L1844">
        <v>295903</v>
      </c>
      <c r="M1844">
        <v>295228</v>
      </c>
      <c r="N1844" s="2">
        <v>294473</v>
      </c>
      <c r="O1844" s="10" t="s">
        <v>6369</v>
      </c>
      <c r="P1844"/>
      <c r="Q1844" s="2"/>
    </row>
    <row r="1845" spans="1:17" x14ac:dyDescent="0.25">
      <c r="A1845" t="s">
        <v>3708</v>
      </c>
      <c r="B1845">
        <v>36029</v>
      </c>
      <c r="C1845" t="s">
        <v>3709</v>
      </c>
      <c r="D1845" t="str">
        <f t="shared" si="65"/>
        <v>Erie</v>
      </c>
      <c r="E1845" t="str">
        <f t="shared" si="66"/>
        <v>New York</v>
      </c>
      <c r="F1845">
        <v>919040</v>
      </c>
      <c r="G1845">
        <v>919130</v>
      </c>
      <c r="H1845">
        <v>919220</v>
      </c>
      <c r="I1845">
        <v>920088</v>
      </c>
      <c r="J1845">
        <v>920792</v>
      </c>
      <c r="K1845">
        <v>922150</v>
      </c>
      <c r="L1845">
        <v>923702</v>
      </c>
      <c r="M1845">
        <v>922957</v>
      </c>
      <c r="N1845" s="2">
        <v>921046</v>
      </c>
      <c r="O1845" s="10" t="s">
        <v>6443</v>
      </c>
      <c r="P1845"/>
      <c r="Q1845" s="2"/>
    </row>
    <row r="1846" spans="1:17" x14ac:dyDescent="0.25">
      <c r="A1846" t="s">
        <v>3710</v>
      </c>
      <c r="B1846">
        <v>36031</v>
      </c>
      <c r="C1846" t="s">
        <v>3711</v>
      </c>
      <c r="D1846" t="str">
        <f t="shared" si="65"/>
        <v>Essex</v>
      </c>
      <c r="E1846" t="str">
        <f t="shared" si="66"/>
        <v>New York</v>
      </c>
      <c r="F1846">
        <v>39370</v>
      </c>
      <c r="G1846">
        <v>39361</v>
      </c>
      <c r="H1846">
        <v>39288</v>
      </c>
      <c r="I1846">
        <v>39479</v>
      </c>
      <c r="J1846">
        <v>39114</v>
      </c>
      <c r="K1846">
        <v>38832</v>
      </c>
      <c r="L1846">
        <v>38572</v>
      </c>
      <c r="M1846">
        <v>38371</v>
      </c>
      <c r="N1846" s="2">
        <v>38102</v>
      </c>
      <c r="O1846" s="10" t="s">
        <v>6376</v>
      </c>
      <c r="P1846"/>
      <c r="Q1846" s="2"/>
    </row>
    <row r="1847" spans="1:17" x14ac:dyDescent="0.25">
      <c r="A1847" t="s">
        <v>3712</v>
      </c>
      <c r="B1847">
        <v>36033</v>
      </c>
      <c r="C1847" t="s">
        <v>3713</v>
      </c>
      <c r="D1847" t="str">
        <f t="shared" si="65"/>
        <v>Franklin</v>
      </c>
      <c r="E1847" t="str">
        <f t="shared" si="66"/>
        <v>New York</v>
      </c>
      <c r="F1847">
        <v>51599</v>
      </c>
      <c r="G1847">
        <v>51606</v>
      </c>
      <c r="H1847">
        <v>51624</v>
      </c>
      <c r="I1847">
        <v>51568</v>
      </c>
      <c r="J1847">
        <v>51788</v>
      </c>
      <c r="K1847">
        <v>51242</v>
      </c>
      <c r="L1847">
        <v>51092</v>
      </c>
      <c r="M1847">
        <v>50502</v>
      </c>
      <c r="N1847" s="2">
        <v>50409</v>
      </c>
      <c r="O1847" s="10" t="s">
        <v>6376</v>
      </c>
      <c r="P1847"/>
      <c r="Q1847" s="2"/>
    </row>
    <row r="1848" spans="1:17" x14ac:dyDescent="0.25">
      <c r="A1848" t="s">
        <v>3714</v>
      </c>
      <c r="B1848">
        <v>36035</v>
      </c>
      <c r="C1848" t="s">
        <v>3715</v>
      </c>
      <c r="D1848" t="str">
        <f t="shared" si="65"/>
        <v>Fulton</v>
      </c>
      <c r="E1848" t="str">
        <f t="shared" si="66"/>
        <v>New York</v>
      </c>
      <c r="F1848">
        <v>55531</v>
      </c>
      <c r="G1848">
        <v>55524</v>
      </c>
      <c r="H1848">
        <v>55468</v>
      </c>
      <c r="I1848">
        <v>55264</v>
      </c>
      <c r="J1848">
        <v>55033</v>
      </c>
      <c r="K1848">
        <v>54521</v>
      </c>
      <c r="L1848">
        <v>54145</v>
      </c>
      <c r="M1848">
        <v>53960</v>
      </c>
      <c r="N1848" s="2">
        <v>53828</v>
      </c>
      <c r="O1848" s="10" t="s">
        <v>6441</v>
      </c>
      <c r="P1848"/>
      <c r="Q1848" s="2"/>
    </row>
    <row r="1849" spans="1:17" x14ac:dyDescent="0.25">
      <c r="A1849" t="s">
        <v>3716</v>
      </c>
      <c r="B1849">
        <v>36037</v>
      </c>
      <c r="C1849" t="s">
        <v>3717</v>
      </c>
      <c r="D1849" t="str">
        <f t="shared" si="65"/>
        <v>Genesee</v>
      </c>
      <c r="E1849" t="str">
        <f t="shared" si="66"/>
        <v>New York</v>
      </c>
      <c r="F1849">
        <v>60079</v>
      </c>
      <c r="G1849">
        <v>59944</v>
      </c>
      <c r="H1849">
        <v>59939</v>
      </c>
      <c r="I1849">
        <v>59923</v>
      </c>
      <c r="J1849">
        <v>59762</v>
      </c>
      <c r="K1849">
        <v>59262</v>
      </c>
      <c r="L1849">
        <v>58949</v>
      </c>
      <c r="M1849">
        <v>58810</v>
      </c>
      <c r="N1849" s="2">
        <v>58482</v>
      </c>
      <c r="O1849" s="10" t="s">
        <v>6443</v>
      </c>
      <c r="P1849"/>
      <c r="Q1849" s="2"/>
    </row>
    <row r="1850" spans="1:17" x14ac:dyDescent="0.25">
      <c r="A1850" t="s">
        <v>3718</v>
      </c>
      <c r="B1850">
        <v>36039</v>
      </c>
      <c r="C1850" t="s">
        <v>3719</v>
      </c>
      <c r="D1850" t="str">
        <f t="shared" si="65"/>
        <v>Greene</v>
      </c>
      <c r="E1850" t="str">
        <f t="shared" si="66"/>
        <v>New York</v>
      </c>
      <c r="F1850">
        <v>49221</v>
      </c>
      <c r="G1850">
        <v>49218</v>
      </c>
      <c r="H1850">
        <v>49118</v>
      </c>
      <c r="I1850">
        <v>48992</v>
      </c>
      <c r="J1850">
        <v>48711</v>
      </c>
      <c r="K1850">
        <v>48416</v>
      </c>
      <c r="L1850">
        <v>48015</v>
      </c>
      <c r="M1850">
        <v>47695</v>
      </c>
      <c r="N1850" s="2">
        <v>47508</v>
      </c>
      <c r="O1850" s="10" t="s">
        <v>6441</v>
      </c>
      <c r="P1850"/>
      <c r="Q1850" s="2"/>
    </row>
    <row r="1851" spans="1:17" x14ac:dyDescent="0.25">
      <c r="A1851" t="s">
        <v>3720</v>
      </c>
      <c r="B1851">
        <v>36041</v>
      </c>
      <c r="C1851" t="s">
        <v>3721</v>
      </c>
      <c r="D1851" t="str">
        <f t="shared" si="65"/>
        <v>Hamilton</v>
      </c>
      <c r="E1851" t="str">
        <f t="shared" si="66"/>
        <v>New York</v>
      </c>
      <c r="F1851">
        <v>4836</v>
      </c>
      <c r="G1851">
        <v>4843</v>
      </c>
      <c r="H1851">
        <v>4834</v>
      </c>
      <c r="I1851">
        <v>4834</v>
      </c>
      <c r="J1851">
        <v>4797</v>
      </c>
      <c r="K1851">
        <v>4760</v>
      </c>
      <c r="L1851">
        <v>4689</v>
      </c>
      <c r="M1851">
        <v>4698</v>
      </c>
      <c r="N1851" s="2">
        <v>4542</v>
      </c>
      <c r="O1851" s="10" t="s">
        <v>6443</v>
      </c>
      <c r="P1851"/>
      <c r="Q1851" s="2"/>
    </row>
    <row r="1852" spans="1:17" x14ac:dyDescent="0.25">
      <c r="A1852" t="s">
        <v>3722</v>
      </c>
      <c r="B1852">
        <v>36043</v>
      </c>
      <c r="C1852" t="s">
        <v>3723</v>
      </c>
      <c r="D1852" t="str">
        <f t="shared" si="65"/>
        <v>Herkimer</v>
      </c>
      <c r="E1852" t="str">
        <f t="shared" si="66"/>
        <v>New York</v>
      </c>
      <c r="F1852">
        <v>64519</v>
      </c>
      <c r="G1852">
        <v>64468</v>
      </c>
      <c r="H1852">
        <v>64426</v>
      </c>
      <c r="I1852">
        <v>64615</v>
      </c>
      <c r="J1852">
        <v>64527</v>
      </c>
      <c r="K1852">
        <v>64122</v>
      </c>
      <c r="L1852">
        <v>63602</v>
      </c>
      <c r="M1852">
        <v>62924</v>
      </c>
      <c r="N1852" s="2">
        <v>62613</v>
      </c>
      <c r="O1852" s="10" t="s">
        <v>6443</v>
      </c>
      <c r="P1852"/>
      <c r="Q1852" s="2"/>
    </row>
    <row r="1853" spans="1:17" x14ac:dyDescent="0.25">
      <c r="A1853" t="s">
        <v>3724</v>
      </c>
      <c r="B1853">
        <v>36045</v>
      </c>
      <c r="C1853" t="s">
        <v>3725</v>
      </c>
      <c r="D1853" t="str">
        <f t="shared" si="65"/>
        <v>Jefferson</v>
      </c>
      <c r="E1853" t="str">
        <f t="shared" si="66"/>
        <v>New York</v>
      </c>
      <c r="F1853">
        <v>116229</v>
      </c>
      <c r="G1853">
        <v>116232</v>
      </c>
      <c r="H1853">
        <v>116571</v>
      </c>
      <c r="I1853">
        <v>118161</v>
      </c>
      <c r="J1853">
        <v>120730</v>
      </c>
      <c r="K1853">
        <v>119112</v>
      </c>
      <c r="L1853">
        <v>118724</v>
      </c>
      <c r="M1853">
        <v>117260</v>
      </c>
      <c r="N1853" s="2">
        <v>114006</v>
      </c>
      <c r="O1853" s="10" t="s">
        <v>6443</v>
      </c>
      <c r="P1853"/>
      <c r="Q1853" s="2"/>
    </row>
    <row r="1854" spans="1:17" x14ac:dyDescent="0.25">
      <c r="A1854" t="s">
        <v>3726</v>
      </c>
      <c r="B1854">
        <v>36047</v>
      </c>
      <c r="C1854" t="s">
        <v>3727</v>
      </c>
      <c r="D1854" t="str">
        <f t="shared" si="65"/>
        <v>Kings</v>
      </c>
      <c r="E1854" t="str">
        <f t="shared" si="66"/>
        <v>New York</v>
      </c>
      <c r="F1854">
        <v>2504700</v>
      </c>
      <c r="G1854">
        <v>2504706</v>
      </c>
      <c r="H1854">
        <v>2510240</v>
      </c>
      <c r="I1854">
        <v>2543667</v>
      </c>
      <c r="J1854">
        <v>2572282</v>
      </c>
      <c r="K1854">
        <v>2595344</v>
      </c>
      <c r="L1854">
        <v>2612544</v>
      </c>
      <c r="M1854">
        <v>2624941</v>
      </c>
      <c r="N1854" s="2">
        <v>2629150</v>
      </c>
      <c r="O1854" s="10" t="s">
        <v>6368</v>
      </c>
      <c r="P1854"/>
      <c r="Q1854" s="2"/>
    </row>
    <row r="1855" spans="1:17" x14ac:dyDescent="0.25">
      <c r="A1855" t="s">
        <v>3728</v>
      </c>
      <c r="B1855">
        <v>36049</v>
      </c>
      <c r="C1855" t="s">
        <v>3729</v>
      </c>
      <c r="D1855" t="str">
        <f t="shared" si="65"/>
        <v>Lewis</v>
      </c>
      <c r="E1855" t="str">
        <f t="shared" si="66"/>
        <v>New York</v>
      </c>
      <c r="F1855">
        <v>27087</v>
      </c>
      <c r="G1855">
        <v>27074</v>
      </c>
      <c r="H1855">
        <v>27063</v>
      </c>
      <c r="I1855">
        <v>27087</v>
      </c>
      <c r="J1855">
        <v>27267</v>
      </c>
      <c r="K1855">
        <v>27168</v>
      </c>
      <c r="L1855">
        <v>27214</v>
      </c>
      <c r="M1855">
        <v>27022</v>
      </c>
      <c r="N1855" s="2">
        <v>26865</v>
      </c>
      <c r="O1855" s="10" t="s">
        <v>6443</v>
      </c>
      <c r="P1855"/>
      <c r="Q1855" s="2"/>
    </row>
    <row r="1856" spans="1:17" x14ac:dyDescent="0.25">
      <c r="A1856" t="s">
        <v>3730</v>
      </c>
      <c r="B1856">
        <v>36051</v>
      </c>
      <c r="C1856" t="s">
        <v>3731</v>
      </c>
      <c r="D1856" t="str">
        <f t="shared" si="65"/>
        <v>Livingston</v>
      </c>
      <c r="E1856" t="str">
        <f t="shared" si="66"/>
        <v>New York</v>
      </c>
      <c r="F1856">
        <v>65393</v>
      </c>
      <c r="G1856">
        <v>65217</v>
      </c>
      <c r="H1856">
        <v>65234</v>
      </c>
      <c r="I1856">
        <v>64890</v>
      </c>
      <c r="J1856">
        <v>64854</v>
      </c>
      <c r="K1856">
        <v>64723</v>
      </c>
      <c r="L1856">
        <v>64692</v>
      </c>
      <c r="M1856">
        <v>64583</v>
      </c>
      <c r="N1856" s="2">
        <v>64257</v>
      </c>
      <c r="O1856" s="10" t="s">
        <v>6443</v>
      </c>
      <c r="P1856"/>
      <c r="Q1856" s="2"/>
    </row>
    <row r="1857" spans="1:18" x14ac:dyDescent="0.25">
      <c r="A1857" t="s">
        <v>3732</v>
      </c>
      <c r="B1857">
        <v>36053</v>
      </c>
      <c r="C1857" t="s">
        <v>3733</v>
      </c>
      <c r="D1857" t="str">
        <f t="shared" si="65"/>
        <v>Madison</v>
      </c>
      <c r="E1857" t="str">
        <f t="shared" si="66"/>
        <v>New York</v>
      </c>
      <c r="F1857">
        <v>73442</v>
      </c>
      <c r="G1857">
        <v>73452</v>
      </c>
      <c r="H1857">
        <v>73431</v>
      </c>
      <c r="I1857">
        <v>72970</v>
      </c>
      <c r="J1857">
        <v>72490</v>
      </c>
      <c r="K1857">
        <v>72547</v>
      </c>
      <c r="L1857">
        <v>72306</v>
      </c>
      <c r="M1857">
        <v>71771</v>
      </c>
      <c r="N1857" s="2">
        <v>71329</v>
      </c>
      <c r="O1857" s="10" t="s">
        <v>6443</v>
      </c>
      <c r="P1857"/>
      <c r="Q1857" s="2"/>
    </row>
    <row r="1858" spans="1:18" x14ac:dyDescent="0.25">
      <c r="A1858" t="s">
        <v>3734</v>
      </c>
      <c r="B1858">
        <v>36055</v>
      </c>
      <c r="C1858" t="s">
        <v>3735</v>
      </c>
      <c r="D1858" t="str">
        <f t="shared" si="65"/>
        <v>Monroe</v>
      </c>
      <c r="E1858" t="str">
        <f t="shared" si="66"/>
        <v>New York</v>
      </c>
      <c r="F1858">
        <v>744344</v>
      </c>
      <c r="G1858">
        <v>744402</v>
      </c>
      <c r="H1858">
        <v>744959</v>
      </c>
      <c r="I1858">
        <v>747714</v>
      </c>
      <c r="J1858">
        <v>748947</v>
      </c>
      <c r="K1858">
        <v>750367</v>
      </c>
      <c r="L1858">
        <v>750089</v>
      </c>
      <c r="M1858">
        <v>749048</v>
      </c>
      <c r="N1858" s="2">
        <v>747727</v>
      </c>
      <c r="O1858" s="10" t="s">
        <v>6443</v>
      </c>
      <c r="P1858"/>
      <c r="Q1858" s="2"/>
    </row>
    <row r="1859" spans="1:18" x14ac:dyDescent="0.25">
      <c r="A1859" t="s">
        <v>3736</v>
      </c>
      <c r="B1859">
        <v>36057</v>
      </c>
      <c r="C1859" t="s">
        <v>3737</v>
      </c>
      <c r="D1859" t="str">
        <f t="shared" si="65"/>
        <v>Montgomery</v>
      </c>
      <c r="E1859" t="str">
        <f t="shared" si="66"/>
        <v>New York</v>
      </c>
      <c r="F1859">
        <v>50219</v>
      </c>
      <c r="G1859">
        <v>50257</v>
      </c>
      <c r="H1859">
        <v>50286</v>
      </c>
      <c r="I1859">
        <v>49932</v>
      </c>
      <c r="J1859">
        <v>49848</v>
      </c>
      <c r="K1859">
        <v>49789</v>
      </c>
      <c r="L1859">
        <v>49747</v>
      </c>
      <c r="M1859">
        <v>49673</v>
      </c>
      <c r="N1859" s="2">
        <v>49276</v>
      </c>
      <c r="O1859" s="10" t="s">
        <v>6443</v>
      </c>
      <c r="P1859"/>
      <c r="Q1859" s="2"/>
    </row>
    <row r="1860" spans="1:18" x14ac:dyDescent="0.25">
      <c r="A1860" t="s">
        <v>3738</v>
      </c>
      <c r="B1860">
        <v>36059</v>
      </c>
      <c r="C1860" t="s">
        <v>3739</v>
      </c>
      <c r="D1860" t="str">
        <f t="shared" ref="D1860:D1923" si="67">MID(MID(C1860,1,FIND(",",C1860)-1),1,FIND(" County",MID(C1860,1,FIND(",",C1860)-1))-1)</f>
        <v>Nassau</v>
      </c>
      <c r="E1860" t="str">
        <f t="shared" ref="E1860:E1923" si="68">MID(C1860,FIND(",",C1860)+2,9999)</f>
        <v>New York</v>
      </c>
      <c r="F1860">
        <v>1339532</v>
      </c>
      <c r="G1860">
        <v>1339866</v>
      </c>
      <c r="H1860">
        <v>1341879</v>
      </c>
      <c r="I1860">
        <v>1346815</v>
      </c>
      <c r="J1860">
        <v>1350748</v>
      </c>
      <c r="K1860">
        <v>1354258</v>
      </c>
      <c r="L1860">
        <v>1357799</v>
      </c>
      <c r="M1860">
        <v>1359702</v>
      </c>
      <c r="N1860" s="2">
        <v>1361500</v>
      </c>
      <c r="O1860" s="10" t="s">
        <v>6369</v>
      </c>
      <c r="P1860"/>
      <c r="Q1860" s="2"/>
    </row>
    <row r="1861" spans="1:18" x14ac:dyDescent="0.25">
      <c r="A1861" t="s">
        <v>3740</v>
      </c>
      <c r="B1861">
        <v>36061</v>
      </c>
      <c r="C1861" t="s">
        <v>3741</v>
      </c>
      <c r="D1861" t="str">
        <f t="shared" si="67"/>
        <v>New York</v>
      </c>
      <c r="E1861" t="str">
        <f t="shared" si="68"/>
        <v>New York</v>
      </c>
      <c r="F1861">
        <v>1585873</v>
      </c>
      <c r="G1861">
        <v>1585874</v>
      </c>
      <c r="H1861">
        <v>1588530</v>
      </c>
      <c r="I1861">
        <v>1609533</v>
      </c>
      <c r="J1861">
        <v>1625121</v>
      </c>
      <c r="K1861">
        <v>1630453</v>
      </c>
      <c r="L1861">
        <v>1634468</v>
      </c>
      <c r="M1861">
        <v>1641168</v>
      </c>
      <c r="N1861" s="2">
        <v>1643734</v>
      </c>
      <c r="O1861" s="10" t="s">
        <v>6367</v>
      </c>
      <c r="P1861"/>
      <c r="Q1861" s="2"/>
    </row>
    <row r="1862" spans="1:18" x14ac:dyDescent="0.25">
      <c r="A1862" t="s">
        <v>3742</v>
      </c>
      <c r="B1862">
        <v>36063</v>
      </c>
      <c r="C1862" t="s">
        <v>3743</v>
      </c>
      <c r="D1862" t="str">
        <f t="shared" si="67"/>
        <v>Niagara</v>
      </c>
      <c r="E1862" t="str">
        <f t="shared" si="68"/>
        <v>New York</v>
      </c>
      <c r="F1862">
        <v>216469</v>
      </c>
      <c r="G1862">
        <v>216487</v>
      </c>
      <c r="H1862">
        <v>216489</v>
      </c>
      <c r="I1862">
        <v>215729</v>
      </c>
      <c r="J1862">
        <v>214841</v>
      </c>
      <c r="K1862">
        <v>214267</v>
      </c>
      <c r="L1862">
        <v>213484</v>
      </c>
      <c r="M1862">
        <v>212522</v>
      </c>
      <c r="N1862" s="2">
        <v>211758</v>
      </c>
      <c r="O1862" s="1" t="s">
        <v>6443</v>
      </c>
      <c r="P1862"/>
      <c r="Q1862" s="2"/>
    </row>
    <row r="1863" spans="1:18" x14ac:dyDescent="0.25">
      <c r="A1863" t="s">
        <v>3744</v>
      </c>
      <c r="B1863">
        <v>36065</v>
      </c>
      <c r="C1863" t="s">
        <v>3745</v>
      </c>
      <c r="D1863" t="str">
        <f t="shared" si="67"/>
        <v>Oneida</v>
      </c>
      <c r="E1863" t="str">
        <f t="shared" si="68"/>
        <v>New York</v>
      </c>
      <c r="F1863">
        <v>234878</v>
      </c>
      <c r="G1863">
        <v>234889</v>
      </c>
      <c r="H1863">
        <v>234836</v>
      </c>
      <c r="I1863">
        <v>234292</v>
      </c>
      <c r="J1863">
        <v>234061</v>
      </c>
      <c r="K1863">
        <v>233800</v>
      </c>
      <c r="L1863">
        <v>233213</v>
      </c>
      <c r="M1863">
        <v>232025</v>
      </c>
      <c r="N1863" s="2">
        <v>231190</v>
      </c>
      <c r="O1863" s="1" t="s">
        <v>6443</v>
      </c>
      <c r="P1863"/>
      <c r="Q1863" s="2"/>
    </row>
    <row r="1864" spans="1:18" x14ac:dyDescent="0.25">
      <c r="A1864" t="s">
        <v>3746</v>
      </c>
      <c r="B1864">
        <v>36067</v>
      </c>
      <c r="C1864" t="s">
        <v>3747</v>
      </c>
      <c r="D1864" t="str">
        <f t="shared" si="67"/>
        <v>Onondaga</v>
      </c>
      <c r="E1864" t="str">
        <f t="shared" si="68"/>
        <v>New York</v>
      </c>
      <c r="F1864">
        <v>467026</v>
      </c>
      <c r="G1864">
        <v>467069</v>
      </c>
      <c r="H1864">
        <v>467522</v>
      </c>
      <c r="I1864">
        <v>467913</v>
      </c>
      <c r="J1864">
        <v>467712</v>
      </c>
      <c r="K1864">
        <v>469328</v>
      </c>
      <c r="L1864">
        <v>468742</v>
      </c>
      <c r="M1864">
        <v>468275</v>
      </c>
      <c r="N1864" s="2">
        <v>466194</v>
      </c>
      <c r="O1864" s="1" t="s">
        <v>6443</v>
      </c>
      <c r="P1864"/>
      <c r="Q1864" s="2"/>
    </row>
    <row r="1865" spans="1:18" x14ac:dyDescent="0.25">
      <c r="A1865" t="s">
        <v>3748</v>
      </c>
      <c r="B1865">
        <v>36069</v>
      </c>
      <c r="C1865" t="s">
        <v>3749</v>
      </c>
      <c r="D1865" t="str">
        <f t="shared" si="67"/>
        <v>Ontario</v>
      </c>
      <c r="E1865" t="str">
        <f t="shared" si="68"/>
        <v>New York</v>
      </c>
      <c r="F1865">
        <v>107931</v>
      </c>
      <c r="G1865">
        <v>108097</v>
      </c>
      <c r="H1865">
        <v>108218</v>
      </c>
      <c r="I1865">
        <v>108750</v>
      </c>
      <c r="J1865">
        <v>108801</v>
      </c>
      <c r="K1865">
        <v>109285</v>
      </c>
      <c r="L1865">
        <v>109684</v>
      </c>
      <c r="M1865">
        <v>109654</v>
      </c>
      <c r="N1865" s="2">
        <v>109828</v>
      </c>
      <c r="O1865" s="1" t="s">
        <v>6443</v>
      </c>
      <c r="P1865"/>
      <c r="Q1865" s="2"/>
    </row>
    <row r="1866" spans="1:18" x14ac:dyDescent="0.25">
      <c r="A1866" t="s">
        <v>3750</v>
      </c>
      <c r="B1866">
        <v>36071</v>
      </c>
      <c r="C1866" t="s">
        <v>3751</v>
      </c>
      <c r="D1866" t="str">
        <f t="shared" si="67"/>
        <v>Orange</v>
      </c>
      <c r="E1866" t="str">
        <f t="shared" si="68"/>
        <v>New York</v>
      </c>
      <c r="F1866">
        <v>372813</v>
      </c>
      <c r="G1866">
        <v>372827</v>
      </c>
      <c r="H1866">
        <v>373484</v>
      </c>
      <c r="I1866">
        <v>374358</v>
      </c>
      <c r="J1866">
        <v>374100</v>
      </c>
      <c r="K1866">
        <v>374956</v>
      </c>
      <c r="L1866">
        <v>375814</v>
      </c>
      <c r="M1866">
        <v>377130</v>
      </c>
      <c r="N1866" s="2">
        <v>379210</v>
      </c>
      <c r="O1866" s="1" t="s">
        <v>6369</v>
      </c>
      <c r="P1866"/>
      <c r="Q1866" s="2"/>
    </row>
    <row r="1867" spans="1:18" x14ac:dyDescent="0.25">
      <c r="A1867" t="s">
        <v>3752</v>
      </c>
      <c r="B1867">
        <v>36073</v>
      </c>
      <c r="C1867" t="s">
        <v>3753</v>
      </c>
      <c r="D1867" t="str">
        <f t="shared" si="67"/>
        <v>Orleans</v>
      </c>
      <c r="E1867" t="str">
        <f t="shared" si="68"/>
        <v>New York</v>
      </c>
      <c r="F1867">
        <v>42883</v>
      </c>
      <c r="G1867">
        <v>42876</v>
      </c>
      <c r="H1867">
        <v>42846</v>
      </c>
      <c r="I1867">
        <v>42693</v>
      </c>
      <c r="J1867">
        <v>42465</v>
      </c>
      <c r="K1867">
        <v>42328</v>
      </c>
      <c r="L1867">
        <v>41947</v>
      </c>
      <c r="M1867">
        <v>41604</v>
      </c>
      <c r="N1867" s="2">
        <v>41346</v>
      </c>
      <c r="O1867" s="1" t="s">
        <v>6443</v>
      </c>
      <c r="P1867"/>
      <c r="Q1867" s="2"/>
    </row>
    <row r="1868" spans="1:18" x14ac:dyDescent="0.25">
      <c r="A1868" t="s">
        <v>3754</v>
      </c>
      <c r="B1868">
        <v>36075</v>
      </c>
      <c r="C1868" t="s">
        <v>3755</v>
      </c>
      <c r="D1868" t="str">
        <f t="shared" si="67"/>
        <v>Oswego</v>
      </c>
      <c r="E1868" t="str">
        <f t="shared" si="68"/>
        <v>New York</v>
      </c>
      <c r="F1868">
        <v>122109</v>
      </c>
      <c r="G1868">
        <v>122104</v>
      </c>
      <c r="H1868">
        <v>122129</v>
      </c>
      <c r="I1868">
        <v>121999</v>
      </c>
      <c r="J1868">
        <v>121551</v>
      </c>
      <c r="K1868">
        <v>121321</v>
      </c>
      <c r="L1868">
        <v>120744</v>
      </c>
      <c r="M1868">
        <v>119962</v>
      </c>
      <c r="N1868" s="2">
        <v>118987</v>
      </c>
      <c r="O1868" s="1" t="s">
        <v>6443</v>
      </c>
      <c r="P1868"/>
      <c r="Q1868" s="2"/>
    </row>
    <row r="1869" spans="1:18" x14ac:dyDescent="0.25">
      <c r="A1869" t="s">
        <v>3756</v>
      </c>
      <c r="B1869">
        <v>36077</v>
      </c>
      <c r="C1869" t="s">
        <v>3757</v>
      </c>
      <c r="D1869" t="str">
        <f t="shared" si="67"/>
        <v>Otsego</v>
      </c>
      <c r="E1869" t="str">
        <f t="shared" si="68"/>
        <v>New York</v>
      </c>
      <c r="F1869">
        <v>62259</v>
      </c>
      <c r="G1869">
        <v>62239</v>
      </c>
      <c r="H1869">
        <v>62192</v>
      </c>
      <c r="I1869">
        <v>61982</v>
      </c>
      <c r="J1869">
        <v>61805</v>
      </c>
      <c r="K1869">
        <v>61558</v>
      </c>
      <c r="L1869">
        <v>60907</v>
      </c>
      <c r="M1869">
        <v>60530</v>
      </c>
      <c r="N1869" s="2">
        <v>60097</v>
      </c>
      <c r="O1869" s="10" t="s">
        <v>6441</v>
      </c>
      <c r="P1869"/>
      <c r="Q1869" s="2"/>
    </row>
    <row r="1870" spans="1:18" x14ac:dyDescent="0.25">
      <c r="A1870" t="s">
        <v>3758</v>
      </c>
      <c r="B1870">
        <v>36079</v>
      </c>
      <c r="C1870" t="s">
        <v>3759</v>
      </c>
      <c r="D1870" t="str">
        <f t="shared" si="67"/>
        <v>Putnam</v>
      </c>
      <c r="E1870" t="str">
        <f t="shared" si="68"/>
        <v>New York</v>
      </c>
      <c r="F1870">
        <v>99710</v>
      </c>
      <c r="G1870">
        <v>99776</v>
      </c>
      <c r="H1870">
        <v>99827</v>
      </c>
      <c r="I1870">
        <v>99958</v>
      </c>
      <c r="J1870">
        <v>99717</v>
      </c>
      <c r="K1870">
        <v>99678</v>
      </c>
      <c r="L1870">
        <v>99478</v>
      </c>
      <c r="M1870">
        <v>99265</v>
      </c>
      <c r="N1870" s="2">
        <v>98900</v>
      </c>
      <c r="O1870" s="1" t="s">
        <v>6369</v>
      </c>
      <c r="P1870"/>
      <c r="Q1870" s="2"/>
      <c r="R1870" s="2"/>
    </row>
    <row r="1871" spans="1:18" x14ac:dyDescent="0.25">
      <c r="A1871" t="s">
        <v>3760</v>
      </c>
      <c r="B1871">
        <v>36081</v>
      </c>
      <c r="C1871" t="s">
        <v>3761</v>
      </c>
      <c r="D1871" t="str">
        <f t="shared" si="67"/>
        <v>Queens</v>
      </c>
      <c r="E1871" t="str">
        <f t="shared" si="68"/>
        <v>New York</v>
      </c>
      <c r="F1871">
        <v>2230722</v>
      </c>
      <c r="G1871">
        <v>2230545</v>
      </c>
      <c r="H1871">
        <v>2235310</v>
      </c>
      <c r="I1871">
        <v>2259756</v>
      </c>
      <c r="J1871">
        <v>2278024</v>
      </c>
      <c r="K1871">
        <v>2297598</v>
      </c>
      <c r="L1871">
        <v>2314149</v>
      </c>
      <c r="M1871">
        <v>2327228</v>
      </c>
      <c r="N1871" s="2">
        <v>2333054</v>
      </c>
      <c r="O1871" s="10" t="s">
        <v>6368</v>
      </c>
      <c r="P1871"/>
      <c r="Q1871" s="2"/>
    </row>
    <row r="1872" spans="1:18" x14ac:dyDescent="0.25">
      <c r="A1872" t="s">
        <v>3762</v>
      </c>
      <c r="B1872">
        <v>36083</v>
      </c>
      <c r="C1872" t="s">
        <v>3763</v>
      </c>
      <c r="D1872" t="str">
        <f t="shared" si="67"/>
        <v>Rensselaer</v>
      </c>
      <c r="E1872" t="str">
        <f t="shared" si="68"/>
        <v>New York</v>
      </c>
      <c r="F1872">
        <v>159429</v>
      </c>
      <c r="G1872">
        <v>159406</v>
      </c>
      <c r="H1872">
        <v>159347</v>
      </c>
      <c r="I1872">
        <v>159694</v>
      </c>
      <c r="J1872">
        <v>159669</v>
      </c>
      <c r="K1872">
        <v>159862</v>
      </c>
      <c r="L1872">
        <v>160092</v>
      </c>
      <c r="M1872">
        <v>160101</v>
      </c>
      <c r="N1872" s="2">
        <v>160070</v>
      </c>
      <c r="O1872" s="1" t="s">
        <v>6721</v>
      </c>
    </row>
    <row r="1873" spans="1:18" x14ac:dyDescent="0.25">
      <c r="A1873" t="s">
        <v>3764</v>
      </c>
      <c r="B1873">
        <v>36085</v>
      </c>
      <c r="C1873" t="s">
        <v>3765</v>
      </c>
      <c r="D1873" t="str">
        <f t="shared" si="67"/>
        <v>Richmond</v>
      </c>
      <c r="E1873" t="str">
        <f t="shared" si="68"/>
        <v>New York</v>
      </c>
      <c r="F1873">
        <v>468730</v>
      </c>
      <c r="G1873">
        <v>468730</v>
      </c>
      <c r="H1873">
        <v>469706</v>
      </c>
      <c r="I1873">
        <v>471152</v>
      </c>
      <c r="J1873">
        <v>470978</v>
      </c>
      <c r="K1873">
        <v>472515</v>
      </c>
      <c r="L1873">
        <v>473142</v>
      </c>
      <c r="M1873">
        <v>473969</v>
      </c>
      <c r="N1873" s="2">
        <v>476015</v>
      </c>
      <c r="O1873" s="10" t="s">
        <v>6367</v>
      </c>
      <c r="P1873"/>
      <c r="Q1873" s="2"/>
    </row>
    <row r="1874" spans="1:18" x14ac:dyDescent="0.25">
      <c r="A1874" t="s">
        <v>3766</v>
      </c>
      <c r="B1874">
        <v>36087</v>
      </c>
      <c r="C1874" t="s">
        <v>3767</v>
      </c>
      <c r="D1874" t="str">
        <f t="shared" si="67"/>
        <v>Rockland</v>
      </c>
      <c r="E1874" t="str">
        <f t="shared" si="68"/>
        <v>New York</v>
      </c>
      <c r="F1874">
        <v>311687</v>
      </c>
      <c r="G1874">
        <v>311690</v>
      </c>
      <c r="H1874">
        <v>312533</v>
      </c>
      <c r="I1874">
        <v>315772</v>
      </c>
      <c r="J1874">
        <v>317763</v>
      </c>
      <c r="K1874">
        <v>320321</v>
      </c>
      <c r="L1874">
        <v>322855</v>
      </c>
      <c r="M1874">
        <v>325491</v>
      </c>
      <c r="N1874" s="2">
        <v>326780</v>
      </c>
      <c r="O1874" s="10" t="s">
        <v>6369</v>
      </c>
      <c r="P1874"/>
      <c r="Q1874" s="2"/>
    </row>
    <row r="1875" spans="1:18" x14ac:dyDescent="0.25">
      <c r="A1875" t="s">
        <v>3768</v>
      </c>
      <c r="B1875">
        <v>36089</v>
      </c>
      <c r="C1875" t="s">
        <v>3769</v>
      </c>
      <c r="D1875" t="str">
        <f t="shared" si="67"/>
        <v>St. Lawrence</v>
      </c>
      <c r="E1875" t="str">
        <f t="shared" si="68"/>
        <v>New York</v>
      </c>
      <c r="F1875">
        <v>111944</v>
      </c>
      <c r="G1875">
        <v>111941</v>
      </c>
      <c r="H1875">
        <v>111821</v>
      </c>
      <c r="I1875">
        <v>112468</v>
      </c>
      <c r="J1875">
        <v>112621</v>
      </c>
      <c r="K1875">
        <v>112253</v>
      </c>
      <c r="L1875">
        <v>111800</v>
      </c>
      <c r="M1875">
        <v>110935</v>
      </c>
      <c r="N1875" s="2">
        <v>110038</v>
      </c>
      <c r="O1875" s="1" t="s">
        <v>6443</v>
      </c>
      <c r="P1875"/>
      <c r="Q1875" s="2"/>
    </row>
    <row r="1876" spans="1:18" x14ac:dyDescent="0.25">
      <c r="A1876" t="s">
        <v>3770</v>
      </c>
      <c r="B1876">
        <v>36091</v>
      </c>
      <c r="C1876" t="s">
        <v>3771</v>
      </c>
      <c r="D1876" t="str">
        <f t="shared" si="67"/>
        <v>Saratoga</v>
      </c>
      <c r="E1876" t="str">
        <f t="shared" si="68"/>
        <v>New York</v>
      </c>
      <c r="F1876">
        <v>219607</v>
      </c>
      <c r="G1876">
        <v>219613</v>
      </c>
      <c r="H1876">
        <v>220094</v>
      </c>
      <c r="I1876">
        <v>221166</v>
      </c>
      <c r="J1876">
        <v>222553</v>
      </c>
      <c r="K1876">
        <v>224207</v>
      </c>
      <c r="L1876">
        <v>224692</v>
      </c>
      <c r="M1876">
        <v>226140</v>
      </c>
      <c r="N1876" s="2">
        <v>227053</v>
      </c>
      <c r="O1876" s="10" t="s">
        <v>6441</v>
      </c>
      <c r="P1876"/>
      <c r="Q1876" s="2"/>
      <c r="R1876" s="2"/>
    </row>
    <row r="1877" spans="1:18" x14ac:dyDescent="0.25">
      <c r="A1877" t="s">
        <v>3772</v>
      </c>
      <c r="B1877">
        <v>36093</v>
      </c>
      <c r="C1877" t="s">
        <v>3773</v>
      </c>
      <c r="D1877" t="str">
        <f t="shared" si="67"/>
        <v>Schenectady</v>
      </c>
      <c r="E1877" t="str">
        <f t="shared" si="68"/>
        <v>New York</v>
      </c>
      <c r="F1877">
        <v>154727</v>
      </c>
      <c r="G1877">
        <v>154721</v>
      </c>
      <c r="H1877">
        <v>154896</v>
      </c>
      <c r="I1877">
        <v>154673</v>
      </c>
      <c r="J1877">
        <v>154945</v>
      </c>
      <c r="K1877">
        <v>154964</v>
      </c>
      <c r="L1877">
        <v>155006</v>
      </c>
      <c r="M1877">
        <v>154758</v>
      </c>
      <c r="N1877" s="2">
        <v>154553</v>
      </c>
      <c r="O1877" s="10" t="s">
        <v>6441</v>
      </c>
      <c r="P1877"/>
      <c r="Q1877" s="2"/>
      <c r="R1877" s="2"/>
    </row>
    <row r="1878" spans="1:18" x14ac:dyDescent="0.25">
      <c r="A1878" t="s">
        <v>3774</v>
      </c>
      <c r="B1878">
        <v>36095</v>
      </c>
      <c r="C1878" t="s">
        <v>3775</v>
      </c>
      <c r="D1878" t="str">
        <f t="shared" si="67"/>
        <v>Schoharie</v>
      </c>
      <c r="E1878" t="str">
        <f t="shared" si="68"/>
        <v>New York</v>
      </c>
      <c r="F1878">
        <v>32749</v>
      </c>
      <c r="G1878">
        <v>32744</v>
      </c>
      <c r="H1878">
        <v>32688</v>
      </c>
      <c r="I1878">
        <v>32662</v>
      </c>
      <c r="J1878">
        <v>32086</v>
      </c>
      <c r="K1878">
        <v>31872</v>
      </c>
      <c r="L1878">
        <v>31690</v>
      </c>
      <c r="M1878">
        <v>31372</v>
      </c>
      <c r="N1878" s="2">
        <v>31317</v>
      </c>
      <c r="O1878" s="10" t="s">
        <v>6441</v>
      </c>
      <c r="P1878"/>
      <c r="Q1878" s="2"/>
      <c r="R1878" s="2"/>
    </row>
    <row r="1879" spans="1:18" x14ac:dyDescent="0.25">
      <c r="A1879" t="s">
        <v>3776</v>
      </c>
      <c r="B1879">
        <v>36097</v>
      </c>
      <c r="C1879" t="s">
        <v>3777</v>
      </c>
      <c r="D1879" t="str">
        <f t="shared" si="67"/>
        <v>Schuyler</v>
      </c>
      <c r="E1879" t="str">
        <f t="shared" si="68"/>
        <v>New York</v>
      </c>
      <c r="F1879">
        <v>18343</v>
      </c>
      <c r="G1879">
        <v>18341</v>
      </c>
      <c r="H1879">
        <v>18309</v>
      </c>
      <c r="I1879">
        <v>18492</v>
      </c>
      <c r="J1879">
        <v>18579</v>
      </c>
      <c r="K1879">
        <v>18502</v>
      </c>
      <c r="L1879">
        <v>18301</v>
      </c>
      <c r="M1879">
        <v>18199</v>
      </c>
      <c r="N1879" s="2">
        <v>18099</v>
      </c>
      <c r="O1879" s="1" t="s">
        <v>6443</v>
      </c>
      <c r="P1879"/>
      <c r="Q1879" s="2"/>
      <c r="R1879" s="2"/>
    </row>
    <row r="1880" spans="1:18" x14ac:dyDescent="0.25">
      <c r="A1880" t="s">
        <v>3778</v>
      </c>
      <c r="B1880">
        <v>36099</v>
      </c>
      <c r="C1880" t="s">
        <v>3779</v>
      </c>
      <c r="D1880" t="str">
        <f t="shared" si="67"/>
        <v>Seneca</v>
      </c>
      <c r="E1880" t="str">
        <f t="shared" si="68"/>
        <v>New York</v>
      </c>
      <c r="F1880">
        <v>35251</v>
      </c>
      <c r="G1880">
        <v>35244</v>
      </c>
      <c r="H1880">
        <v>35246</v>
      </c>
      <c r="I1880">
        <v>35353</v>
      </c>
      <c r="J1880">
        <v>35380</v>
      </c>
      <c r="K1880">
        <v>35272</v>
      </c>
      <c r="L1880">
        <v>34904</v>
      </c>
      <c r="M1880">
        <v>34848</v>
      </c>
      <c r="N1880" s="2">
        <v>34777</v>
      </c>
      <c r="O1880" s="1" t="s">
        <v>6443</v>
      </c>
      <c r="P1880"/>
      <c r="Q1880" s="2"/>
    </row>
    <row r="1881" spans="1:18" x14ac:dyDescent="0.25">
      <c r="A1881" t="s">
        <v>3780</v>
      </c>
      <c r="B1881">
        <v>36101</v>
      </c>
      <c r="C1881" t="s">
        <v>3781</v>
      </c>
      <c r="D1881" t="str">
        <f t="shared" si="67"/>
        <v>Steuben</v>
      </c>
      <c r="E1881" t="str">
        <f t="shared" si="68"/>
        <v>New York</v>
      </c>
      <c r="F1881">
        <v>98990</v>
      </c>
      <c r="G1881">
        <v>98992</v>
      </c>
      <c r="H1881">
        <v>98990</v>
      </c>
      <c r="I1881">
        <v>99272</v>
      </c>
      <c r="J1881">
        <v>99064</v>
      </c>
      <c r="K1881">
        <v>98952</v>
      </c>
      <c r="L1881">
        <v>98253</v>
      </c>
      <c r="M1881">
        <v>97546</v>
      </c>
      <c r="N1881" s="2">
        <v>96940</v>
      </c>
      <c r="O1881" s="1" t="s">
        <v>6443</v>
      </c>
      <c r="P1881"/>
      <c r="Q1881" s="2"/>
    </row>
    <row r="1882" spans="1:18" x14ac:dyDescent="0.25">
      <c r="A1882" t="s">
        <v>3782</v>
      </c>
      <c r="B1882">
        <v>36103</v>
      </c>
      <c r="C1882" t="s">
        <v>3783</v>
      </c>
      <c r="D1882" t="str">
        <f t="shared" si="67"/>
        <v>Suffolk</v>
      </c>
      <c r="E1882" t="str">
        <f t="shared" si="68"/>
        <v>New York</v>
      </c>
      <c r="F1882">
        <v>1493350</v>
      </c>
      <c r="G1882">
        <v>1493200</v>
      </c>
      <c r="H1882">
        <v>1494747</v>
      </c>
      <c r="I1882">
        <v>1500259</v>
      </c>
      <c r="J1882">
        <v>1499382</v>
      </c>
      <c r="K1882">
        <v>1500776</v>
      </c>
      <c r="L1882">
        <v>1500008</v>
      </c>
      <c r="M1882">
        <v>1497903</v>
      </c>
      <c r="N1882" s="2">
        <v>1492583</v>
      </c>
      <c r="O1882" s="10" t="s">
        <v>6369</v>
      </c>
      <c r="P1882"/>
      <c r="Q1882" s="2"/>
    </row>
    <row r="1883" spans="1:18" x14ac:dyDescent="0.25">
      <c r="A1883" t="s">
        <v>3784</v>
      </c>
      <c r="B1883">
        <v>36105</v>
      </c>
      <c r="C1883" t="s">
        <v>3785</v>
      </c>
      <c r="D1883" t="str">
        <f t="shared" si="67"/>
        <v>Sullivan</v>
      </c>
      <c r="E1883" t="str">
        <f t="shared" si="68"/>
        <v>New York</v>
      </c>
      <c r="F1883">
        <v>77547</v>
      </c>
      <c r="G1883">
        <v>77520</v>
      </c>
      <c r="H1883">
        <v>77412</v>
      </c>
      <c r="I1883">
        <v>77104</v>
      </c>
      <c r="J1883">
        <v>76952</v>
      </c>
      <c r="K1883">
        <v>76919</v>
      </c>
      <c r="L1883">
        <v>75667</v>
      </c>
      <c r="M1883">
        <v>74751</v>
      </c>
      <c r="N1883" s="2">
        <v>74801</v>
      </c>
      <c r="O1883" s="10" t="s">
        <v>6369</v>
      </c>
      <c r="P1883"/>
      <c r="Q1883" s="2"/>
    </row>
    <row r="1884" spans="1:18" x14ac:dyDescent="0.25">
      <c r="A1884" t="s">
        <v>3786</v>
      </c>
      <c r="B1884">
        <v>36107</v>
      </c>
      <c r="C1884" t="s">
        <v>3787</v>
      </c>
      <c r="D1884" t="str">
        <f t="shared" si="67"/>
        <v>Tioga</v>
      </c>
      <c r="E1884" t="str">
        <f t="shared" si="68"/>
        <v>New York</v>
      </c>
      <c r="F1884">
        <v>51125</v>
      </c>
      <c r="G1884">
        <v>51048</v>
      </c>
      <c r="H1884">
        <v>51000</v>
      </c>
      <c r="I1884">
        <v>50945</v>
      </c>
      <c r="J1884">
        <v>50303</v>
      </c>
      <c r="K1884">
        <v>50128</v>
      </c>
      <c r="L1884">
        <v>49793</v>
      </c>
      <c r="M1884">
        <v>49261</v>
      </c>
      <c r="N1884" s="2">
        <v>48760</v>
      </c>
      <c r="O1884" s="1" t="s">
        <v>6443</v>
      </c>
      <c r="P1884"/>
      <c r="Q1884" s="2"/>
    </row>
    <row r="1885" spans="1:18" x14ac:dyDescent="0.25">
      <c r="A1885" t="s">
        <v>3788</v>
      </c>
      <c r="B1885">
        <v>36109</v>
      </c>
      <c r="C1885" t="s">
        <v>3789</v>
      </c>
      <c r="D1885" t="str">
        <f t="shared" si="67"/>
        <v>Tompkins</v>
      </c>
      <c r="E1885" t="str">
        <f t="shared" si="68"/>
        <v>New York</v>
      </c>
      <c r="F1885">
        <v>101564</v>
      </c>
      <c r="G1885">
        <v>101594</v>
      </c>
      <c r="H1885">
        <v>101774</v>
      </c>
      <c r="I1885">
        <v>102111</v>
      </c>
      <c r="J1885">
        <v>103135</v>
      </c>
      <c r="K1885">
        <v>104270</v>
      </c>
      <c r="L1885">
        <v>104498</v>
      </c>
      <c r="M1885">
        <v>104564</v>
      </c>
      <c r="N1885" s="2">
        <v>104871</v>
      </c>
      <c r="O1885" s="1" t="s">
        <v>6443</v>
      </c>
      <c r="P1885"/>
      <c r="Q1885" s="2"/>
    </row>
    <row r="1886" spans="1:18" x14ac:dyDescent="0.25">
      <c r="A1886" t="s">
        <v>3790</v>
      </c>
      <c r="B1886">
        <v>36111</v>
      </c>
      <c r="C1886" t="s">
        <v>3791</v>
      </c>
      <c r="D1886" t="str">
        <f t="shared" si="67"/>
        <v>Ulster</v>
      </c>
      <c r="E1886" t="str">
        <f t="shared" si="68"/>
        <v>New York</v>
      </c>
      <c r="F1886">
        <v>182493</v>
      </c>
      <c r="G1886">
        <v>182512</v>
      </c>
      <c r="H1886">
        <v>182408</v>
      </c>
      <c r="I1886">
        <v>182647</v>
      </c>
      <c r="J1886">
        <v>181811</v>
      </c>
      <c r="K1886">
        <v>180987</v>
      </c>
      <c r="L1886">
        <v>180680</v>
      </c>
      <c r="M1886">
        <v>179824</v>
      </c>
      <c r="N1886" s="2">
        <v>179225</v>
      </c>
      <c r="O1886" s="10" t="s">
        <v>6369</v>
      </c>
      <c r="P1886"/>
      <c r="Q1886" s="2"/>
    </row>
    <row r="1887" spans="1:18" x14ac:dyDescent="0.25">
      <c r="A1887" t="s">
        <v>3792</v>
      </c>
      <c r="B1887">
        <v>36113</v>
      </c>
      <c r="C1887" t="s">
        <v>3793</v>
      </c>
      <c r="D1887" t="str">
        <f t="shared" si="67"/>
        <v>Warren</v>
      </c>
      <c r="E1887" t="str">
        <f t="shared" si="68"/>
        <v>New York</v>
      </c>
      <c r="F1887">
        <v>65707</v>
      </c>
      <c r="G1887">
        <v>65700</v>
      </c>
      <c r="H1887">
        <v>65678</v>
      </c>
      <c r="I1887">
        <v>65694</v>
      </c>
      <c r="J1887">
        <v>65418</v>
      </c>
      <c r="K1887">
        <v>65145</v>
      </c>
      <c r="L1887">
        <v>64882</v>
      </c>
      <c r="M1887">
        <v>64544</v>
      </c>
      <c r="N1887" s="2">
        <v>64567</v>
      </c>
      <c r="O1887" s="10" t="s">
        <v>6376</v>
      </c>
      <c r="P1887"/>
      <c r="Q1887" s="2"/>
    </row>
    <row r="1888" spans="1:18" x14ac:dyDescent="0.25">
      <c r="A1888" t="s">
        <v>3794</v>
      </c>
      <c r="B1888">
        <v>36115</v>
      </c>
      <c r="C1888" t="s">
        <v>3795</v>
      </c>
      <c r="D1888" t="str">
        <f t="shared" si="67"/>
        <v>Washington</v>
      </c>
      <c r="E1888" t="str">
        <f t="shared" si="68"/>
        <v>New York</v>
      </c>
      <c r="F1888">
        <v>63216</v>
      </c>
      <c r="G1888">
        <v>63242</v>
      </c>
      <c r="H1888">
        <v>63321</v>
      </c>
      <c r="I1888">
        <v>63112</v>
      </c>
      <c r="J1888">
        <v>63066</v>
      </c>
      <c r="K1888">
        <v>62777</v>
      </c>
      <c r="L1888">
        <v>62442</v>
      </c>
      <c r="M1888">
        <v>62238</v>
      </c>
      <c r="N1888" s="2">
        <v>61800</v>
      </c>
      <c r="O1888" s="10" t="s">
        <v>6443</v>
      </c>
      <c r="P1888"/>
      <c r="Q1888" s="2"/>
    </row>
    <row r="1889" spans="1:18" x14ac:dyDescent="0.25">
      <c r="A1889" t="s">
        <v>3796</v>
      </c>
      <c r="B1889">
        <v>36117</v>
      </c>
      <c r="C1889" t="s">
        <v>3797</v>
      </c>
      <c r="D1889" t="str">
        <f t="shared" si="67"/>
        <v>Wayne</v>
      </c>
      <c r="E1889" t="str">
        <f t="shared" si="68"/>
        <v>New York</v>
      </c>
      <c r="F1889">
        <v>93772</v>
      </c>
      <c r="G1889">
        <v>93750</v>
      </c>
      <c r="H1889">
        <v>93756</v>
      </c>
      <c r="I1889">
        <v>93260</v>
      </c>
      <c r="J1889">
        <v>93012</v>
      </c>
      <c r="K1889">
        <v>92393</v>
      </c>
      <c r="L1889">
        <v>91829</v>
      </c>
      <c r="M1889">
        <v>91340</v>
      </c>
      <c r="N1889" s="2">
        <v>90798</v>
      </c>
      <c r="O1889" s="1" t="s">
        <v>6443</v>
      </c>
      <c r="P1889"/>
      <c r="Q1889" s="2"/>
    </row>
    <row r="1890" spans="1:18" x14ac:dyDescent="0.25">
      <c r="A1890" t="s">
        <v>3798</v>
      </c>
      <c r="B1890">
        <v>36119</v>
      </c>
      <c r="C1890" t="s">
        <v>3799</v>
      </c>
      <c r="D1890" t="str">
        <f t="shared" si="67"/>
        <v>Westchester</v>
      </c>
      <c r="E1890" t="str">
        <f t="shared" si="68"/>
        <v>New York</v>
      </c>
      <c r="F1890">
        <v>949113</v>
      </c>
      <c r="G1890">
        <v>949070</v>
      </c>
      <c r="H1890">
        <v>950588</v>
      </c>
      <c r="I1890">
        <v>957052</v>
      </c>
      <c r="J1890">
        <v>961073</v>
      </c>
      <c r="K1890">
        <v>967377</v>
      </c>
      <c r="L1890">
        <v>970255</v>
      </c>
      <c r="M1890">
        <v>972900</v>
      </c>
      <c r="N1890" s="2">
        <v>974542</v>
      </c>
      <c r="O1890" s="1" t="s">
        <v>6721</v>
      </c>
    </row>
    <row r="1891" spans="1:18" x14ac:dyDescent="0.25">
      <c r="A1891" t="s">
        <v>3800</v>
      </c>
      <c r="B1891">
        <v>36121</v>
      </c>
      <c r="C1891" t="s">
        <v>3801</v>
      </c>
      <c r="D1891" t="str">
        <f t="shared" si="67"/>
        <v>Wyoming</v>
      </c>
      <c r="E1891" t="str">
        <f t="shared" si="68"/>
        <v>New York</v>
      </c>
      <c r="F1891">
        <v>42155</v>
      </c>
      <c r="G1891">
        <v>42162</v>
      </c>
      <c r="H1891">
        <v>42118</v>
      </c>
      <c r="I1891">
        <v>41930</v>
      </c>
      <c r="J1891">
        <v>41771</v>
      </c>
      <c r="K1891">
        <v>41431</v>
      </c>
      <c r="L1891">
        <v>41200</v>
      </c>
      <c r="M1891">
        <v>41004</v>
      </c>
      <c r="N1891" s="2">
        <v>40791</v>
      </c>
      <c r="O1891" s="1" t="s">
        <v>6443</v>
      </c>
      <c r="P1891"/>
      <c r="Q1891" s="2"/>
    </row>
    <row r="1892" spans="1:18" x14ac:dyDescent="0.25">
      <c r="A1892" t="s">
        <v>3802</v>
      </c>
      <c r="B1892">
        <v>36123</v>
      </c>
      <c r="C1892" t="s">
        <v>3803</v>
      </c>
      <c r="D1892" t="str">
        <f t="shared" si="67"/>
        <v>Yates</v>
      </c>
      <c r="E1892" t="str">
        <f t="shared" si="68"/>
        <v>New York</v>
      </c>
      <c r="F1892">
        <v>25348</v>
      </c>
      <c r="G1892">
        <v>25351</v>
      </c>
      <c r="H1892">
        <v>25349</v>
      </c>
      <c r="I1892">
        <v>25387</v>
      </c>
      <c r="J1892">
        <v>25271</v>
      </c>
      <c r="K1892">
        <v>25154</v>
      </c>
      <c r="L1892">
        <v>25130</v>
      </c>
      <c r="M1892">
        <v>25051</v>
      </c>
      <c r="N1892" s="2">
        <v>24923</v>
      </c>
      <c r="O1892" s="1" t="s">
        <v>6443</v>
      </c>
      <c r="P1892"/>
      <c r="Q1892" s="2"/>
    </row>
    <row r="1893" spans="1:18" x14ac:dyDescent="0.25">
      <c r="A1893" t="s">
        <v>3804</v>
      </c>
      <c r="B1893">
        <v>37001</v>
      </c>
      <c r="C1893" t="s">
        <v>3805</v>
      </c>
      <c r="D1893" t="str">
        <f t="shared" si="67"/>
        <v>Alamance</v>
      </c>
      <c r="E1893" t="str">
        <f t="shared" si="68"/>
        <v>North Carolina</v>
      </c>
      <c r="F1893">
        <v>151131</v>
      </c>
      <c r="G1893">
        <v>151144</v>
      </c>
      <c r="H1893">
        <v>151486</v>
      </c>
      <c r="I1893">
        <v>152847</v>
      </c>
      <c r="J1893">
        <v>153659</v>
      </c>
      <c r="K1893">
        <v>154622</v>
      </c>
      <c r="L1893">
        <v>156036</v>
      </c>
      <c r="M1893">
        <v>157857</v>
      </c>
      <c r="N1893" s="2">
        <v>159688</v>
      </c>
      <c r="O1893" s="1" t="s">
        <v>6458</v>
      </c>
      <c r="Q1893" s="2"/>
      <c r="R1893" s="2"/>
    </row>
    <row r="1894" spans="1:18" x14ac:dyDescent="0.25">
      <c r="A1894" t="s">
        <v>3806</v>
      </c>
      <c r="B1894">
        <v>37003</v>
      </c>
      <c r="C1894" t="s">
        <v>3807</v>
      </c>
      <c r="D1894" t="str">
        <f t="shared" si="67"/>
        <v>Alexander</v>
      </c>
      <c r="E1894" t="str">
        <f t="shared" si="68"/>
        <v>North Carolina</v>
      </c>
      <c r="F1894">
        <v>37198</v>
      </c>
      <c r="G1894">
        <v>37183</v>
      </c>
      <c r="H1894">
        <v>37238</v>
      </c>
      <c r="I1894">
        <v>37108</v>
      </c>
      <c r="J1894">
        <v>36964</v>
      </c>
      <c r="K1894">
        <v>36999</v>
      </c>
      <c r="L1894">
        <v>37360</v>
      </c>
      <c r="M1894">
        <v>37304</v>
      </c>
      <c r="N1894" s="2">
        <v>37428</v>
      </c>
      <c r="O1894" s="1" t="s">
        <v>6456</v>
      </c>
      <c r="Q1894" s="2"/>
      <c r="R1894" s="2"/>
    </row>
    <row r="1895" spans="1:18" x14ac:dyDescent="0.25">
      <c r="A1895" t="s">
        <v>3808</v>
      </c>
      <c r="B1895">
        <v>37005</v>
      </c>
      <c r="C1895" t="s">
        <v>3809</v>
      </c>
      <c r="D1895" t="str">
        <f t="shared" si="67"/>
        <v>Alleghany</v>
      </c>
      <c r="E1895" t="str">
        <f t="shared" si="68"/>
        <v>North Carolina</v>
      </c>
      <c r="F1895">
        <v>11155</v>
      </c>
      <c r="G1895">
        <v>11154</v>
      </c>
      <c r="H1895">
        <v>11144</v>
      </c>
      <c r="I1895">
        <v>11024</v>
      </c>
      <c r="J1895">
        <v>10923</v>
      </c>
      <c r="K1895">
        <v>10896</v>
      </c>
      <c r="L1895">
        <v>10863</v>
      </c>
      <c r="M1895">
        <v>10812</v>
      </c>
      <c r="N1895" s="2">
        <v>10848</v>
      </c>
      <c r="O1895" s="10" t="s">
        <v>6456</v>
      </c>
      <c r="Q1895" s="2"/>
      <c r="R1895" s="2"/>
    </row>
    <row r="1896" spans="1:18" x14ac:dyDescent="0.25">
      <c r="A1896" t="s">
        <v>3810</v>
      </c>
      <c r="B1896">
        <v>37007</v>
      </c>
      <c r="C1896" t="s">
        <v>3811</v>
      </c>
      <c r="D1896" t="str">
        <f t="shared" si="67"/>
        <v>Anson</v>
      </c>
      <c r="E1896" t="str">
        <f t="shared" si="68"/>
        <v>North Carolina</v>
      </c>
      <c r="F1896">
        <v>26948</v>
      </c>
      <c r="G1896">
        <v>26931</v>
      </c>
      <c r="H1896">
        <v>26858</v>
      </c>
      <c r="I1896">
        <v>26508</v>
      </c>
      <c r="J1896">
        <v>26311</v>
      </c>
      <c r="K1896">
        <v>25959</v>
      </c>
      <c r="L1896">
        <v>26066</v>
      </c>
      <c r="M1896">
        <v>25632</v>
      </c>
      <c r="N1896" s="2">
        <v>25448</v>
      </c>
      <c r="O1896" s="10" t="s">
        <v>6459</v>
      </c>
    </row>
    <row r="1897" spans="1:18" x14ac:dyDescent="0.25">
      <c r="A1897" t="s">
        <v>3812</v>
      </c>
      <c r="B1897">
        <v>37009</v>
      </c>
      <c r="C1897" t="s">
        <v>3813</v>
      </c>
      <c r="D1897" t="str">
        <f t="shared" si="67"/>
        <v>Ashe</v>
      </c>
      <c r="E1897" t="str">
        <f t="shared" si="68"/>
        <v>North Carolina</v>
      </c>
      <c r="F1897">
        <v>27281</v>
      </c>
      <c r="G1897">
        <v>27234</v>
      </c>
      <c r="H1897">
        <v>27205</v>
      </c>
      <c r="I1897">
        <v>27132</v>
      </c>
      <c r="J1897">
        <v>27099</v>
      </c>
      <c r="K1897">
        <v>27036</v>
      </c>
      <c r="L1897">
        <v>27000</v>
      </c>
      <c r="M1897">
        <v>26900</v>
      </c>
      <c r="N1897" s="2">
        <v>26924</v>
      </c>
      <c r="O1897" s="10" t="s">
        <v>6456</v>
      </c>
    </row>
    <row r="1898" spans="1:18" x14ac:dyDescent="0.25">
      <c r="A1898" t="s">
        <v>3814</v>
      </c>
      <c r="B1898">
        <v>37011</v>
      </c>
      <c r="C1898" t="s">
        <v>3815</v>
      </c>
      <c r="D1898" t="str">
        <f t="shared" si="67"/>
        <v>Avery</v>
      </c>
      <c r="E1898" t="str">
        <f t="shared" si="68"/>
        <v>North Carolina</v>
      </c>
      <c r="F1898">
        <v>17797</v>
      </c>
      <c r="G1898">
        <v>17795</v>
      </c>
      <c r="H1898">
        <v>17730</v>
      </c>
      <c r="I1898">
        <v>17766</v>
      </c>
      <c r="J1898">
        <v>17630</v>
      </c>
      <c r="K1898">
        <v>17704</v>
      </c>
      <c r="L1898">
        <v>17723</v>
      </c>
      <c r="M1898">
        <v>17592</v>
      </c>
      <c r="N1898" s="2">
        <v>17516</v>
      </c>
      <c r="O1898" s="10" t="s">
        <v>6456</v>
      </c>
    </row>
    <row r="1899" spans="1:18" x14ac:dyDescent="0.25">
      <c r="A1899" t="s">
        <v>3816</v>
      </c>
      <c r="B1899">
        <v>37013</v>
      </c>
      <c r="C1899" t="s">
        <v>3817</v>
      </c>
      <c r="D1899" t="str">
        <f t="shared" si="67"/>
        <v>Beaufort</v>
      </c>
      <c r="E1899" t="str">
        <f t="shared" si="68"/>
        <v>North Carolina</v>
      </c>
      <c r="F1899">
        <v>47759</v>
      </c>
      <c r="G1899">
        <v>47779</v>
      </c>
      <c r="H1899">
        <v>47787</v>
      </c>
      <c r="I1899">
        <v>47707</v>
      </c>
      <c r="J1899">
        <v>47497</v>
      </c>
      <c r="K1899">
        <v>47496</v>
      </c>
      <c r="L1899">
        <v>47505</v>
      </c>
      <c r="M1899">
        <v>47543</v>
      </c>
      <c r="N1899" s="2">
        <v>47526</v>
      </c>
      <c r="O1899" s="10" t="s">
        <v>6458</v>
      </c>
    </row>
    <row r="1900" spans="1:18" x14ac:dyDescent="0.25">
      <c r="A1900" t="s">
        <v>3818</v>
      </c>
      <c r="B1900">
        <v>37015</v>
      </c>
      <c r="C1900" t="s">
        <v>3819</v>
      </c>
      <c r="D1900" t="str">
        <f t="shared" si="67"/>
        <v>Bertie</v>
      </c>
      <c r="E1900" t="str">
        <f t="shared" si="68"/>
        <v>North Carolina</v>
      </c>
      <c r="F1900">
        <v>21282</v>
      </c>
      <c r="G1900">
        <v>21285</v>
      </c>
      <c r="H1900">
        <v>21242</v>
      </c>
      <c r="I1900">
        <v>20968</v>
      </c>
      <c r="J1900">
        <v>20591</v>
      </c>
      <c r="K1900">
        <v>20444</v>
      </c>
      <c r="L1900">
        <v>20440</v>
      </c>
      <c r="M1900">
        <v>20290</v>
      </c>
      <c r="N1900" s="2">
        <v>19854</v>
      </c>
      <c r="O1900" s="10" t="s">
        <v>6458</v>
      </c>
    </row>
    <row r="1901" spans="1:18" x14ac:dyDescent="0.25">
      <c r="A1901" t="s">
        <v>3820</v>
      </c>
      <c r="B1901">
        <v>37017</v>
      </c>
      <c r="C1901" t="s">
        <v>3821</v>
      </c>
      <c r="D1901" t="str">
        <f t="shared" si="67"/>
        <v>Bladen</v>
      </c>
      <c r="E1901" t="str">
        <f t="shared" si="68"/>
        <v>North Carolina</v>
      </c>
      <c r="F1901">
        <v>35190</v>
      </c>
      <c r="G1901">
        <v>35177</v>
      </c>
      <c r="H1901">
        <v>35156</v>
      </c>
      <c r="I1901">
        <v>35004</v>
      </c>
      <c r="J1901">
        <v>34922</v>
      </c>
      <c r="K1901">
        <v>34810</v>
      </c>
      <c r="L1901">
        <v>34531</v>
      </c>
      <c r="M1901">
        <v>34266</v>
      </c>
      <c r="N1901" s="2">
        <v>33741</v>
      </c>
      <c r="O1901" s="10" t="s">
        <v>6459</v>
      </c>
    </row>
    <row r="1902" spans="1:18" x14ac:dyDescent="0.25">
      <c r="A1902" t="s">
        <v>3822</v>
      </c>
      <c r="B1902">
        <v>37019</v>
      </c>
      <c r="C1902" t="s">
        <v>3823</v>
      </c>
      <c r="D1902" t="str">
        <f t="shared" si="67"/>
        <v>Brunswick</v>
      </c>
      <c r="E1902" t="str">
        <f t="shared" si="68"/>
        <v>North Carolina</v>
      </c>
      <c r="F1902">
        <v>107431</v>
      </c>
      <c r="G1902">
        <v>107431</v>
      </c>
      <c r="H1902">
        <v>108065</v>
      </c>
      <c r="I1902">
        <v>110223</v>
      </c>
      <c r="J1902">
        <v>112163</v>
      </c>
      <c r="K1902">
        <v>115287</v>
      </c>
      <c r="L1902">
        <v>118809</v>
      </c>
      <c r="M1902">
        <v>122622</v>
      </c>
      <c r="N1902" s="2">
        <v>126953</v>
      </c>
      <c r="O1902" s="10" t="s">
        <v>6459</v>
      </c>
    </row>
    <row r="1903" spans="1:18" x14ac:dyDescent="0.25">
      <c r="A1903" t="s">
        <v>3824</v>
      </c>
      <c r="B1903">
        <v>37021</v>
      </c>
      <c r="C1903" t="s">
        <v>3825</v>
      </c>
      <c r="D1903" t="str">
        <f t="shared" si="67"/>
        <v>Buncombe</v>
      </c>
      <c r="E1903" t="str">
        <f t="shared" si="68"/>
        <v>North Carolina</v>
      </c>
      <c r="F1903">
        <v>238318</v>
      </c>
      <c r="G1903">
        <v>238352</v>
      </c>
      <c r="H1903">
        <v>238823</v>
      </c>
      <c r="I1903">
        <v>241387</v>
      </c>
      <c r="J1903">
        <v>244188</v>
      </c>
      <c r="K1903">
        <v>247480</v>
      </c>
      <c r="L1903">
        <v>249997</v>
      </c>
      <c r="M1903">
        <v>252808</v>
      </c>
      <c r="N1903" s="2">
        <v>256088</v>
      </c>
      <c r="O1903" s="10" t="s">
        <v>6456</v>
      </c>
    </row>
    <row r="1904" spans="1:18" x14ac:dyDescent="0.25">
      <c r="A1904" t="s">
        <v>3826</v>
      </c>
      <c r="B1904">
        <v>37023</v>
      </c>
      <c r="C1904" t="s">
        <v>3827</v>
      </c>
      <c r="D1904" t="str">
        <f t="shared" si="67"/>
        <v>Burke</v>
      </c>
      <c r="E1904" t="str">
        <f t="shared" si="68"/>
        <v>North Carolina</v>
      </c>
      <c r="F1904">
        <v>90912</v>
      </c>
      <c r="G1904">
        <v>90822</v>
      </c>
      <c r="H1904">
        <v>90595</v>
      </c>
      <c r="I1904">
        <v>90609</v>
      </c>
      <c r="J1904">
        <v>89901</v>
      </c>
      <c r="K1904">
        <v>89265</v>
      </c>
      <c r="L1904">
        <v>88689</v>
      </c>
      <c r="M1904">
        <v>88704</v>
      </c>
      <c r="N1904" s="2">
        <v>88851</v>
      </c>
      <c r="O1904" s="10" t="s">
        <v>6456</v>
      </c>
    </row>
    <row r="1905" spans="1:18" x14ac:dyDescent="0.25">
      <c r="A1905" t="s">
        <v>3828</v>
      </c>
      <c r="B1905">
        <v>37025</v>
      </c>
      <c r="C1905" t="s">
        <v>3829</v>
      </c>
      <c r="D1905" t="str">
        <f t="shared" si="67"/>
        <v>Cabarrus</v>
      </c>
      <c r="E1905" t="str">
        <f t="shared" si="68"/>
        <v>North Carolina</v>
      </c>
      <c r="F1905">
        <v>178011</v>
      </c>
      <c r="G1905">
        <v>178112</v>
      </c>
      <c r="H1905">
        <v>178581</v>
      </c>
      <c r="I1905">
        <v>181199</v>
      </c>
      <c r="J1905">
        <v>184290</v>
      </c>
      <c r="K1905">
        <v>187294</v>
      </c>
      <c r="L1905">
        <v>191796</v>
      </c>
      <c r="M1905">
        <v>196508</v>
      </c>
      <c r="N1905" s="2">
        <v>201590</v>
      </c>
      <c r="O1905" s="10" t="s">
        <v>6459</v>
      </c>
    </row>
    <row r="1906" spans="1:18" x14ac:dyDescent="0.25">
      <c r="A1906" t="s">
        <v>3830</v>
      </c>
      <c r="B1906">
        <v>37027</v>
      </c>
      <c r="C1906" t="s">
        <v>3831</v>
      </c>
      <c r="D1906" t="str">
        <f t="shared" si="67"/>
        <v>Caldwell</v>
      </c>
      <c r="E1906" t="str">
        <f t="shared" si="68"/>
        <v>North Carolina</v>
      </c>
      <c r="F1906">
        <v>83029</v>
      </c>
      <c r="G1906">
        <v>83038</v>
      </c>
      <c r="H1906">
        <v>82968</v>
      </c>
      <c r="I1906">
        <v>82311</v>
      </c>
      <c r="J1906">
        <v>81979</v>
      </c>
      <c r="K1906">
        <v>81912</v>
      </c>
      <c r="L1906">
        <v>81494</v>
      </c>
      <c r="M1906">
        <v>81282</v>
      </c>
      <c r="N1906" s="2">
        <v>81449</v>
      </c>
      <c r="O1906" s="10" t="s">
        <v>6456</v>
      </c>
    </row>
    <row r="1907" spans="1:18" x14ac:dyDescent="0.25">
      <c r="A1907" t="s">
        <v>3832</v>
      </c>
      <c r="B1907">
        <v>37029</v>
      </c>
      <c r="C1907" t="s">
        <v>3833</v>
      </c>
      <c r="D1907" t="str">
        <f t="shared" si="67"/>
        <v>Camden</v>
      </c>
      <c r="E1907" t="str">
        <f t="shared" si="68"/>
        <v>North Carolina</v>
      </c>
      <c r="F1907">
        <v>9980</v>
      </c>
      <c r="G1907">
        <v>9980</v>
      </c>
      <c r="H1907">
        <v>9983</v>
      </c>
      <c r="I1907">
        <v>10045</v>
      </c>
      <c r="J1907">
        <v>10035</v>
      </c>
      <c r="K1907">
        <v>10135</v>
      </c>
      <c r="L1907">
        <v>10272</v>
      </c>
      <c r="M1907">
        <v>10279</v>
      </c>
      <c r="N1907" s="2">
        <v>10418</v>
      </c>
      <c r="O1907" s="10" t="s">
        <v>6458</v>
      </c>
    </row>
    <row r="1908" spans="1:18" x14ac:dyDescent="0.25">
      <c r="A1908" t="s">
        <v>3834</v>
      </c>
      <c r="B1908">
        <v>37031</v>
      </c>
      <c r="C1908" t="s">
        <v>3835</v>
      </c>
      <c r="D1908" t="str">
        <f t="shared" si="67"/>
        <v>Carteret</v>
      </c>
      <c r="E1908" t="str">
        <f t="shared" si="68"/>
        <v>North Carolina</v>
      </c>
      <c r="F1908">
        <v>66469</v>
      </c>
      <c r="G1908">
        <v>66468</v>
      </c>
      <c r="H1908">
        <v>66696</v>
      </c>
      <c r="I1908">
        <v>67358</v>
      </c>
      <c r="J1908">
        <v>67738</v>
      </c>
      <c r="K1908">
        <v>68441</v>
      </c>
      <c r="L1908">
        <v>68751</v>
      </c>
      <c r="M1908">
        <v>68863</v>
      </c>
      <c r="N1908" s="2">
        <v>68890</v>
      </c>
      <c r="O1908" s="4" t="s">
        <v>6458</v>
      </c>
    </row>
    <row r="1909" spans="1:18" x14ac:dyDescent="0.25">
      <c r="A1909" t="s">
        <v>3836</v>
      </c>
      <c r="B1909">
        <v>37033</v>
      </c>
      <c r="C1909" t="s">
        <v>3837</v>
      </c>
      <c r="D1909" t="str">
        <f t="shared" si="67"/>
        <v>Caswell</v>
      </c>
      <c r="E1909" t="str">
        <f t="shared" si="68"/>
        <v>North Carolina</v>
      </c>
      <c r="F1909">
        <v>23719</v>
      </c>
      <c r="G1909">
        <v>23748</v>
      </c>
      <c r="H1909">
        <v>23715</v>
      </c>
      <c r="I1909">
        <v>23603</v>
      </c>
      <c r="J1909">
        <v>23220</v>
      </c>
      <c r="K1909">
        <v>23294</v>
      </c>
      <c r="L1909">
        <v>23036</v>
      </c>
      <c r="M1909">
        <v>23012</v>
      </c>
      <c r="N1909" s="2">
        <v>22910</v>
      </c>
      <c r="O1909" s="10" t="s">
        <v>6458</v>
      </c>
    </row>
    <row r="1910" spans="1:18" x14ac:dyDescent="0.25">
      <c r="A1910" t="s">
        <v>3838</v>
      </c>
      <c r="B1910">
        <v>37035</v>
      </c>
      <c r="C1910" t="s">
        <v>3839</v>
      </c>
      <c r="D1910" t="str">
        <f t="shared" si="67"/>
        <v>Catawba</v>
      </c>
      <c r="E1910" t="str">
        <f t="shared" si="68"/>
        <v>North Carolina</v>
      </c>
      <c r="F1910">
        <v>154358</v>
      </c>
      <c r="G1910">
        <v>154771</v>
      </c>
      <c r="H1910">
        <v>154719</v>
      </c>
      <c r="I1910">
        <v>154556</v>
      </c>
      <c r="J1910">
        <v>154940</v>
      </c>
      <c r="K1910">
        <v>155202</v>
      </c>
      <c r="L1910">
        <v>155109</v>
      </c>
      <c r="M1910">
        <v>155593</v>
      </c>
      <c r="N1910" s="2">
        <v>156459</v>
      </c>
      <c r="O1910" s="10" t="s">
        <v>6459</v>
      </c>
    </row>
    <row r="1911" spans="1:18" x14ac:dyDescent="0.25">
      <c r="A1911" t="s">
        <v>3840</v>
      </c>
      <c r="B1911">
        <v>37037</v>
      </c>
      <c r="C1911" t="s">
        <v>3841</v>
      </c>
      <c r="D1911" t="str">
        <f t="shared" si="67"/>
        <v>Chatham</v>
      </c>
      <c r="E1911" t="str">
        <f t="shared" si="68"/>
        <v>North Carolina</v>
      </c>
      <c r="F1911">
        <v>63505</v>
      </c>
      <c r="G1911">
        <v>63504</v>
      </c>
      <c r="H1911">
        <v>63796</v>
      </c>
      <c r="I1911">
        <v>65193</v>
      </c>
      <c r="J1911">
        <v>65764</v>
      </c>
      <c r="K1911">
        <v>66622</v>
      </c>
      <c r="L1911">
        <v>68492</v>
      </c>
      <c r="M1911">
        <v>70770</v>
      </c>
      <c r="N1911" s="2">
        <v>72243</v>
      </c>
      <c r="O1911" s="10" t="s">
        <v>6459</v>
      </c>
    </row>
    <row r="1912" spans="1:18" x14ac:dyDescent="0.25">
      <c r="A1912" t="s">
        <v>3842</v>
      </c>
      <c r="B1912">
        <v>37039</v>
      </c>
      <c r="C1912" t="s">
        <v>3843</v>
      </c>
      <c r="D1912" t="str">
        <f t="shared" si="67"/>
        <v>Cherokee</v>
      </c>
      <c r="E1912" t="str">
        <f t="shared" si="68"/>
        <v>North Carolina</v>
      </c>
      <c r="F1912">
        <v>27444</v>
      </c>
      <c r="G1912">
        <v>27441</v>
      </c>
      <c r="H1912">
        <v>27425</v>
      </c>
      <c r="I1912">
        <v>27134</v>
      </c>
      <c r="J1912">
        <v>26971</v>
      </c>
      <c r="K1912">
        <v>27060</v>
      </c>
      <c r="L1912">
        <v>27056</v>
      </c>
      <c r="M1912">
        <v>27137</v>
      </c>
      <c r="N1912" s="2">
        <v>27905</v>
      </c>
      <c r="O1912" s="10" t="s">
        <v>6456</v>
      </c>
    </row>
    <row r="1913" spans="1:18" x14ac:dyDescent="0.25">
      <c r="A1913" t="s">
        <v>3844</v>
      </c>
      <c r="B1913">
        <v>37041</v>
      </c>
      <c r="C1913" t="s">
        <v>3845</v>
      </c>
      <c r="D1913" t="str">
        <f t="shared" si="67"/>
        <v>Chowan</v>
      </c>
      <c r="E1913" t="str">
        <f t="shared" si="68"/>
        <v>North Carolina</v>
      </c>
      <c r="F1913">
        <v>14793</v>
      </c>
      <c r="G1913">
        <v>14793</v>
      </c>
      <c r="H1913">
        <v>14746</v>
      </c>
      <c r="I1913">
        <v>14812</v>
      </c>
      <c r="J1913">
        <v>14715</v>
      </c>
      <c r="K1913">
        <v>14721</v>
      </c>
      <c r="L1913">
        <v>14589</v>
      </c>
      <c r="M1913">
        <v>14372</v>
      </c>
      <c r="N1913" s="2">
        <v>14383</v>
      </c>
      <c r="O1913" s="10" t="s">
        <v>6458</v>
      </c>
    </row>
    <row r="1914" spans="1:18" x14ac:dyDescent="0.25">
      <c r="A1914" t="s">
        <v>3846</v>
      </c>
      <c r="B1914">
        <v>37043</v>
      </c>
      <c r="C1914" t="s">
        <v>3847</v>
      </c>
      <c r="D1914" t="str">
        <f t="shared" si="67"/>
        <v>Clay</v>
      </c>
      <c r="E1914" t="str">
        <f t="shared" si="68"/>
        <v>North Carolina</v>
      </c>
      <c r="F1914">
        <v>10587</v>
      </c>
      <c r="G1914">
        <v>10594</v>
      </c>
      <c r="H1914">
        <v>10589</v>
      </c>
      <c r="I1914">
        <v>10676</v>
      </c>
      <c r="J1914">
        <v>10684</v>
      </c>
      <c r="K1914">
        <v>10650</v>
      </c>
      <c r="L1914">
        <v>10644</v>
      </c>
      <c r="M1914">
        <v>10755</v>
      </c>
      <c r="N1914" s="2">
        <v>10915</v>
      </c>
      <c r="O1914" s="10" t="s">
        <v>6456</v>
      </c>
      <c r="Q1914" s="3"/>
      <c r="R1914" s="2"/>
    </row>
    <row r="1915" spans="1:18" x14ac:dyDescent="0.25">
      <c r="A1915" t="s">
        <v>3848</v>
      </c>
      <c r="B1915">
        <v>37045</v>
      </c>
      <c r="C1915" t="s">
        <v>3849</v>
      </c>
      <c r="D1915" t="str">
        <f t="shared" si="67"/>
        <v>Cleveland</v>
      </c>
      <c r="E1915" t="str">
        <f t="shared" si="68"/>
        <v>North Carolina</v>
      </c>
      <c r="F1915">
        <v>98078</v>
      </c>
      <c r="G1915">
        <v>98065</v>
      </c>
      <c r="H1915">
        <v>97973</v>
      </c>
      <c r="I1915">
        <v>97534</v>
      </c>
      <c r="J1915">
        <v>97425</v>
      </c>
      <c r="K1915">
        <v>97000</v>
      </c>
      <c r="L1915">
        <v>97071</v>
      </c>
      <c r="M1915">
        <v>96924</v>
      </c>
      <c r="N1915" s="2">
        <v>97144</v>
      </c>
      <c r="O1915" s="10" t="s">
        <v>6456</v>
      </c>
    </row>
    <row r="1916" spans="1:18" x14ac:dyDescent="0.25">
      <c r="A1916" t="s">
        <v>3850</v>
      </c>
      <c r="B1916">
        <v>37047</v>
      </c>
      <c r="C1916" t="s">
        <v>3851</v>
      </c>
      <c r="D1916" t="str">
        <f t="shared" si="67"/>
        <v>Columbus</v>
      </c>
      <c r="E1916" t="str">
        <f t="shared" si="68"/>
        <v>North Carolina</v>
      </c>
      <c r="F1916">
        <v>58098</v>
      </c>
      <c r="G1916">
        <v>58111</v>
      </c>
      <c r="H1916">
        <v>57938</v>
      </c>
      <c r="I1916">
        <v>57828</v>
      </c>
      <c r="J1916">
        <v>57591</v>
      </c>
      <c r="K1916">
        <v>57146</v>
      </c>
      <c r="L1916">
        <v>56906</v>
      </c>
      <c r="M1916">
        <v>56927</v>
      </c>
      <c r="N1916" s="2">
        <v>56505</v>
      </c>
      <c r="O1916" s="10" t="s">
        <v>6459</v>
      </c>
    </row>
    <row r="1917" spans="1:18" x14ac:dyDescent="0.25">
      <c r="A1917" t="s">
        <v>3852</v>
      </c>
      <c r="B1917">
        <v>37049</v>
      </c>
      <c r="C1917" t="s">
        <v>3853</v>
      </c>
      <c r="D1917" t="str">
        <f t="shared" si="67"/>
        <v>Craven</v>
      </c>
      <c r="E1917" t="str">
        <f t="shared" si="68"/>
        <v>North Carolina</v>
      </c>
      <c r="F1917">
        <v>103505</v>
      </c>
      <c r="G1917">
        <v>103501</v>
      </c>
      <c r="H1917">
        <v>103937</v>
      </c>
      <c r="I1917">
        <v>104701</v>
      </c>
      <c r="J1917">
        <v>105309</v>
      </c>
      <c r="K1917">
        <v>104425</v>
      </c>
      <c r="L1917">
        <v>104343</v>
      </c>
      <c r="M1917">
        <v>103427</v>
      </c>
      <c r="N1917" s="2">
        <v>103445</v>
      </c>
      <c r="O1917" s="10" t="s">
        <v>6459</v>
      </c>
    </row>
    <row r="1918" spans="1:18" x14ac:dyDescent="0.25">
      <c r="A1918" t="s">
        <v>3854</v>
      </c>
      <c r="B1918">
        <v>37051</v>
      </c>
      <c r="C1918" t="s">
        <v>3855</v>
      </c>
      <c r="D1918" t="str">
        <f t="shared" si="67"/>
        <v>Cumberland</v>
      </c>
      <c r="E1918" t="str">
        <f t="shared" si="68"/>
        <v>North Carolina</v>
      </c>
      <c r="F1918">
        <v>319431</v>
      </c>
      <c r="G1918">
        <v>319431</v>
      </c>
      <c r="H1918">
        <v>320128</v>
      </c>
      <c r="I1918">
        <v>323887</v>
      </c>
      <c r="J1918">
        <v>323454</v>
      </c>
      <c r="K1918">
        <v>326676</v>
      </c>
      <c r="L1918">
        <v>326369</v>
      </c>
      <c r="M1918">
        <v>325581</v>
      </c>
      <c r="N1918" s="2">
        <v>327127</v>
      </c>
      <c r="O1918" s="10" t="s">
        <v>6459</v>
      </c>
    </row>
    <row r="1919" spans="1:18" x14ac:dyDescent="0.25">
      <c r="A1919" t="s">
        <v>3856</v>
      </c>
      <c r="B1919">
        <v>37053</v>
      </c>
      <c r="C1919" t="s">
        <v>3857</v>
      </c>
      <c r="D1919" t="str">
        <f t="shared" si="67"/>
        <v>Currituck</v>
      </c>
      <c r="E1919" t="str">
        <f t="shared" si="68"/>
        <v>North Carolina</v>
      </c>
      <c r="F1919">
        <v>23547</v>
      </c>
      <c r="G1919">
        <v>23547</v>
      </c>
      <c r="H1919">
        <v>23661</v>
      </c>
      <c r="I1919">
        <v>23899</v>
      </c>
      <c r="J1919">
        <v>24030</v>
      </c>
      <c r="K1919">
        <v>24337</v>
      </c>
      <c r="L1919">
        <v>24913</v>
      </c>
      <c r="M1919">
        <v>25231</v>
      </c>
      <c r="N1919" s="2">
        <v>25809</v>
      </c>
      <c r="O1919" s="10" t="s">
        <v>6458</v>
      </c>
    </row>
    <row r="1920" spans="1:18" x14ac:dyDescent="0.25">
      <c r="A1920" t="s">
        <v>3858</v>
      </c>
      <c r="B1920">
        <v>37055</v>
      </c>
      <c r="C1920" t="s">
        <v>3859</v>
      </c>
      <c r="D1920" t="str">
        <f t="shared" si="67"/>
        <v>Dare</v>
      </c>
      <c r="E1920" t="str">
        <f t="shared" si="68"/>
        <v>North Carolina</v>
      </c>
      <c r="F1920">
        <v>33920</v>
      </c>
      <c r="G1920">
        <v>33920</v>
      </c>
      <c r="H1920">
        <v>33986</v>
      </c>
      <c r="I1920">
        <v>34193</v>
      </c>
      <c r="J1920">
        <v>34453</v>
      </c>
      <c r="K1920">
        <v>34892</v>
      </c>
      <c r="L1920">
        <v>35039</v>
      </c>
      <c r="M1920">
        <v>35586</v>
      </c>
      <c r="N1920" s="2">
        <v>35964</v>
      </c>
      <c r="O1920" s="10" t="s">
        <v>6458</v>
      </c>
    </row>
    <row r="1921" spans="1:17" x14ac:dyDescent="0.25">
      <c r="A1921" t="s">
        <v>3860</v>
      </c>
      <c r="B1921">
        <v>37057</v>
      </c>
      <c r="C1921" t="s">
        <v>3861</v>
      </c>
      <c r="D1921" t="str">
        <f t="shared" si="67"/>
        <v>Davidson</v>
      </c>
      <c r="E1921" t="str">
        <f t="shared" si="68"/>
        <v>North Carolina</v>
      </c>
      <c r="F1921">
        <v>162878</v>
      </c>
      <c r="G1921">
        <v>162843</v>
      </c>
      <c r="H1921">
        <v>162854</v>
      </c>
      <c r="I1921">
        <v>163305</v>
      </c>
      <c r="J1921">
        <v>163474</v>
      </c>
      <c r="K1921">
        <v>163737</v>
      </c>
      <c r="L1921">
        <v>163958</v>
      </c>
      <c r="M1921">
        <v>164196</v>
      </c>
      <c r="N1921" s="2">
        <v>164926</v>
      </c>
      <c r="O1921" s="10" t="s">
        <v>6459</v>
      </c>
    </row>
    <row r="1922" spans="1:17" x14ac:dyDescent="0.25">
      <c r="A1922" t="s">
        <v>3862</v>
      </c>
      <c r="B1922">
        <v>37059</v>
      </c>
      <c r="C1922" t="s">
        <v>3863</v>
      </c>
      <c r="D1922" t="str">
        <f t="shared" si="67"/>
        <v>Davie</v>
      </c>
      <c r="E1922" t="str">
        <f t="shared" si="68"/>
        <v>North Carolina</v>
      </c>
      <c r="F1922">
        <v>41240</v>
      </c>
      <c r="G1922">
        <v>41220</v>
      </c>
      <c r="H1922">
        <v>41279</v>
      </c>
      <c r="I1922">
        <v>41337</v>
      </c>
      <c r="J1922">
        <v>41323</v>
      </c>
      <c r="K1922">
        <v>41475</v>
      </c>
      <c r="L1922">
        <v>41332</v>
      </c>
      <c r="M1922">
        <v>41696</v>
      </c>
      <c r="N1922" s="2">
        <v>42013</v>
      </c>
      <c r="O1922" s="10" t="s">
        <v>6459</v>
      </c>
    </row>
    <row r="1923" spans="1:17" x14ac:dyDescent="0.25">
      <c r="A1923" t="s">
        <v>3864</v>
      </c>
      <c r="B1923">
        <v>37061</v>
      </c>
      <c r="C1923" t="s">
        <v>3865</v>
      </c>
      <c r="D1923" t="str">
        <f t="shared" si="67"/>
        <v>Duplin</v>
      </c>
      <c r="E1923" t="str">
        <f t="shared" si="68"/>
        <v>North Carolina</v>
      </c>
      <c r="F1923">
        <v>58505</v>
      </c>
      <c r="G1923">
        <v>58416</v>
      </c>
      <c r="H1923">
        <v>58599</v>
      </c>
      <c r="I1923">
        <v>59309</v>
      </c>
      <c r="J1923">
        <v>59466</v>
      </c>
      <c r="K1923">
        <v>59241</v>
      </c>
      <c r="L1923">
        <v>59258</v>
      </c>
      <c r="M1923">
        <v>58670</v>
      </c>
      <c r="N1923" s="2">
        <v>58969</v>
      </c>
      <c r="O1923" s="10" t="s">
        <v>6459</v>
      </c>
    </row>
    <row r="1924" spans="1:17" x14ac:dyDescent="0.25">
      <c r="A1924" t="s">
        <v>3866</v>
      </c>
      <c r="B1924">
        <v>37063</v>
      </c>
      <c r="C1924" t="s">
        <v>3867</v>
      </c>
      <c r="D1924" t="str">
        <f t="shared" ref="D1924:D1987" si="69">MID(MID(C1924,1,FIND(",",C1924)-1),1,FIND(" County",MID(C1924,1,FIND(",",C1924)-1))-1)</f>
        <v>Durham</v>
      </c>
      <c r="E1924" t="str">
        <f t="shared" ref="E1924:E1987" si="70">MID(C1924,FIND(",",C1924)+2,9999)</f>
        <v>North Carolina</v>
      </c>
      <c r="F1924">
        <v>267587</v>
      </c>
      <c r="G1924">
        <v>270055</v>
      </c>
      <c r="H1924">
        <v>270962</v>
      </c>
      <c r="I1924">
        <v>276590</v>
      </c>
      <c r="J1924">
        <v>282676</v>
      </c>
      <c r="K1924">
        <v>288512</v>
      </c>
      <c r="L1924">
        <v>295116</v>
      </c>
      <c r="M1924">
        <v>300573</v>
      </c>
      <c r="N1924" s="2">
        <v>306212</v>
      </c>
      <c r="O1924" s="10" t="s">
        <v>6458</v>
      </c>
    </row>
    <row r="1925" spans="1:17" x14ac:dyDescent="0.25">
      <c r="A1925" t="s">
        <v>3868</v>
      </c>
      <c r="B1925">
        <v>37065</v>
      </c>
      <c r="C1925" t="s">
        <v>3869</v>
      </c>
      <c r="D1925" t="str">
        <f t="shared" si="69"/>
        <v>Edgecombe</v>
      </c>
      <c r="E1925" t="str">
        <f t="shared" si="70"/>
        <v>North Carolina</v>
      </c>
      <c r="F1925">
        <v>56552</v>
      </c>
      <c r="G1925">
        <v>56545</v>
      </c>
      <c r="H1925">
        <v>56603</v>
      </c>
      <c r="I1925">
        <v>56108</v>
      </c>
      <c r="J1925">
        <v>55746</v>
      </c>
      <c r="K1925">
        <v>55529</v>
      </c>
      <c r="L1925">
        <v>54921</v>
      </c>
      <c r="M1925">
        <v>53831</v>
      </c>
      <c r="N1925" s="2">
        <v>53318</v>
      </c>
      <c r="O1925" s="10" t="s">
        <v>6458</v>
      </c>
    </row>
    <row r="1926" spans="1:17" x14ac:dyDescent="0.25">
      <c r="A1926" t="s">
        <v>3870</v>
      </c>
      <c r="B1926">
        <v>37067</v>
      </c>
      <c r="C1926" t="s">
        <v>3871</v>
      </c>
      <c r="D1926" t="str">
        <f t="shared" si="69"/>
        <v>Forsyth</v>
      </c>
      <c r="E1926" t="str">
        <f t="shared" si="70"/>
        <v>North Carolina</v>
      </c>
      <c r="F1926">
        <v>350670</v>
      </c>
      <c r="G1926">
        <v>350704</v>
      </c>
      <c r="H1926">
        <v>351502</v>
      </c>
      <c r="I1926">
        <v>354565</v>
      </c>
      <c r="J1926">
        <v>357815</v>
      </c>
      <c r="K1926">
        <v>361049</v>
      </c>
      <c r="L1926">
        <v>365059</v>
      </c>
      <c r="M1926">
        <v>368019</v>
      </c>
      <c r="N1926" s="2">
        <v>371511</v>
      </c>
      <c r="O1926" s="1" t="s">
        <v>6458</v>
      </c>
    </row>
    <row r="1927" spans="1:17" x14ac:dyDescent="0.25">
      <c r="A1927" t="s">
        <v>3872</v>
      </c>
      <c r="B1927">
        <v>37069</v>
      </c>
      <c r="C1927" t="s">
        <v>3873</v>
      </c>
      <c r="D1927" t="str">
        <f t="shared" si="69"/>
        <v>Franklin</v>
      </c>
      <c r="E1927" t="str">
        <f t="shared" si="70"/>
        <v>North Carolina</v>
      </c>
      <c r="F1927">
        <v>60619</v>
      </c>
      <c r="G1927">
        <v>60538</v>
      </c>
      <c r="H1927">
        <v>60777</v>
      </c>
      <c r="I1927">
        <v>61054</v>
      </c>
      <c r="J1927">
        <v>61537</v>
      </c>
      <c r="K1927">
        <v>62226</v>
      </c>
      <c r="L1927">
        <v>62802</v>
      </c>
      <c r="M1927">
        <v>63674</v>
      </c>
      <c r="N1927" s="2">
        <v>64705</v>
      </c>
      <c r="O1927" s="10" t="s">
        <v>6458</v>
      </c>
    </row>
    <row r="1928" spans="1:17" x14ac:dyDescent="0.25">
      <c r="A1928" t="s">
        <v>3874</v>
      </c>
      <c r="B1928">
        <v>37071</v>
      </c>
      <c r="C1928" t="s">
        <v>3875</v>
      </c>
      <c r="D1928" t="str">
        <f t="shared" si="69"/>
        <v>Gaston</v>
      </c>
      <c r="E1928" t="str">
        <f t="shared" si="70"/>
        <v>North Carolina</v>
      </c>
      <c r="F1928">
        <v>206086</v>
      </c>
      <c r="G1928">
        <v>206101</v>
      </c>
      <c r="H1928">
        <v>206093</v>
      </c>
      <c r="I1928">
        <v>206979</v>
      </c>
      <c r="J1928">
        <v>208128</v>
      </c>
      <c r="K1928">
        <v>209384</v>
      </c>
      <c r="L1928">
        <v>210921</v>
      </c>
      <c r="M1928">
        <v>213366</v>
      </c>
      <c r="N1928" s="2">
        <v>216965</v>
      </c>
      <c r="O1928" s="10" t="s">
        <v>6459</v>
      </c>
    </row>
    <row r="1929" spans="1:17" x14ac:dyDescent="0.25">
      <c r="A1929" t="s">
        <v>3876</v>
      </c>
      <c r="B1929">
        <v>37073</v>
      </c>
      <c r="C1929" t="s">
        <v>3877</v>
      </c>
      <c r="D1929" t="str">
        <f t="shared" si="69"/>
        <v>Gates</v>
      </c>
      <c r="E1929" t="str">
        <f t="shared" si="70"/>
        <v>North Carolina</v>
      </c>
      <c r="F1929">
        <v>12197</v>
      </c>
      <c r="G1929">
        <v>12186</v>
      </c>
      <c r="H1929">
        <v>12160</v>
      </c>
      <c r="I1929">
        <v>12076</v>
      </c>
      <c r="J1929">
        <v>11919</v>
      </c>
      <c r="K1929">
        <v>11667</v>
      </c>
      <c r="L1929">
        <v>11562</v>
      </c>
      <c r="M1929">
        <v>11448</v>
      </c>
      <c r="N1929" s="2">
        <v>11478</v>
      </c>
      <c r="O1929" s="10" t="s">
        <v>6458</v>
      </c>
      <c r="Q1929" s="2"/>
    </row>
    <row r="1930" spans="1:17" x14ac:dyDescent="0.25">
      <c r="A1930" t="s">
        <v>3878</v>
      </c>
      <c r="B1930">
        <v>37075</v>
      </c>
      <c r="C1930" t="s">
        <v>3879</v>
      </c>
      <c r="D1930" t="str">
        <f t="shared" si="69"/>
        <v>Graham</v>
      </c>
      <c r="E1930" t="str">
        <f t="shared" si="70"/>
        <v>North Carolina</v>
      </c>
      <c r="F1930">
        <v>8861</v>
      </c>
      <c r="G1930">
        <v>8861</v>
      </c>
      <c r="H1930">
        <v>8869</v>
      </c>
      <c r="I1930">
        <v>8792</v>
      </c>
      <c r="J1930">
        <v>8707</v>
      </c>
      <c r="K1930">
        <v>8734</v>
      </c>
      <c r="L1930">
        <v>8648</v>
      </c>
      <c r="M1930">
        <v>8610</v>
      </c>
      <c r="N1930" s="2">
        <v>8558</v>
      </c>
      <c r="O1930" s="10" t="s">
        <v>6456</v>
      </c>
      <c r="Q1930" s="2"/>
    </row>
    <row r="1931" spans="1:17" x14ac:dyDescent="0.25">
      <c r="A1931" t="s">
        <v>3880</v>
      </c>
      <c r="B1931">
        <v>37077</v>
      </c>
      <c r="C1931" t="s">
        <v>3881</v>
      </c>
      <c r="D1931" t="str">
        <f t="shared" si="69"/>
        <v>Granville</v>
      </c>
      <c r="E1931" t="str">
        <f t="shared" si="70"/>
        <v>North Carolina</v>
      </c>
      <c r="F1931">
        <v>59916</v>
      </c>
      <c r="G1931">
        <v>57527</v>
      </c>
      <c r="H1931">
        <v>57649</v>
      </c>
      <c r="I1931">
        <v>57657</v>
      </c>
      <c r="J1931">
        <v>57764</v>
      </c>
      <c r="K1931">
        <v>58034</v>
      </c>
      <c r="L1931">
        <v>58329</v>
      </c>
      <c r="M1931">
        <v>58549</v>
      </c>
      <c r="N1931" s="2">
        <v>59031</v>
      </c>
      <c r="O1931" s="10" t="s">
        <v>6458</v>
      </c>
      <c r="Q1931" s="2"/>
    </row>
    <row r="1932" spans="1:17" x14ac:dyDescent="0.25">
      <c r="A1932" t="s">
        <v>3882</v>
      </c>
      <c r="B1932">
        <v>37079</v>
      </c>
      <c r="C1932" t="s">
        <v>3883</v>
      </c>
      <c r="D1932" t="str">
        <f t="shared" si="69"/>
        <v>Greene</v>
      </c>
      <c r="E1932" t="str">
        <f t="shared" si="70"/>
        <v>North Carolina</v>
      </c>
      <c r="F1932">
        <v>21362</v>
      </c>
      <c r="G1932">
        <v>21362</v>
      </c>
      <c r="H1932">
        <v>21371</v>
      </c>
      <c r="I1932">
        <v>21679</v>
      </c>
      <c r="J1932">
        <v>21392</v>
      </c>
      <c r="K1932">
        <v>21217</v>
      </c>
      <c r="L1932">
        <v>21236</v>
      </c>
      <c r="M1932">
        <v>21190</v>
      </c>
      <c r="N1932" s="2">
        <v>21168</v>
      </c>
      <c r="O1932" s="10" t="s">
        <v>6458</v>
      </c>
    </row>
    <row r="1933" spans="1:17" x14ac:dyDescent="0.25">
      <c r="A1933" t="s">
        <v>3884</v>
      </c>
      <c r="B1933">
        <v>37081</v>
      </c>
      <c r="C1933" t="s">
        <v>3885</v>
      </c>
      <c r="D1933" t="str">
        <f t="shared" si="69"/>
        <v>Guilford</v>
      </c>
      <c r="E1933" t="str">
        <f t="shared" si="70"/>
        <v>North Carolina</v>
      </c>
      <c r="F1933">
        <v>488406</v>
      </c>
      <c r="G1933">
        <v>488464</v>
      </c>
      <c r="H1933">
        <v>489557</v>
      </c>
      <c r="I1933">
        <v>495129</v>
      </c>
      <c r="J1933">
        <v>500841</v>
      </c>
      <c r="K1933">
        <v>506794</v>
      </c>
      <c r="L1933">
        <v>512562</v>
      </c>
      <c r="M1933">
        <v>517548</v>
      </c>
      <c r="N1933" s="2">
        <v>521330</v>
      </c>
      <c r="O1933" s="1" t="s">
        <v>6458</v>
      </c>
    </row>
    <row r="1934" spans="1:17" x14ac:dyDescent="0.25">
      <c r="A1934" t="s">
        <v>3886</v>
      </c>
      <c r="B1934">
        <v>37083</v>
      </c>
      <c r="C1934" t="s">
        <v>3887</v>
      </c>
      <c r="D1934" t="str">
        <f t="shared" si="69"/>
        <v>Halifax</v>
      </c>
      <c r="E1934" t="str">
        <f t="shared" si="70"/>
        <v>North Carolina</v>
      </c>
      <c r="F1934">
        <v>54691</v>
      </c>
      <c r="G1934">
        <v>54624</v>
      </c>
      <c r="H1934">
        <v>54464</v>
      </c>
      <c r="I1934">
        <v>54189</v>
      </c>
      <c r="J1934">
        <v>53866</v>
      </c>
      <c r="K1934">
        <v>53318</v>
      </c>
      <c r="L1934">
        <v>52971</v>
      </c>
      <c r="M1934">
        <v>52323</v>
      </c>
      <c r="N1934" s="2">
        <v>51766</v>
      </c>
      <c r="O1934" s="10" t="s">
        <v>6458</v>
      </c>
    </row>
    <row r="1935" spans="1:17" x14ac:dyDescent="0.25">
      <c r="A1935" t="s">
        <v>3888</v>
      </c>
      <c r="B1935">
        <v>37085</v>
      </c>
      <c r="C1935" t="s">
        <v>3889</v>
      </c>
      <c r="D1935" t="str">
        <f t="shared" si="69"/>
        <v>Harnett</v>
      </c>
      <c r="E1935" t="str">
        <f t="shared" si="70"/>
        <v>North Carolina</v>
      </c>
      <c r="F1935">
        <v>114678</v>
      </c>
      <c r="G1935">
        <v>114707</v>
      </c>
      <c r="H1935">
        <v>115759</v>
      </c>
      <c r="I1935">
        <v>119211</v>
      </c>
      <c r="J1935">
        <v>122220</v>
      </c>
      <c r="K1935">
        <v>125095</v>
      </c>
      <c r="L1935">
        <v>126780</v>
      </c>
      <c r="M1935">
        <v>128124</v>
      </c>
      <c r="N1935" s="2">
        <v>130881</v>
      </c>
      <c r="O1935" s="10" t="s">
        <v>6459</v>
      </c>
    </row>
    <row r="1936" spans="1:17" x14ac:dyDescent="0.25">
      <c r="A1936" t="s">
        <v>3890</v>
      </c>
      <c r="B1936">
        <v>37087</v>
      </c>
      <c r="C1936" t="s">
        <v>3891</v>
      </c>
      <c r="D1936" t="str">
        <f t="shared" si="69"/>
        <v>Haywood</v>
      </c>
      <c r="E1936" t="str">
        <f t="shared" si="70"/>
        <v>North Carolina</v>
      </c>
      <c r="F1936">
        <v>59036</v>
      </c>
      <c r="G1936">
        <v>59032</v>
      </c>
      <c r="H1936">
        <v>58954</v>
      </c>
      <c r="I1936">
        <v>58714</v>
      </c>
      <c r="J1936">
        <v>58796</v>
      </c>
      <c r="K1936">
        <v>59131</v>
      </c>
      <c r="L1936">
        <v>59376</v>
      </c>
      <c r="M1936">
        <v>59899</v>
      </c>
      <c r="N1936" s="2">
        <v>60682</v>
      </c>
      <c r="O1936" s="10" t="s">
        <v>6456</v>
      </c>
    </row>
    <row r="1937" spans="1:15" x14ac:dyDescent="0.25">
      <c r="A1937" t="s">
        <v>3892</v>
      </c>
      <c r="B1937">
        <v>37089</v>
      </c>
      <c r="C1937" t="s">
        <v>3893</v>
      </c>
      <c r="D1937" t="str">
        <f t="shared" si="69"/>
        <v>Henderson</v>
      </c>
      <c r="E1937" t="str">
        <f t="shared" si="70"/>
        <v>North Carolina</v>
      </c>
      <c r="F1937">
        <v>106740</v>
      </c>
      <c r="G1937">
        <v>106692</v>
      </c>
      <c r="H1937">
        <v>106903</v>
      </c>
      <c r="I1937">
        <v>107474</v>
      </c>
      <c r="J1937">
        <v>108014</v>
      </c>
      <c r="K1937">
        <v>109269</v>
      </c>
      <c r="L1937">
        <v>110707</v>
      </c>
      <c r="M1937">
        <v>112327</v>
      </c>
      <c r="N1937" s="2">
        <v>114209</v>
      </c>
      <c r="O1937" s="10" t="s">
        <v>6456</v>
      </c>
    </row>
    <row r="1938" spans="1:15" x14ac:dyDescent="0.25">
      <c r="A1938" t="s">
        <v>3894</v>
      </c>
      <c r="B1938">
        <v>37091</v>
      </c>
      <c r="C1938" t="s">
        <v>3895</v>
      </c>
      <c r="D1938" t="str">
        <f t="shared" si="69"/>
        <v>Hertford</v>
      </c>
      <c r="E1938" t="str">
        <f t="shared" si="70"/>
        <v>North Carolina</v>
      </c>
      <c r="F1938">
        <v>24669</v>
      </c>
      <c r="G1938">
        <v>24670</v>
      </c>
      <c r="H1938">
        <v>24612</v>
      </c>
      <c r="I1938">
        <v>24520</v>
      </c>
      <c r="J1938">
        <v>24414</v>
      </c>
      <c r="K1938">
        <v>24400</v>
      </c>
      <c r="L1938">
        <v>24368</v>
      </c>
      <c r="M1938">
        <v>24108</v>
      </c>
      <c r="N1938" s="2">
        <v>24136</v>
      </c>
      <c r="O1938" s="10" t="s">
        <v>6458</v>
      </c>
    </row>
    <row r="1939" spans="1:15" x14ac:dyDescent="0.25">
      <c r="A1939" t="s">
        <v>3896</v>
      </c>
      <c r="B1939">
        <v>37093</v>
      </c>
      <c r="C1939" t="s">
        <v>3897</v>
      </c>
      <c r="D1939" t="str">
        <f t="shared" si="69"/>
        <v>Hoke</v>
      </c>
      <c r="E1939" t="str">
        <f t="shared" si="70"/>
        <v>North Carolina</v>
      </c>
      <c r="F1939">
        <v>46952</v>
      </c>
      <c r="G1939">
        <v>46880</v>
      </c>
      <c r="H1939">
        <v>47400</v>
      </c>
      <c r="I1939">
        <v>49401</v>
      </c>
      <c r="J1939">
        <v>50413</v>
      </c>
      <c r="K1939">
        <v>51109</v>
      </c>
      <c r="L1939">
        <v>51640</v>
      </c>
      <c r="M1939">
        <v>52841</v>
      </c>
      <c r="N1939" s="2">
        <v>53262</v>
      </c>
      <c r="O1939" s="10" t="s">
        <v>6459</v>
      </c>
    </row>
    <row r="1940" spans="1:15" x14ac:dyDescent="0.25">
      <c r="A1940" t="s">
        <v>3898</v>
      </c>
      <c r="B1940">
        <v>37095</v>
      </c>
      <c r="C1940" t="s">
        <v>3899</v>
      </c>
      <c r="D1940" t="str">
        <f t="shared" si="69"/>
        <v>Hyde</v>
      </c>
      <c r="E1940" t="str">
        <f t="shared" si="70"/>
        <v>North Carolina</v>
      </c>
      <c r="F1940">
        <v>5810</v>
      </c>
      <c r="G1940">
        <v>5810</v>
      </c>
      <c r="H1940">
        <v>5812</v>
      </c>
      <c r="I1940">
        <v>5827</v>
      </c>
      <c r="J1940">
        <v>5736</v>
      </c>
      <c r="K1940">
        <v>5726</v>
      </c>
      <c r="L1940">
        <v>5662</v>
      </c>
      <c r="M1940">
        <v>5503</v>
      </c>
      <c r="N1940" s="2">
        <v>5517</v>
      </c>
      <c r="O1940" s="10" t="s">
        <v>6458</v>
      </c>
    </row>
    <row r="1941" spans="1:15" x14ac:dyDescent="0.25">
      <c r="A1941" t="s">
        <v>3900</v>
      </c>
      <c r="B1941">
        <v>37097</v>
      </c>
      <c r="C1941" t="s">
        <v>3901</v>
      </c>
      <c r="D1941" t="str">
        <f t="shared" si="69"/>
        <v>Iredell</v>
      </c>
      <c r="E1941" t="str">
        <f t="shared" si="70"/>
        <v>North Carolina</v>
      </c>
      <c r="F1941">
        <v>159437</v>
      </c>
      <c r="G1941">
        <v>159470</v>
      </c>
      <c r="H1941">
        <v>159834</v>
      </c>
      <c r="I1941">
        <v>161111</v>
      </c>
      <c r="J1941">
        <v>162823</v>
      </c>
      <c r="K1941">
        <v>164811</v>
      </c>
      <c r="L1941">
        <v>166921</v>
      </c>
      <c r="M1941">
        <v>169992</v>
      </c>
      <c r="N1941" s="2">
        <v>172916</v>
      </c>
      <c r="O1941" s="10" t="s">
        <v>6459</v>
      </c>
    </row>
    <row r="1942" spans="1:15" x14ac:dyDescent="0.25">
      <c r="A1942" t="s">
        <v>3902</v>
      </c>
      <c r="B1942">
        <v>37099</v>
      </c>
      <c r="C1942" t="s">
        <v>3903</v>
      </c>
      <c r="D1942" t="str">
        <f t="shared" si="69"/>
        <v>Jackson</v>
      </c>
      <c r="E1942" t="str">
        <f t="shared" si="70"/>
        <v>North Carolina</v>
      </c>
      <c r="F1942">
        <v>40271</v>
      </c>
      <c r="G1942">
        <v>40275</v>
      </c>
      <c r="H1942">
        <v>40350</v>
      </c>
      <c r="I1942">
        <v>40202</v>
      </c>
      <c r="J1942">
        <v>40560</v>
      </c>
      <c r="K1942">
        <v>41020</v>
      </c>
      <c r="L1942">
        <v>40985</v>
      </c>
      <c r="M1942">
        <v>41327</v>
      </c>
      <c r="N1942" s="2">
        <v>42241</v>
      </c>
      <c r="O1942" s="10" t="s">
        <v>6456</v>
      </c>
    </row>
    <row r="1943" spans="1:15" x14ac:dyDescent="0.25">
      <c r="A1943" t="s">
        <v>3904</v>
      </c>
      <c r="B1943">
        <v>37101</v>
      </c>
      <c r="C1943" t="s">
        <v>3905</v>
      </c>
      <c r="D1943" t="str">
        <f t="shared" si="69"/>
        <v>Johnston</v>
      </c>
      <c r="E1943" t="str">
        <f t="shared" si="70"/>
        <v>North Carolina</v>
      </c>
      <c r="F1943">
        <v>168878</v>
      </c>
      <c r="G1943">
        <v>168904</v>
      </c>
      <c r="H1943">
        <v>169666</v>
      </c>
      <c r="I1943">
        <v>172835</v>
      </c>
      <c r="J1943">
        <v>174837</v>
      </c>
      <c r="K1943">
        <v>177729</v>
      </c>
      <c r="L1943">
        <v>181025</v>
      </c>
      <c r="M1943">
        <v>185733</v>
      </c>
      <c r="N1943" s="2">
        <v>191450</v>
      </c>
      <c r="O1943" s="10" t="s">
        <v>6459</v>
      </c>
    </row>
    <row r="1944" spans="1:15" x14ac:dyDescent="0.25">
      <c r="A1944" t="s">
        <v>3906</v>
      </c>
      <c r="B1944">
        <v>37103</v>
      </c>
      <c r="C1944" t="s">
        <v>3907</v>
      </c>
      <c r="D1944" t="str">
        <f t="shared" si="69"/>
        <v>Jones</v>
      </c>
      <c r="E1944" t="str">
        <f t="shared" si="70"/>
        <v>North Carolina</v>
      </c>
      <c r="F1944">
        <v>10153</v>
      </c>
      <c r="G1944">
        <v>10150</v>
      </c>
      <c r="H1944">
        <v>10075</v>
      </c>
      <c r="I1944">
        <v>10261</v>
      </c>
      <c r="J1944">
        <v>10272</v>
      </c>
      <c r="K1944">
        <v>10194</v>
      </c>
      <c r="L1944">
        <v>10060</v>
      </c>
      <c r="M1944">
        <v>10000</v>
      </c>
      <c r="N1944" s="2">
        <v>9845</v>
      </c>
      <c r="O1944" s="10" t="s">
        <v>6459</v>
      </c>
    </row>
    <row r="1945" spans="1:15" x14ac:dyDescent="0.25">
      <c r="A1945" t="s">
        <v>3908</v>
      </c>
      <c r="B1945">
        <v>37105</v>
      </c>
      <c r="C1945" t="s">
        <v>3909</v>
      </c>
      <c r="D1945" t="str">
        <f t="shared" si="69"/>
        <v>Lee</v>
      </c>
      <c r="E1945" t="str">
        <f t="shared" si="70"/>
        <v>North Carolina</v>
      </c>
      <c r="F1945">
        <v>57866</v>
      </c>
      <c r="G1945">
        <v>57853</v>
      </c>
      <c r="H1945">
        <v>57874</v>
      </c>
      <c r="I1945">
        <v>58549</v>
      </c>
      <c r="J1945">
        <v>59341</v>
      </c>
      <c r="K1945">
        <v>59857</v>
      </c>
      <c r="L1945">
        <v>59449</v>
      </c>
      <c r="M1945">
        <v>59438</v>
      </c>
      <c r="N1945" s="2">
        <v>59616</v>
      </c>
      <c r="O1945" s="10" t="s">
        <v>6459</v>
      </c>
    </row>
    <row r="1946" spans="1:15" x14ac:dyDescent="0.25">
      <c r="A1946" t="s">
        <v>3910</v>
      </c>
      <c r="B1946">
        <v>37107</v>
      </c>
      <c r="C1946" t="s">
        <v>3911</v>
      </c>
      <c r="D1946" t="str">
        <f t="shared" si="69"/>
        <v>Lenoir</v>
      </c>
      <c r="E1946" t="str">
        <f t="shared" si="70"/>
        <v>North Carolina</v>
      </c>
      <c r="F1946">
        <v>59495</v>
      </c>
      <c r="G1946">
        <v>59531</v>
      </c>
      <c r="H1946">
        <v>59488</v>
      </c>
      <c r="I1946">
        <v>59484</v>
      </c>
      <c r="J1946">
        <v>59166</v>
      </c>
      <c r="K1946">
        <v>58831</v>
      </c>
      <c r="L1946">
        <v>58372</v>
      </c>
      <c r="M1946">
        <v>58041</v>
      </c>
      <c r="N1946" s="2">
        <v>57307</v>
      </c>
      <c r="O1946" s="10" t="s">
        <v>6458</v>
      </c>
    </row>
    <row r="1947" spans="1:15" x14ac:dyDescent="0.25">
      <c r="A1947" t="s">
        <v>3912</v>
      </c>
      <c r="B1947">
        <v>37109</v>
      </c>
      <c r="C1947" t="s">
        <v>3913</v>
      </c>
      <c r="D1947" t="str">
        <f t="shared" si="69"/>
        <v>Lincoln</v>
      </c>
      <c r="E1947" t="str">
        <f t="shared" si="70"/>
        <v>North Carolina</v>
      </c>
      <c r="F1947">
        <v>78265</v>
      </c>
      <c r="G1947">
        <v>77936</v>
      </c>
      <c r="H1947">
        <v>78077</v>
      </c>
      <c r="I1947">
        <v>78185</v>
      </c>
      <c r="J1947">
        <v>78612</v>
      </c>
      <c r="K1947">
        <v>79089</v>
      </c>
      <c r="L1947">
        <v>79474</v>
      </c>
      <c r="M1947">
        <v>80574</v>
      </c>
      <c r="N1947" s="2">
        <v>81168</v>
      </c>
      <c r="O1947" s="10" t="s">
        <v>6459</v>
      </c>
    </row>
    <row r="1948" spans="1:15" x14ac:dyDescent="0.25">
      <c r="A1948" t="s">
        <v>3914</v>
      </c>
      <c r="B1948">
        <v>37111</v>
      </c>
      <c r="C1948" t="s">
        <v>3915</v>
      </c>
      <c r="D1948" t="str">
        <f t="shared" si="69"/>
        <v>McDowell</v>
      </c>
      <c r="E1948" t="str">
        <f t="shared" si="70"/>
        <v>North Carolina</v>
      </c>
      <c r="F1948">
        <v>44996</v>
      </c>
      <c r="G1948">
        <v>44994</v>
      </c>
      <c r="H1948">
        <v>45069</v>
      </c>
      <c r="I1948">
        <v>44974</v>
      </c>
      <c r="J1948">
        <v>45006</v>
      </c>
      <c r="K1948">
        <v>44990</v>
      </c>
      <c r="L1948">
        <v>45029</v>
      </c>
      <c r="M1948">
        <v>44963</v>
      </c>
      <c r="N1948" s="2">
        <v>45075</v>
      </c>
      <c r="O1948" s="10" t="s">
        <v>6456</v>
      </c>
    </row>
    <row r="1949" spans="1:15" x14ac:dyDescent="0.25">
      <c r="A1949" t="s">
        <v>3916</v>
      </c>
      <c r="B1949">
        <v>37113</v>
      </c>
      <c r="C1949" t="s">
        <v>3917</v>
      </c>
      <c r="D1949" t="str">
        <f t="shared" si="69"/>
        <v>Macon</v>
      </c>
      <c r="E1949" t="str">
        <f t="shared" si="70"/>
        <v>North Carolina</v>
      </c>
      <c r="F1949">
        <v>33922</v>
      </c>
      <c r="G1949">
        <v>33915</v>
      </c>
      <c r="H1949">
        <v>33934</v>
      </c>
      <c r="I1949">
        <v>33848</v>
      </c>
      <c r="J1949">
        <v>33820</v>
      </c>
      <c r="K1949">
        <v>33773</v>
      </c>
      <c r="L1949">
        <v>33838</v>
      </c>
      <c r="M1949">
        <v>34150</v>
      </c>
      <c r="N1949" s="2">
        <v>34376</v>
      </c>
      <c r="O1949" s="10" t="s">
        <v>6456</v>
      </c>
    </row>
    <row r="1950" spans="1:15" x14ac:dyDescent="0.25">
      <c r="A1950" t="s">
        <v>3918</v>
      </c>
      <c r="B1950">
        <v>37115</v>
      </c>
      <c r="C1950" t="s">
        <v>3919</v>
      </c>
      <c r="D1950" t="str">
        <f t="shared" si="69"/>
        <v>Madison</v>
      </c>
      <c r="E1950" t="str">
        <f t="shared" si="70"/>
        <v>North Carolina</v>
      </c>
      <c r="F1950">
        <v>20764</v>
      </c>
      <c r="G1950">
        <v>20777</v>
      </c>
      <c r="H1950">
        <v>20781</v>
      </c>
      <c r="I1950">
        <v>20828</v>
      </c>
      <c r="J1950">
        <v>20890</v>
      </c>
      <c r="K1950">
        <v>21140</v>
      </c>
      <c r="L1950">
        <v>21178</v>
      </c>
      <c r="M1950">
        <v>21104</v>
      </c>
      <c r="N1950" s="2">
        <v>21340</v>
      </c>
      <c r="O1950" s="10" t="s">
        <v>6456</v>
      </c>
    </row>
    <row r="1951" spans="1:15" x14ac:dyDescent="0.25">
      <c r="A1951" t="s">
        <v>3920</v>
      </c>
      <c r="B1951">
        <v>37117</v>
      </c>
      <c r="C1951" t="s">
        <v>3921</v>
      </c>
      <c r="D1951" t="str">
        <f t="shared" si="69"/>
        <v>Martin</v>
      </c>
      <c r="E1951" t="str">
        <f t="shared" si="70"/>
        <v>North Carolina</v>
      </c>
      <c r="F1951">
        <v>24505</v>
      </c>
      <c r="G1951">
        <v>24505</v>
      </c>
      <c r="H1951">
        <v>24460</v>
      </c>
      <c r="I1951">
        <v>24238</v>
      </c>
      <c r="J1951">
        <v>23888</v>
      </c>
      <c r="K1951">
        <v>23703</v>
      </c>
      <c r="L1951">
        <v>23455</v>
      </c>
      <c r="M1951">
        <v>23334</v>
      </c>
      <c r="N1951" s="2">
        <v>23172</v>
      </c>
      <c r="O1951" s="10" t="s">
        <v>6458</v>
      </c>
    </row>
    <row r="1952" spans="1:15" x14ac:dyDescent="0.25">
      <c r="A1952" t="s">
        <v>3922</v>
      </c>
      <c r="B1952">
        <v>37119</v>
      </c>
      <c r="C1952" t="s">
        <v>3923</v>
      </c>
      <c r="D1952" t="str">
        <f t="shared" si="69"/>
        <v>Mecklenburg</v>
      </c>
      <c r="E1952" t="str">
        <f t="shared" si="70"/>
        <v>North Carolina</v>
      </c>
      <c r="F1952">
        <v>919628</v>
      </c>
      <c r="G1952">
        <v>919637</v>
      </c>
      <c r="H1952">
        <v>923326</v>
      </c>
      <c r="I1952">
        <v>945113</v>
      </c>
      <c r="J1952">
        <v>968367</v>
      </c>
      <c r="K1952">
        <v>991322</v>
      </c>
      <c r="L1952">
        <v>1010878</v>
      </c>
      <c r="M1952">
        <v>1033466</v>
      </c>
      <c r="N1952" s="2">
        <v>1054835</v>
      </c>
      <c r="O1952" s="10" t="s">
        <v>6459</v>
      </c>
    </row>
    <row r="1953" spans="1:18" x14ac:dyDescent="0.25">
      <c r="A1953" t="s">
        <v>3924</v>
      </c>
      <c r="B1953">
        <v>37121</v>
      </c>
      <c r="C1953" t="s">
        <v>3925</v>
      </c>
      <c r="D1953" t="str">
        <f t="shared" si="69"/>
        <v>Mitchell</v>
      </c>
      <c r="E1953" t="str">
        <f t="shared" si="70"/>
        <v>North Carolina</v>
      </c>
      <c r="F1953">
        <v>15579</v>
      </c>
      <c r="G1953">
        <v>15581</v>
      </c>
      <c r="H1953">
        <v>15535</v>
      </c>
      <c r="I1953">
        <v>15375</v>
      </c>
      <c r="J1953">
        <v>15380</v>
      </c>
      <c r="K1953">
        <v>15344</v>
      </c>
      <c r="L1953">
        <v>15283</v>
      </c>
      <c r="M1953">
        <v>15183</v>
      </c>
      <c r="N1953" s="2">
        <v>15126</v>
      </c>
      <c r="O1953" s="10" t="s">
        <v>6456</v>
      </c>
    </row>
    <row r="1954" spans="1:18" x14ac:dyDescent="0.25">
      <c r="A1954" t="s">
        <v>3926</v>
      </c>
      <c r="B1954">
        <v>37123</v>
      </c>
      <c r="C1954" t="s">
        <v>3927</v>
      </c>
      <c r="D1954" t="str">
        <f t="shared" si="69"/>
        <v>Montgomery</v>
      </c>
      <c r="E1954" t="str">
        <f t="shared" si="70"/>
        <v>North Carolina</v>
      </c>
      <c r="F1954">
        <v>27798</v>
      </c>
      <c r="G1954">
        <v>27784</v>
      </c>
      <c r="H1954">
        <v>27730</v>
      </c>
      <c r="I1954">
        <v>27835</v>
      </c>
      <c r="J1954">
        <v>27616</v>
      </c>
      <c r="K1954">
        <v>27486</v>
      </c>
      <c r="L1954">
        <v>27346</v>
      </c>
      <c r="M1954">
        <v>27508</v>
      </c>
      <c r="N1954" s="2">
        <v>27418</v>
      </c>
      <c r="O1954" s="10" t="s">
        <v>6459</v>
      </c>
    </row>
    <row r="1955" spans="1:18" x14ac:dyDescent="0.25">
      <c r="A1955" t="s">
        <v>3928</v>
      </c>
      <c r="B1955">
        <v>37125</v>
      </c>
      <c r="C1955" t="s">
        <v>3929</v>
      </c>
      <c r="D1955" t="str">
        <f t="shared" si="69"/>
        <v>Moore</v>
      </c>
      <c r="E1955" t="str">
        <f t="shared" si="70"/>
        <v>North Carolina</v>
      </c>
      <c r="F1955">
        <v>88247</v>
      </c>
      <c r="G1955">
        <v>88250</v>
      </c>
      <c r="H1955">
        <v>88607</v>
      </c>
      <c r="I1955">
        <v>89389</v>
      </c>
      <c r="J1955">
        <v>90376</v>
      </c>
      <c r="K1955">
        <v>91638</v>
      </c>
      <c r="L1955">
        <v>93126</v>
      </c>
      <c r="M1955">
        <v>94436</v>
      </c>
      <c r="N1955" s="2">
        <v>95776</v>
      </c>
      <c r="O1955" s="10" t="s">
        <v>6459</v>
      </c>
    </row>
    <row r="1956" spans="1:18" x14ac:dyDescent="0.25">
      <c r="A1956" t="s">
        <v>3930</v>
      </c>
      <c r="B1956">
        <v>37127</v>
      </c>
      <c r="C1956" t="s">
        <v>3931</v>
      </c>
      <c r="D1956" t="str">
        <f t="shared" si="69"/>
        <v>Nash</v>
      </c>
      <c r="E1956" t="str">
        <f t="shared" si="70"/>
        <v>North Carolina</v>
      </c>
      <c r="F1956">
        <v>95840</v>
      </c>
      <c r="G1956">
        <v>95838</v>
      </c>
      <c r="H1956">
        <v>95842</v>
      </c>
      <c r="I1956">
        <v>95685</v>
      </c>
      <c r="J1956">
        <v>95240</v>
      </c>
      <c r="K1956">
        <v>94461</v>
      </c>
      <c r="L1956">
        <v>94299</v>
      </c>
      <c r="M1956">
        <v>93919</v>
      </c>
      <c r="N1956" s="2">
        <v>94005</v>
      </c>
      <c r="O1956" s="10" t="s">
        <v>6458</v>
      </c>
    </row>
    <row r="1957" spans="1:18" x14ac:dyDescent="0.25">
      <c r="A1957" t="s">
        <v>3932</v>
      </c>
      <c r="B1957">
        <v>37129</v>
      </c>
      <c r="C1957" t="s">
        <v>3933</v>
      </c>
      <c r="D1957" t="str">
        <f t="shared" si="69"/>
        <v>New Hanover</v>
      </c>
      <c r="E1957" t="str">
        <f t="shared" si="70"/>
        <v>North Carolina</v>
      </c>
      <c r="F1957">
        <v>202667</v>
      </c>
      <c r="G1957">
        <v>202688</v>
      </c>
      <c r="H1957">
        <v>203314</v>
      </c>
      <c r="I1957">
        <v>205979</v>
      </c>
      <c r="J1957">
        <v>209189</v>
      </c>
      <c r="K1957">
        <v>213186</v>
      </c>
      <c r="L1957">
        <v>216423</v>
      </c>
      <c r="M1957">
        <v>219868</v>
      </c>
      <c r="N1957" s="2">
        <v>223483</v>
      </c>
      <c r="O1957" s="10" t="s">
        <v>6459</v>
      </c>
    </row>
    <row r="1958" spans="1:18" x14ac:dyDescent="0.25">
      <c r="A1958" t="s">
        <v>3934</v>
      </c>
      <c r="B1958">
        <v>37131</v>
      </c>
      <c r="C1958" t="s">
        <v>3935</v>
      </c>
      <c r="D1958" t="str">
        <f t="shared" si="69"/>
        <v>Northampton</v>
      </c>
      <c r="E1958" t="str">
        <f t="shared" si="70"/>
        <v>North Carolina</v>
      </c>
      <c r="F1958">
        <v>22099</v>
      </c>
      <c r="G1958">
        <v>22094</v>
      </c>
      <c r="H1958">
        <v>21992</v>
      </c>
      <c r="I1958">
        <v>21956</v>
      </c>
      <c r="J1958">
        <v>21312</v>
      </c>
      <c r="K1958">
        <v>20811</v>
      </c>
      <c r="L1958">
        <v>20584</v>
      </c>
      <c r="M1958">
        <v>20433</v>
      </c>
      <c r="N1958" s="2">
        <v>20000</v>
      </c>
      <c r="O1958" s="10" t="s">
        <v>6458</v>
      </c>
    </row>
    <row r="1959" spans="1:18" x14ac:dyDescent="0.25">
      <c r="A1959" t="s">
        <v>3936</v>
      </c>
      <c r="B1959">
        <v>37133</v>
      </c>
      <c r="C1959" t="s">
        <v>3937</v>
      </c>
      <c r="D1959" t="str">
        <f t="shared" si="69"/>
        <v>Onslow</v>
      </c>
      <c r="E1959" t="str">
        <f t="shared" si="70"/>
        <v>North Carolina</v>
      </c>
      <c r="F1959">
        <v>177772</v>
      </c>
      <c r="G1959">
        <v>177787</v>
      </c>
      <c r="H1959">
        <v>179613</v>
      </c>
      <c r="I1959">
        <v>177898</v>
      </c>
      <c r="J1959">
        <v>183807</v>
      </c>
      <c r="K1959">
        <v>185545</v>
      </c>
      <c r="L1959">
        <v>185252</v>
      </c>
      <c r="M1959">
        <v>187033</v>
      </c>
      <c r="N1959" s="2">
        <v>187136</v>
      </c>
      <c r="O1959" s="10" t="s">
        <v>6459</v>
      </c>
    </row>
    <row r="1960" spans="1:18" x14ac:dyDescent="0.25">
      <c r="A1960" t="s">
        <v>3938</v>
      </c>
      <c r="B1960">
        <v>37135</v>
      </c>
      <c r="C1960" t="s">
        <v>3939</v>
      </c>
      <c r="D1960" t="str">
        <f t="shared" si="69"/>
        <v>Orange</v>
      </c>
      <c r="E1960" t="str">
        <f t="shared" si="70"/>
        <v>North Carolina</v>
      </c>
      <c r="F1960">
        <v>133801</v>
      </c>
      <c r="G1960">
        <v>133627</v>
      </c>
      <c r="H1960">
        <v>133974</v>
      </c>
      <c r="I1960">
        <v>134689</v>
      </c>
      <c r="J1960">
        <v>137551</v>
      </c>
      <c r="K1960">
        <v>139114</v>
      </c>
      <c r="L1960">
        <v>139876</v>
      </c>
      <c r="M1960">
        <v>140696</v>
      </c>
      <c r="N1960" s="2">
        <v>141796</v>
      </c>
      <c r="O1960" s="10" t="s">
        <v>6458</v>
      </c>
    </row>
    <row r="1961" spans="1:18" x14ac:dyDescent="0.25">
      <c r="A1961" t="s">
        <v>3940</v>
      </c>
      <c r="B1961">
        <v>37137</v>
      </c>
      <c r="C1961" t="s">
        <v>3941</v>
      </c>
      <c r="D1961" t="str">
        <f t="shared" si="69"/>
        <v>Pamlico</v>
      </c>
      <c r="E1961" t="str">
        <f t="shared" si="70"/>
        <v>North Carolina</v>
      </c>
      <c r="F1961">
        <v>13144</v>
      </c>
      <c r="G1961">
        <v>13144</v>
      </c>
      <c r="H1961">
        <v>13104</v>
      </c>
      <c r="I1961">
        <v>13298</v>
      </c>
      <c r="J1961">
        <v>13041</v>
      </c>
      <c r="K1961">
        <v>12900</v>
      </c>
      <c r="L1961">
        <v>12915</v>
      </c>
      <c r="M1961">
        <v>12784</v>
      </c>
      <c r="N1961" s="2">
        <v>12821</v>
      </c>
      <c r="O1961" s="4" t="s">
        <v>6458</v>
      </c>
      <c r="Q1961" s="2"/>
    </row>
    <row r="1962" spans="1:18" x14ac:dyDescent="0.25">
      <c r="A1962" t="s">
        <v>3942</v>
      </c>
      <c r="B1962">
        <v>37139</v>
      </c>
      <c r="C1962" t="s">
        <v>3943</v>
      </c>
      <c r="D1962" t="str">
        <f t="shared" si="69"/>
        <v>Pasquotank</v>
      </c>
      <c r="E1962" t="str">
        <f t="shared" si="70"/>
        <v>North Carolina</v>
      </c>
      <c r="F1962">
        <v>40661</v>
      </c>
      <c r="G1962">
        <v>40661</v>
      </c>
      <c r="H1962">
        <v>40721</v>
      </c>
      <c r="I1962">
        <v>40383</v>
      </c>
      <c r="J1962">
        <v>40546</v>
      </c>
      <c r="K1962">
        <v>39774</v>
      </c>
      <c r="L1962">
        <v>39690</v>
      </c>
      <c r="M1962">
        <v>39673</v>
      </c>
      <c r="N1962" s="2">
        <v>39864</v>
      </c>
      <c r="O1962" s="10" t="s">
        <v>6458</v>
      </c>
      <c r="Q1962" s="2"/>
    </row>
    <row r="1963" spans="1:18" x14ac:dyDescent="0.25">
      <c r="A1963" t="s">
        <v>3944</v>
      </c>
      <c r="B1963">
        <v>37141</v>
      </c>
      <c r="C1963" t="s">
        <v>3945</v>
      </c>
      <c r="D1963" t="str">
        <f t="shared" si="69"/>
        <v>Pender</v>
      </c>
      <c r="E1963" t="str">
        <f t="shared" si="70"/>
        <v>North Carolina</v>
      </c>
      <c r="F1963">
        <v>52217</v>
      </c>
      <c r="G1963">
        <v>52195</v>
      </c>
      <c r="H1963">
        <v>52343</v>
      </c>
      <c r="I1963">
        <v>53286</v>
      </c>
      <c r="J1963">
        <v>53884</v>
      </c>
      <c r="K1963">
        <v>54993</v>
      </c>
      <c r="L1963">
        <v>56144</v>
      </c>
      <c r="M1963">
        <v>57680</v>
      </c>
      <c r="N1963" s="2">
        <v>59090</v>
      </c>
      <c r="O1963" s="10" t="s">
        <v>6459</v>
      </c>
      <c r="Q1963" s="2"/>
    </row>
    <row r="1964" spans="1:18" x14ac:dyDescent="0.25">
      <c r="A1964" t="s">
        <v>3946</v>
      </c>
      <c r="B1964">
        <v>37143</v>
      </c>
      <c r="C1964" t="s">
        <v>3947</v>
      </c>
      <c r="D1964" t="str">
        <f t="shared" si="69"/>
        <v>Perquimans</v>
      </c>
      <c r="E1964" t="str">
        <f t="shared" si="70"/>
        <v>North Carolina</v>
      </c>
      <c r="F1964">
        <v>13453</v>
      </c>
      <c r="G1964">
        <v>13453</v>
      </c>
      <c r="H1964">
        <v>13482</v>
      </c>
      <c r="I1964">
        <v>13466</v>
      </c>
      <c r="J1964">
        <v>13543</v>
      </c>
      <c r="K1964">
        <v>13596</v>
      </c>
      <c r="L1964">
        <v>13468</v>
      </c>
      <c r="M1964">
        <v>13410</v>
      </c>
      <c r="N1964" s="2">
        <v>13335</v>
      </c>
      <c r="O1964" s="10" t="s">
        <v>6458</v>
      </c>
    </row>
    <row r="1965" spans="1:18" x14ac:dyDescent="0.25">
      <c r="A1965" t="s">
        <v>3948</v>
      </c>
      <c r="B1965">
        <v>37145</v>
      </c>
      <c r="C1965" t="s">
        <v>3949</v>
      </c>
      <c r="D1965" t="str">
        <f t="shared" si="69"/>
        <v>Person</v>
      </c>
      <c r="E1965" t="str">
        <f t="shared" si="70"/>
        <v>North Carolina</v>
      </c>
      <c r="F1965">
        <v>39464</v>
      </c>
      <c r="G1965">
        <v>39460</v>
      </c>
      <c r="H1965">
        <v>39415</v>
      </c>
      <c r="I1965">
        <v>39518</v>
      </c>
      <c r="J1965">
        <v>39167</v>
      </c>
      <c r="K1965">
        <v>39222</v>
      </c>
      <c r="L1965">
        <v>39111</v>
      </c>
      <c r="M1965">
        <v>39198</v>
      </c>
      <c r="N1965" s="2">
        <v>39284</v>
      </c>
      <c r="O1965" s="10" t="s">
        <v>6458</v>
      </c>
    </row>
    <row r="1966" spans="1:18" x14ac:dyDescent="0.25">
      <c r="A1966" t="s">
        <v>3950</v>
      </c>
      <c r="B1966">
        <v>37147</v>
      </c>
      <c r="C1966" t="s">
        <v>3951</v>
      </c>
      <c r="D1966" t="str">
        <f t="shared" si="69"/>
        <v>Pitt</v>
      </c>
      <c r="E1966" t="str">
        <f t="shared" si="70"/>
        <v>North Carolina</v>
      </c>
      <c r="F1966">
        <v>168148</v>
      </c>
      <c r="G1966">
        <v>168152</v>
      </c>
      <c r="H1966">
        <v>168825</v>
      </c>
      <c r="I1966">
        <v>170756</v>
      </c>
      <c r="J1966">
        <v>172913</v>
      </c>
      <c r="K1966">
        <v>174332</v>
      </c>
      <c r="L1966">
        <v>175105</v>
      </c>
      <c r="M1966">
        <v>176182</v>
      </c>
      <c r="N1966" s="2">
        <v>177220</v>
      </c>
      <c r="O1966" s="10" t="s">
        <v>6458</v>
      </c>
    </row>
    <row r="1967" spans="1:18" x14ac:dyDescent="0.25">
      <c r="A1967" t="s">
        <v>3952</v>
      </c>
      <c r="B1967">
        <v>37149</v>
      </c>
      <c r="C1967" t="s">
        <v>3953</v>
      </c>
      <c r="D1967" t="str">
        <f t="shared" si="69"/>
        <v>Polk</v>
      </c>
      <c r="E1967" t="str">
        <f t="shared" si="70"/>
        <v>North Carolina</v>
      </c>
      <c r="F1967">
        <v>20510</v>
      </c>
      <c r="G1967">
        <v>20512</v>
      </c>
      <c r="H1967">
        <v>20451</v>
      </c>
      <c r="I1967">
        <v>20285</v>
      </c>
      <c r="J1967">
        <v>20246</v>
      </c>
      <c r="K1967">
        <v>20378</v>
      </c>
      <c r="L1967">
        <v>20317</v>
      </c>
      <c r="M1967">
        <v>20344</v>
      </c>
      <c r="N1967" s="2">
        <v>20334</v>
      </c>
      <c r="O1967" s="10" t="s">
        <v>6456</v>
      </c>
      <c r="Q1967" s="3"/>
      <c r="R1967" s="2"/>
    </row>
    <row r="1968" spans="1:18" x14ac:dyDescent="0.25">
      <c r="A1968" t="s">
        <v>3954</v>
      </c>
      <c r="B1968">
        <v>37151</v>
      </c>
      <c r="C1968" t="s">
        <v>3955</v>
      </c>
      <c r="D1968" t="str">
        <f t="shared" si="69"/>
        <v>Randolph</v>
      </c>
      <c r="E1968" t="str">
        <f t="shared" si="70"/>
        <v>North Carolina</v>
      </c>
      <c r="F1968">
        <v>141752</v>
      </c>
      <c r="G1968">
        <v>141779</v>
      </c>
      <c r="H1968">
        <v>141958</v>
      </c>
      <c r="I1968">
        <v>141835</v>
      </c>
      <c r="J1968">
        <v>142251</v>
      </c>
      <c r="K1968">
        <v>142276</v>
      </c>
      <c r="L1968">
        <v>142444</v>
      </c>
      <c r="M1968">
        <v>142553</v>
      </c>
      <c r="N1968" s="2">
        <v>143416</v>
      </c>
      <c r="O1968" s="10" t="s">
        <v>6459</v>
      </c>
      <c r="Q1968" s="3"/>
      <c r="R1968" s="2"/>
    </row>
    <row r="1969" spans="1:18" x14ac:dyDescent="0.25">
      <c r="A1969" t="s">
        <v>3956</v>
      </c>
      <c r="B1969">
        <v>37153</v>
      </c>
      <c r="C1969" t="s">
        <v>3957</v>
      </c>
      <c r="D1969" t="str">
        <f t="shared" si="69"/>
        <v>Richmond</v>
      </c>
      <c r="E1969" t="str">
        <f t="shared" si="70"/>
        <v>North Carolina</v>
      </c>
      <c r="F1969">
        <v>46639</v>
      </c>
      <c r="G1969">
        <v>46641</v>
      </c>
      <c r="H1969">
        <v>46629</v>
      </c>
      <c r="I1969">
        <v>46636</v>
      </c>
      <c r="J1969">
        <v>46357</v>
      </c>
      <c r="K1969">
        <v>46132</v>
      </c>
      <c r="L1969">
        <v>45687</v>
      </c>
      <c r="M1969">
        <v>45436</v>
      </c>
      <c r="N1969" s="2">
        <v>44939</v>
      </c>
      <c r="O1969" s="10" t="s">
        <v>6459</v>
      </c>
      <c r="Q1969" s="3"/>
      <c r="R1969" s="2"/>
    </row>
    <row r="1970" spans="1:18" x14ac:dyDescent="0.25">
      <c r="A1970" t="s">
        <v>3958</v>
      </c>
      <c r="B1970">
        <v>37155</v>
      </c>
      <c r="C1970" t="s">
        <v>3959</v>
      </c>
      <c r="D1970" t="str">
        <f t="shared" si="69"/>
        <v>Robeson</v>
      </c>
      <c r="E1970" t="str">
        <f t="shared" si="70"/>
        <v>North Carolina</v>
      </c>
      <c r="F1970">
        <v>134168</v>
      </c>
      <c r="G1970">
        <v>134240</v>
      </c>
      <c r="H1970">
        <v>134450</v>
      </c>
      <c r="I1970">
        <v>135103</v>
      </c>
      <c r="J1970">
        <v>135412</v>
      </c>
      <c r="K1970">
        <v>135074</v>
      </c>
      <c r="L1970">
        <v>134869</v>
      </c>
      <c r="M1970">
        <v>134292</v>
      </c>
      <c r="N1970" s="2">
        <v>133235</v>
      </c>
      <c r="O1970" s="10" t="s">
        <v>6459</v>
      </c>
    </row>
    <row r="1971" spans="1:18" x14ac:dyDescent="0.25">
      <c r="A1971" t="s">
        <v>3960</v>
      </c>
      <c r="B1971">
        <v>37157</v>
      </c>
      <c r="C1971" t="s">
        <v>3961</v>
      </c>
      <c r="D1971" t="str">
        <f t="shared" si="69"/>
        <v>Rockingham</v>
      </c>
      <c r="E1971" t="str">
        <f t="shared" si="70"/>
        <v>North Carolina</v>
      </c>
      <c r="F1971">
        <v>93643</v>
      </c>
      <c r="G1971">
        <v>93611</v>
      </c>
      <c r="H1971">
        <v>93620</v>
      </c>
      <c r="I1971">
        <v>93204</v>
      </c>
      <c r="J1971">
        <v>92684</v>
      </c>
      <c r="K1971">
        <v>91939</v>
      </c>
      <c r="L1971">
        <v>91798</v>
      </c>
      <c r="M1971">
        <v>91675</v>
      </c>
      <c r="N1971" s="2">
        <v>91393</v>
      </c>
      <c r="O1971" s="10" t="s">
        <v>6458</v>
      </c>
    </row>
    <row r="1972" spans="1:18" x14ac:dyDescent="0.25">
      <c r="A1972" t="s">
        <v>3962</v>
      </c>
      <c r="B1972">
        <v>37159</v>
      </c>
      <c r="C1972" t="s">
        <v>3963</v>
      </c>
      <c r="D1972" t="str">
        <f t="shared" si="69"/>
        <v>Rowan</v>
      </c>
      <c r="E1972" t="str">
        <f t="shared" si="70"/>
        <v>North Carolina</v>
      </c>
      <c r="F1972">
        <v>138428</v>
      </c>
      <c r="G1972">
        <v>138502</v>
      </c>
      <c r="H1972">
        <v>138375</v>
      </c>
      <c r="I1972">
        <v>137996</v>
      </c>
      <c r="J1972">
        <v>137832</v>
      </c>
      <c r="K1972">
        <v>138126</v>
      </c>
      <c r="L1972">
        <v>138558</v>
      </c>
      <c r="M1972">
        <v>139021</v>
      </c>
      <c r="N1972" s="2">
        <v>139933</v>
      </c>
      <c r="O1972" s="10" t="s">
        <v>6459</v>
      </c>
    </row>
    <row r="1973" spans="1:18" x14ac:dyDescent="0.25">
      <c r="A1973" t="s">
        <v>3964</v>
      </c>
      <c r="B1973">
        <v>37161</v>
      </c>
      <c r="C1973" t="s">
        <v>3965</v>
      </c>
      <c r="D1973" t="str">
        <f t="shared" si="69"/>
        <v>Rutherford</v>
      </c>
      <c r="E1973" t="str">
        <f t="shared" si="70"/>
        <v>North Carolina</v>
      </c>
      <c r="F1973">
        <v>67810</v>
      </c>
      <c r="G1973">
        <v>67808</v>
      </c>
      <c r="H1973">
        <v>67744</v>
      </c>
      <c r="I1973">
        <v>67367</v>
      </c>
      <c r="J1973">
        <v>67204</v>
      </c>
      <c r="K1973">
        <v>66830</v>
      </c>
      <c r="L1973">
        <v>66587</v>
      </c>
      <c r="M1973">
        <v>66462</v>
      </c>
      <c r="N1973" s="2">
        <v>66421</v>
      </c>
      <c r="O1973" s="10" t="s">
        <v>6456</v>
      </c>
    </row>
    <row r="1974" spans="1:18" x14ac:dyDescent="0.25">
      <c r="A1974" t="s">
        <v>3966</v>
      </c>
      <c r="B1974">
        <v>37163</v>
      </c>
      <c r="C1974" t="s">
        <v>3967</v>
      </c>
      <c r="D1974" t="str">
        <f t="shared" si="69"/>
        <v>Sampson</v>
      </c>
      <c r="E1974" t="str">
        <f t="shared" si="70"/>
        <v>North Carolina</v>
      </c>
      <c r="F1974">
        <v>63431</v>
      </c>
      <c r="G1974">
        <v>63468</v>
      </c>
      <c r="H1974">
        <v>63551</v>
      </c>
      <c r="I1974">
        <v>63700</v>
      </c>
      <c r="J1974">
        <v>63912</v>
      </c>
      <c r="K1974">
        <v>64046</v>
      </c>
      <c r="L1974">
        <v>63913</v>
      </c>
      <c r="M1974">
        <v>63568</v>
      </c>
      <c r="N1974" s="2">
        <v>63124</v>
      </c>
      <c r="O1974" s="10" t="s">
        <v>6459</v>
      </c>
    </row>
    <row r="1975" spans="1:18" x14ac:dyDescent="0.25">
      <c r="A1975" t="s">
        <v>3968</v>
      </c>
      <c r="B1975">
        <v>37165</v>
      </c>
      <c r="C1975" t="s">
        <v>3969</v>
      </c>
      <c r="D1975" t="str">
        <f t="shared" si="69"/>
        <v>Scotland</v>
      </c>
      <c r="E1975" t="str">
        <f t="shared" si="70"/>
        <v>North Carolina</v>
      </c>
      <c r="F1975">
        <v>36157</v>
      </c>
      <c r="G1975">
        <v>36157</v>
      </c>
      <c r="H1975">
        <v>36081</v>
      </c>
      <c r="I1975">
        <v>36324</v>
      </c>
      <c r="J1975">
        <v>36156</v>
      </c>
      <c r="K1975">
        <v>35992</v>
      </c>
      <c r="L1975">
        <v>35743</v>
      </c>
      <c r="M1975">
        <v>35418</v>
      </c>
      <c r="N1975" s="2">
        <v>35244</v>
      </c>
      <c r="O1975" s="10" t="s">
        <v>6459</v>
      </c>
    </row>
    <row r="1976" spans="1:18" x14ac:dyDescent="0.25">
      <c r="A1976" t="s">
        <v>3970</v>
      </c>
      <c r="B1976">
        <v>37167</v>
      </c>
      <c r="C1976" t="s">
        <v>3971</v>
      </c>
      <c r="D1976" t="str">
        <f t="shared" si="69"/>
        <v>Stanly</v>
      </c>
      <c r="E1976" t="str">
        <f t="shared" si="70"/>
        <v>North Carolina</v>
      </c>
      <c r="F1976">
        <v>60585</v>
      </c>
      <c r="G1976">
        <v>60585</v>
      </c>
      <c r="H1976">
        <v>60551</v>
      </c>
      <c r="I1976">
        <v>60480</v>
      </c>
      <c r="J1976">
        <v>60485</v>
      </c>
      <c r="K1976">
        <v>60595</v>
      </c>
      <c r="L1976">
        <v>60595</v>
      </c>
      <c r="M1976">
        <v>60586</v>
      </c>
      <c r="N1976" s="2">
        <v>60791</v>
      </c>
      <c r="O1976" s="10" t="s">
        <v>6459</v>
      </c>
    </row>
    <row r="1977" spans="1:18" x14ac:dyDescent="0.25">
      <c r="A1977" t="s">
        <v>3972</v>
      </c>
      <c r="B1977">
        <v>37169</v>
      </c>
      <c r="C1977" t="s">
        <v>3973</v>
      </c>
      <c r="D1977" t="str">
        <f t="shared" si="69"/>
        <v>Stokes</v>
      </c>
      <c r="E1977" t="str">
        <f t="shared" si="70"/>
        <v>North Carolina</v>
      </c>
      <c r="F1977">
        <v>47401</v>
      </c>
      <c r="G1977">
        <v>47407</v>
      </c>
      <c r="H1977">
        <v>47342</v>
      </c>
      <c r="I1977">
        <v>47196</v>
      </c>
      <c r="J1977">
        <v>46773</v>
      </c>
      <c r="K1977">
        <v>46593</v>
      </c>
      <c r="L1977">
        <v>46429</v>
      </c>
      <c r="M1977">
        <v>46372</v>
      </c>
      <c r="N1977" s="2">
        <v>46097</v>
      </c>
      <c r="O1977" s="10" t="s">
        <v>6456</v>
      </c>
    </row>
    <row r="1978" spans="1:18" x14ac:dyDescent="0.25">
      <c r="A1978" t="s">
        <v>3974</v>
      </c>
      <c r="B1978">
        <v>37171</v>
      </c>
      <c r="C1978" t="s">
        <v>3975</v>
      </c>
      <c r="D1978" t="str">
        <f t="shared" si="69"/>
        <v>Surry</v>
      </c>
      <c r="E1978" t="str">
        <f t="shared" si="70"/>
        <v>North Carolina</v>
      </c>
      <c r="F1978">
        <v>73673</v>
      </c>
      <c r="G1978">
        <v>73748</v>
      </c>
      <c r="H1978">
        <v>73770</v>
      </c>
      <c r="I1978">
        <v>73632</v>
      </c>
      <c r="J1978">
        <v>73485</v>
      </c>
      <c r="K1978">
        <v>72890</v>
      </c>
      <c r="L1978">
        <v>72798</v>
      </c>
      <c r="M1978">
        <v>72548</v>
      </c>
      <c r="N1978" s="2">
        <v>72113</v>
      </c>
      <c r="O1978" s="1" t="s">
        <v>6456</v>
      </c>
    </row>
    <row r="1979" spans="1:18" x14ac:dyDescent="0.25">
      <c r="A1979" t="s">
        <v>3976</v>
      </c>
      <c r="B1979">
        <v>37173</v>
      </c>
      <c r="C1979" t="s">
        <v>3977</v>
      </c>
      <c r="D1979" t="str">
        <f t="shared" si="69"/>
        <v>Swain</v>
      </c>
      <c r="E1979" t="str">
        <f t="shared" si="70"/>
        <v>North Carolina</v>
      </c>
      <c r="F1979">
        <v>13981</v>
      </c>
      <c r="G1979">
        <v>13981</v>
      </c>
      <c r="H1979">
        <v>13998</v>
      </c>
      <c r="I1979">
        <v>14016</v>
      </c>
      <c r="J1979">
        <v>14098</v>
      </c>
      <c r="K1979">
        <v>14017</v>
      </c>
      <c r="L1979">
        <v>14282</v>
      </c>
      <c r="M1979">
        <v>14428</v>
      </c>
      <c r="N1979" s="2">
        <v>14346</v>
      </c>
      <c r="O1979" s="10" t="s">
        <v>6456</v>
      </c>
    </row>
    <row r="1980" spans="1:18" x14ac:dyDescent="0.25">
      <c r="A1980" t="s">
        <v>3978</v>
      </c>
      <c r="B1980">
        <v>37175</v>
      </c>
      <c r="C1980" t="s">
        <v>3979</v>
      </c>
      <c r="D1980" t="str">
        <f t="shared" si="69"/>
        <v>Transylvania</v>
      </c>
      <c r="E1980" t="str">
        <f t="shared" si="70"/>
        <v>North Carolina</v>
      </c>
      <c r="F1980">
        <v>33090</v>
      </c>
      <c r="G1980">
        <v>33090</v>
      </c>
      <c r="H1980">
        <v>33066</v>
      </c>
      <c r="I1980">
        <v>32799</v>
      </c>
      <c r="J1980">
        <v>32820</v>
      </c>
      <c r="K1980">
        <v>32827</v>
      </c>
      <c r="L1980">
        <v>32979</v>
      </c>
      <c r="M1980">
        <v>33202</v>
      </c>
      <c r="N1980" s="2">
        <v>33482</v>
      </c>
      <c r="O1980" s="10" t="s">
        <v>6456</v>
      </c>
    </row>
    <row r="1981" spans="1:18" x14ac:dyDescent="0.25">
      <c r="A1981" t="s">
        <v>3980</v>
      </c>
      <c r="B1981">
        <v>37177</v>
      </c>
      <c r="C1981" t="s">
        <v>3981</v>
      </c>
      <c r="D1981" t="str">
        <f t="shared" si="69"/>
        <v>Tyrrell</v>
      </c>
      <c r="E1981" t="str">
        <f t="shared" si="70"/>
        <v>North Carolina</v>
      </c>
      <c r="F1981">
        <v>4407</v>
      </c>
      <c r="G1981">
        <v>4407</v>
      </c>
      <c r="H1981">
        <v>4413</v>
      </c>
      <c r="I1981">
        <v>4340</v>
      </c>
      <c r="J1981">
        <v>4138</v>
      </c>
      <c r="K1981">
        <v>4101</v>
      </c>
      <c r="L1981">
        <v>4120</v>
      </c>
      <c r="M1981">
        <v>4140</v>
      </c>
      <c r="N1981" s="2">
        <v>4141</v>
      </c>
      <c r="O1981" s="10" t="s">
        <v>6458</v>
      </c>
    </row>
    <row r="1982" spans="1:18" x14ac:dyDescent="0.25">
      <c r="A1982" t="s">
        <v>3982</v>
      </c>
      <c r="B1982">
        <v>37179</v>
      </c>
      <c r="C1982" t="s">
        <v>3983</v>
      </c>
      <c r="D1982" t="str">
        <f t="shared" si="69"/>
        <v>Union</v>
      </c>
      <c r="E1982" t="str">
        <f t="shared" si="70"/>
        <v>North Carolina</v>
      </c>
      <c r="F1982">
        <v>201292</v>
      </c>
      <c r="G1982">
        <v>201350</v>
      </c>
      <c r="H1982">
        <v>202166</v>
      </c>
      <c r="I1982">
        <v>205122</v>
      </c>
      <c r="J1982">
        <v>208362</v>
      </c>
      <c r="K1982">
        <v>212549</v>
      </c>
      <c r="L1982">
        <v>218168</v>
      </c>
      <c r="M1982">
        <v>222384</v>
      </c>
      <c r="N1982" s="2">
        <v>226606</v>
      </c>
      <c r="O1982" s="10" t="s">
        <v>6459</v>
      </c>
    </row>
    <row r="1983" spans="1:18" x14ac:dyDescent="0.25">
      <c r="A1983" t="s">
        <v>3984</v>
      </c>
      <c r="B1983">
        <v>37181</v>
      </c>
      <c r="C1983" t="s">
        <v>3985</v>
      </c>
      <c r="D1983" t="str">
        <f t="shared" si="69"/>
        <v>Vance</v>
      </c>
      <c r="E1983" t="str">
        <f t="shared" si="70"/>
        <v>North Carolina</v>
      </c>
      <c r="F1983">
        <v>45422</v>
      </c>
      <c r="G1983">
        <v>45419</v>
      </c>
      <c r="H1983">
        <v>45302</v>
      </c>
      <c r="I1983">
        <v>45250</v>
      </c>
      <c r="J1983">
        <v>45057</v>
      </c>
      <c r="K1983">
        <v>44510</v>
      </c>
      <c r="L1983">
        <v>44378</v>
      </c>
      <c r="M1983">
        <v>44351</v>
      </c>
      <c r="N1983" s="2">
        <v>44244</v>
      </c>
      <c r="O1983" s="10" t="s">
        <v>6458</v>
      </c>
    </row>
    <row r="1984" spans="1:18" x14ac:dyDescent="0.25">
      <c r="A1984" t="s">
        <v>3986</v>
      </c>
      <c r="B1984">
        <v>37183</v>
      </c>
      <c r="C1984" t="s">
        <v>3987</v>
      </c>
      <c r="D1984" t="str">
        <f t="shared" si="69"/>
        <v>Wake</v>
      </c>
      <c r="E1984" t="str">
        <f t="shared" si="70"/>
        <v>North Carolina</v>
      </c>
      <c r="F1984">
        <v>900993</v>
      </c>
      <c r="G1984">
        <v>901037</v>
      </c>
      <c r="H1984">
        <v>906949</v>
      </c>
      <c r="I1984">
        <v>929208</v>
      </c>
      <c r="J1984">
        <v>952296</v>
      </c>
      <c r="K1984">
        <v>973920</v>
      </c>
      <c r="L1984">
        <v>997897</v>
      </c>
      <c r="M1984">
        <v>1021974</v>
      </c>
      <c r="N1984" s="2">
        <v>1046791</v>
      </c>
      <c r="O1984" s="10" t="s">
        <v>6459</v>
      </c>
    </row>
    <row r="1985" spans="1:18" x14ac:dyDescent="0.25">
      <c r="A1985" t="s">
        <v>3988</v>
      </c>
      <c r="B1985">
        <v>37185</v>
      </c>
      <c r="C1985" t="s">
        <v>3989</v>
      </c>
      <c r="D1985" t="str">
        <f t="shared" si="69"/>
        <v>Warren</v>
      </c>
      <c r="E1985" t="str">
        <f t="shared" si="70"/>
        <v>North Carolina</v>
      </c>
      <c r="F1985">
        <v>20972</v>
      </c>
      <c r="G1985">
        <v>21037</v>
      </c>
      <c r="H1985">
        <v>20985</v>
      </c>
      <c r="I1985">
        <v>20994</v>
      </c>
      <c r="J1985">
        <v>20663</v>
      </c>
      <c r="K1985">
        <v>20521</v>
      </c>
      <c r="L1985">
        <v>20318</v>
      </c>
      <c r="M1985">
        <v>20213</v>
      </c>
      <c r="N1985" s="2">
        <v>19907</v>
      </c>
      <c r="O1985" s="10" t="s">
        <v>6458</v>
      </c>
    </row>
    <row r="1986" spans="1:18" x14ac:dyDescent="0.25">
      <c r="A1986" t="s">
        <v>3990</v>
      </c>
      <c r="B1986">
        <v>37187</v>
      </c>
      <c r="C1986" t="s">
        <v>3991</v>
      </c>
      <c r="D1986" t="str">
        <f t="shared" si="69"/>
        <v>Washington</v>
      </c>
      <c r="E1986" t="str">
        <f t="shared" si="70"/>
        <v>North Carolina</v>
      </c>
      <c r="F1986">
        <v>13228</v>
      </c>
      <c r="G1986">
        <v>13218</v>
      </c>
      <c r="H1986">
        <v>13163</v>
      </c>
      <c r="I1986">
        <v>12954</v>
      </c>
      <c r="J1986">
        <v>12716</v>
      </c>
      <c r="K1986">
        <v>12726</v>
      </c>
      <c r="L1986">
        <v>12531</v>
      </c>
      <c r="M1986">
        <v>12347</v>
      </c>
      <c r="N1986" s="2">
        <v>12195</v>
      </c>
      <c r="O1986" s="10" t="s">
        <v>6458</v>
      </c>
    </row>
    <row r="1987" spans="1:18" x14ac:dyDescent="0.25">
      <c r="A1987" t="s">
        <v>3992</v>
      </c>
      <c r="B1987">
        <v>37189</v>
      </c>
      <c r="C1987" t="s">
        <v>3993</v>
      </c>
      <c r="D1987" t="str">
        <f t="shared" si="69"/>
        <v>Watauga</v>
      </c>
      <c r="E1987" t="str">
        <f t="shared" si="70"/>
        <v>North Carolina</v>
      </c>
      <c r="F1987">
        <v>51079</v>
      </c>
      <c r="G1987">
        <v>51079</v>
      </c>
      <c r="H1987">
        <v>50987</v>
      </c>
      <c r="I1987">
        <v>51583</v>
      </c>
      <c r="J1987">
        <v>52062</v>
      </c>
      <c r="K1987">
        <v>52311</v>
      </c>
      <c r="L1987">
        <v>52407</v>
      </c>
      <c r="M1987">
        <v>53024</v>
      </c>
      <c r="N1987" s="2">
        <v>53922</v>
      </c>
      <c r="O1987" s="10" t="s">
        <v>6456</v>
      </c>
    </row>
    <row r="1988" spans="1:18" x14ac:dyDescent="0.25">
      <c r="A1988" t="s">
        <v>3994</v>
      </c>
      <c r="B1988">
        <v>37191</v>
      </c>
      <c r="C1988" t="s">
        <v>3995</v>
      </c>
      <c r="D1988" t="str">
        <f t="shared" ref="D1988:D2051" si="71">MID(MID(C1988,1,FIND(",",C1988)-1),1,FIND(" County",MID(C1988,1,FIND(",",C1988)-1))-1)</f>
        <v>Wayne</v>
      </c>
      <c r="E1988" t="str">
        <f t="shared" ref="E1988:E2051" si="72">MID(C1988,FIND(",",C1988)+2,9999)</f>
        <v>North Carolina</v>
      </c>
      <c r="F1988">
        <v>122623</v>
      </c>
      <c r="G1988">
        <v>122638</v>
      </c>
      <c r="H1988">
        <v>122908</v>
      </c>
      <c r="I1988">
        <v>124042</v>
      </c>
      <c r="J1988">
        <v>124551</v>
      </c>
      <c r="K1988">
        <v>124634</v>
      </c>
      <c r="L1988">
        <v>124583</v>
      </c>
      <c r="M1988">
        <v>124319</v>
      </c>
      <c r="N1988" s="2">
        <v>124150</v>
      </c>
      <c r="O1988" s="10" t="s">
        <v>6458</v>
      </c>
    </row>
    <row r="1989" spans="1:18" x14ac:dyDescent="0.25">
      <c r="A1989" t="s">
        <v>3996</v>
      </c>
      <c r="B1989">
        <v>37193</v>
      </c>
      <c r="C1989" t="s">
        <v>3997</v>
      </c>
      <c r="D1989" t="str">
        <f t="shared" si="71"/>
        <v>Wilkes</v>
      </c>
      <c r="E1989" t="str">
        <f t="shared" si="72"/>
        <v>North Carolina</v>
      </c>
      <c r="F1989">
        <v>69340</v>
      </c>
      <c r="G1989">
        <v>69305</v>
      </c>
      <c r="H1989">
        <v>69195</v>
      </c>
      <c r="I1989">
        <v>69189</v>
      </c>
      <c r="J1989">
        <v>69279</v>
      </c>
      <c r="K1989">
        <v>69073</v>
      </c>
      <c r="L1989">
        <v>68827</v>
      </c>
      <c r="M1989">
        <v>68519</v>
      </c>
      <c r="N1989" s="2">
        <v>68740</v>
      </c>
      <c r="O1989" s="10" t="s">
        <v>6456</v>
      </c>
    </row>
    <row r="1990" spans="1:18" x14ac:dyDescent="0.25">
      <c r="A1990" t="s">
        <v>3998</v>
      </c>
      <c r="B1990">
        <v>37195</v>
      </c>
      <c r="C1990" t="s">
        <v>3999</v>
      </c>
      <c r="D1990" t="str">
        <f t="shared" si="71"/>
        <v>Wilson</v>
      </c>
      <c r="E1990" t="str">
        <f t="shared" si="72"/>
        <v>North Carolina</v>
      </c>
      <c r="F1990">
        <v>81234</v>
      </c>
      <c r="G1990">
        <v>81237</v>
      </c>
      <c r="H1990">
        <v>81251</v>
      </c>
      <c r="I1990">
        <v>81444</v>
      </c>
      <c r="J1990">
        <v>81755</v>
      </c>
      <c r="K1990">
        <v>81603</v>
      </c>
      <c r="L1990">
        <v>81379</v>
      </c>
      <c r="M1990">
        <v>81686</v>
      </c>
      <c r="N1990" s="2">
        <v>81661</v>
      </c>
      <c r="O1990" s="10" t="s">
        <v>6458</v>
      </c>
    </row>
    <row r="1991" spans="1:18" x14ac:dyDescent="0.25">
      <c r="A1991" t="s">
        <v>4000</v>
      </c>
      <c r="B1991">
        <v>37197</v>
      </c>
      <c r="C1991" t="s">
        <v>4001</v>
      </c>
      <c r="D1991" t="str">
        <f t="shared" si="71"/>
        <v>Yadkin</v>
      </c>
      <c r="E1991" t="str">
        <f t="shared" si="72"/>
        <v>North Carolina</v>
      </c>
      <c r="F1991">
        <v>38406</v>
      </c>
      <c r="G1991">
        <v>38406</v>
      </c>
      <c r="H1991">
        <v>38436</v>
      </c>
      <c r="I1991">
        <v>38317</v>
      </c>
      <c r="J1991">
        <v>38125</v>
      </c>
      <c r="K1991">
        <v>38048</v>
      </c>
      <c r="L1991">
        <v>37826</v>
      </c>
      <c r="M1991">
        <v>37563</v>
      </c>
      <c r="N1991" s="2">
        <v>37532</v>
      </c>
      <c r="O1991" s="10" t="s">
        <v>6456</v>
      </c>
    </row>
    <row r="1992" spans="1:18" x14ac:dyDescent="0.25">
      <c r="A1992" t="s">
        <v>4002</v>
      </c>
      <c r="B1992">
        <v>37199</v>
      </c>
      <c r="C1992" t="s">
        <v>4003</v>
      </c>
      <c r="D1992" t="str">
        <f t="shared" si="71"/>
        <v>Yancey</v>
      </c>
      <c r="E1992" t="str">
        <f t="shared" si="72"/>
        <v>North Carolina</v>
      </c>
      <c r="F1992">
        <v>17818</v>
      </c>
      <c r="G1992">
        <v>17817</v>
      </c>
      <c r="H1992">
        <v>17794</v>
      </c>
      <c r="I1992">
        <v>17678</v>
      </c>
      <c r="J1992">
        <v>17616</v>
      </c>
      <c r="K1992">
        <v>17566</v>
      </c>
      <c r="L1992">
        <v>17573</v>
      </c>
      <c r="M1992">
        <v>17564</v>
      </c>
      <c r="N1992" s="2">
        <v>17678</v>
      </c>
      <c r="O1992" s="10" t="s">
        <v>6456</v>
      </c>
    </row>
    <row r="1993" spans="1:18" x14ac:dyDescent="0.25">
      <c r="A1993" t="s">
        <v>4004</v>
      </c>
      <c r="B1993">
        <v>38001</v>
      </c>
      <c r="C1993" t="s">
        <v>4005</v>
      </c>
      <c r="D1993" t="str">
        <f t="shared" si="71"/>
        <v>Adams</v>
      </c>
      <c r="E1993" t="str">
        <f t="shared" si="72"/>
        <v>North Dakota</v>
      </c>
      <c r="F1993">
        <v>2343</v>
      </c>
      <c r="G1993">
        <v>2343</v>
      </c>
      <c r="H1993">
        <v>2349</v>
      </c>
      <c r="I1993">
        <v>2304</v>
      </c>
      <c r="J1993">
        <v>2319</v>
      </c>
      <c r="K1993">
        <v>2375</v>
      </c>
      <c r="L1993">
        <v>2367</v>
      </c>
      <c r="M1993">
        <v>2373</v>
      </c>
      <c r="N1993" s="2">
        <v>2305</v>
      </c>
      <c r="O1993" s="10" t="s">
        <v>6421</v>
      </c>
      <c r="Q1993" s="2"/>
      <c r="R1993" s="2"/>
    </row>
    <row r="1994" spans="1:18" x14ac:dyDescent="0.25">
      <c r="A1994" t="s">
        <v>4006</v>
      </c>
      <c r="B1994">
        <v>38003</v>
      </c>
      <c r="C1994" t="s">
        <v>4007</v>
      </c>
      <c r="D1994" t="str">
        <f t="shared" si="71"/>
        <v>Barnes</v>
      </c>
      <c r="E1994" t="str">
        <f t="shared" si="72"/>
        <v>North Dakota</v>
      </c>
      <c r="F1994">
        <v>11066</v>
      </c>
      <c r="G1994">
        <v>11066</v>
      </c>
      <c r="H1994">
        <v>11067</v>
      </c>
      <c r="I1994">
        <v>11108</v>
      </c>
      <c r="J1994">
        <v>11004</v>
      </c>
      <c r="K1994">
        <v>11126</v>
      </c>
      <c r="L1994">
        <v>11090</v>
      </c>
      <c r="M1994">
        <v>11019</v>
      </c>
      <c r="N1994" s="2">
        <v>10926</v>
      </c>
      <c r="O1994" s="10" t="s">
        <v>6417</v>
      </c>
      <c r="Q1994" s="2"/>
      <c r="R1994" s="2"/>
    </row>
    <row r="1995" spans="1:18" x14ac:dyDescent="0.25">
      <c r="A1995" t="s">
        <v>4008</v>
      </c>
      <c r="B1995">
        <v>38005</v>
      </c>
      <c r="C1995" t="s">
        <v>4009</v>
      </c>
      <c r="D1995" t="str">
        <f t="shared" si="71"/>
        <v>Benson</v>
      </c>
      <c r="E1995" t="str">
        <f t="shared" si="72"/>
        <v>North Dakota</v>
      </c>
      <c r="F1995">
        <v>6660</v>
      </c>
      <c r="G1995">
        <v>6660</v>
      </c>
      <c r="H1995">
        <v>6675</v>
      </c>
      <c r="I1995">
        <v>6694</v>
      </c>
      <c r="J1995">
        <v>6760</v>
      </c>
      <c r="K1995">
        <v>6887</v>
      </c>
      <c r="L1995">
        <v>6860</v>
      </c>
      <c r="M1995">
        <v>6764</v>
      </c>
      <c r="N1995" s="2">
        <v>6739</v>
      </c>
      <c r="O1995" s="10" t="s">
        <v>6417</v>
      </c>
      <c r="Q1995" s="2"/>
    </row>
    <row r="1996" spans="1:18" x14ac:dyDescent="0.25">
      <c r="A1996" t="s">
        <v>4010</v>
      </c>
      <c r="B1996">
        <v>38007</v>
      </c>
      <c r="C1996" t="s">
        <v>4011</v>
      </c>
      <c r="D1996" t="str">
        <f t="shared" si="71"/>
        <v>Billings</v>
      </c>
      <c r="E1996" t="str">
        <f t="shared" si="72"/>
        <v>North Dakota</v>
      </c>
      <c r="F1996">
        <v>783</v>
      </c>
      <c r="G1996">
        <v>783</v>
      </c>
      <c r="H1996">
        <v>771</v>
      </c>
      <c r="I1996">
        <v>838</v>
      </c>
      <c r="J1996">
        <v>914</v>
      </c>
      <c r="K1996">
        <v>889</v>
      </c>
      <c r="L1996">
        <v>898</v>
      </c>
      <c r="M1996">
        <v>920</v>
      </c>
      <c r="N1996" s="2">
        <v>934</v>
      </c>
      <c r="O1996" s="10" t="s">
        <v>6421</v>
      </c>
    </row>
    <row r="1997" spans="1:18" x14ac:dyDescent="0.25">
      <c r="A1997" t="s">
        <v>4012</v>
      </c>
      <c r="B1997">
        <v>38009</v>
      </c>
      <c r="C1997" t="s">
        <v>4013</v>
      </c>
      <c r="D1997" t="str">
        <f t="shared" si="71"/>
        <v>Bottineau</v>
      </c>
      <c r="E1997" t="str">
        <f t="shared" si="72"/>
        <v>North Dakota</v>
      </c>
      <c r="F1997">
        <v>6429</v>
      </c>
      <c r="G1997">
        <v>6429</v>
      </c>
      <c r="H1997">
        <v>6427</v>
      </c>
      <c r="I1997">
        <v>6505</v>
      </c>
      <c r="J1997">
        <v>6581</v>
      </c>
      <c r="K1997">
        <v>6722</v>
      </c>
      <c r="L1997">
        <v>6656</v>
      </c>
      <c r="M1997">
        <v>6712</v>
      </c>
      <c r="N1997" s="2">
        <v>6579</v>
      </c>
      <c r="O1997" s="10" t="s">
        <v>6421</v>
      </c>
    </row>
    <row r="1998" spans="1:18" x14ac:dyDescent="0.25">
      <c r="A1998" t="s">
        <v>4014</v>
      </c>
      <c r="B1998">
        <v>38011</v>
      </c>
      <c r="C1998" t="s">
        <v>4015</v>
      </c>
      <c r="D1998" t="str">
        <f t="shared" si="71"/>
        <v>Bowman</v>
      </c>
      <c r="E1998" t="str">
        <f t="shared" si="72"/>
        <v>North Dakota</v>
      </c>
      <c r="F1998">
        <v>3151</v>
      </c>
      <c r="G1998">
        <v>3151</v>
      </c>
      <c r="H1998">
        <v>3144</v>
      </c>
      <c r="I1998">
        <v>3137</v>
      </c>
      <c r="J1998">
        <v>3211</v>
      </c>
      <c r="K1998">
        <v>3218</v>
      </c>
      <c r="L1998">
        <v>3238</v>
      </c>
      <c r="M1998">
        <v>3281</v>
      </c>
      <c r="N1998" s="2">
        <v>3241</v>
      </c>
      <c r="O1998" s="10" t="s">
        <v>6421</v>
      </c>
    </row>
    <row r="1999" spans="1:18" x14ac:dyDescent="0.25">
      <c r="A1999" t="s">
        <v>4016</v>
      </c>
      <c r="B1999">
        <v>38013</v>
      </c>
      <c r="C1999" t="s">
        <v>4017</v>
      </c>
      <c r="D1999" t="str">
        <f t="shared" si="71"/>
        <v>Burke</v>
      </c>
      <c r="E1999" t="str">
        <f t="shared" si="72"/>
        <v>North Dakota</v>
      </c>
      <c r="F1999">
        <v>1968</v>
      </c>
      <c r="G1999">
        <v>1968</v>
      </c>
      <c r="H1999">
        <v>1959</v>
      </c>
      <c r="I1999">
        <v>2049</v>
      </c>
      <c r="J1999">
        <v>2162</v>
      </c>
      <c r="K1999">
        <v>2286</v>
      </c>
      <c r="L1999">
        <v>2237</v>
      </c>
      <c r="M1999">
        <v>2312</v>
      </c>
      <c r="N1999" s="2">
        <v>2198</v>
      </c>
      <c r="O1999" s="10" t="s">
        <v>6421</v>
      </c>
    </row>
    <row r="2000" spans="1:18" x14ac:dyDescent="0.25">
      <c r="A2000" t="s">
        <v>4018</v>
      </c>
      <c r="B2000">
        <v>38015</v>
      </c>
      <c r="C2000" t="s">
        <v>4019</v>
      </c>
      <c r="D2000" t="str">
        <f t="shared" si="71"/>
        <v>Burleigh</v>
      </c>
      <c r="E2000" t="str">
        <f t="shared" si="72"/>
        <v>North Dakota</v>
      </c>
      <c r="F2000">
        <v>81308</v>
      </c>
      <c r="G2000">
        <v>81308</v>
      </c>
      <c r="H2000">
        <v>81714</v>
      </c>
      <c r="I2000">
        <v>83544</v>
      </c>
      <c r="J2000">
        <v>85981</v>
      </c>
      <c r="K2000">
        <v>88662</v>
      </c>
      <c r="L2000">
        <v>90565</v>
      </c>
      <c r="M2000">
        <v>93104</v>
      </c>
      <c r="N2000" s="2">
        <v>94487</v>
      </c>
      <c r="O2000" s="10" t="s">
        <v>6417</v>
      </c>
    </row>
    <row r="2001" spans="1:15" x14ac:dyDescent="0.25">
      <c r="A2001" t="s">
        <v>4020</v>
      </c>
      <c r="B2001">
        <v>38017</v>
      </c>
      <c r="C2001" t="s">
        <v>4021</v>
      </c>
      <c r="D2001" t="str">
        <f t="shared" si="71"/>
        <v>Cass</v>
      </c>
      <c r="E2001" t="str">
        <f t="shared" si="72"/>
        <v>North Dakota</v>
      </c>
      <c r="F2001">
        <v>149778</v>
      </c>
      <c r="G2001">
        <v>149778</v>
      </c>
      <c r="H2001">
        <v>150268</v>
      </c>
      <c r="I2001">
        <v>152925</v>
      </c>
      <c r="J2001">
        <v>157040</v>
      </c>
      <c r="K2001">
        <v>163246</v>
      </c>
      <c r="L2001">
        <v>167203</v>
      </c>
      <c r="M2001">
        <v>171524</v>
      </c>
      <c r="N2001" s="2">
        <v>175249</v>
      </c>
      <c r="O2001" s="10" t="s">
        <v>6417</v>
      </c>
    </row>
    <row r="2002" spans="1:15" x14ac:dyDescent="0.25">
      <c r="A2002" t="s">
        <v>4022</v>
      </c>
      <c r="B2002">
        <v>38019</v>
      </c>
      <c r="C2002" t="s">
        <v>4023</v>
      </c>
      <c r="D2002" t="str">
        <f t="shared" si="71"/>
        <v>Cavalier</v>
      </c>
      <c r="E2002" t="str">
        <f t="shared" si="72"/>
        <v>North Dakota</v>
      </c>
      <c r="F2002">
        <v>3993</v>
      </c>
      <c r="G2002">
        <v>3993</v>
      </c>
      <c r="H2002">
        <v>3983</v>
      </c>
      <c r="I2002">
        <v>3952</v>
      </c>
      <c r="J2002">
        <v>3945</v>
      </c>
      <c r="K2002">
        <v>3876</v>
      </c>
      <c r="L2002">
        <v>3859</v>
      </c>
      <c r="M2002">
        <v>3830</v>
      </c>
      <c r="N2002" s="2">
        <v>3827</v>
      </c>
      <c r="O2002" s="10" t="s">
        <v>6417</v>
      </c>
    </row>
    <row r="2003" spans="1:15" x14ac:dyDescent="0.25">
      <c r="A2003" t="s">
        <v>4024</v>
      </c>
      <c r="B2003">
        <v>38021</v>
      </c>
      <c r="C2003" t="s">
        <v>4025</v>
      </c>
      <c r="D2003" t="str">
        <f t="shared" si="71"/>
        <v>Dickey</v>
      </c>
      <c r="E2003" t="str">
        <f t="shared" si="72"/>
        <v>North Dakota</v>
      </c>
      <c r="F2003">
        <v>5289</v>
      </c>
      <c r="G2003">
        <v>5289</v>
      </c>
      <c r="H2003">
        <v>5285</v>
      </c>
      <c r="I2003">
        <v>5271</v>
      </c>
      <c r="J2003">
        <v>5251</v>
      </c>
      <c r="K2003">
        <v>5239</v>
      </c>
      <c r="L2003">
        <v>5137</v>
      </c>
      <c r="M2003">
        <v>5108</v>
      </c>
      <c r="N2003" s="2">
        <v>5064</v>
      </c>
      <c r="O2003" s="10" t="s">
        <v>6417</v>
      </c>
    </row>
    <row r="2004" spans="1:15" x14ac:dyDescent="0.25">
      <c r="A2004" t="s">
        <v>4026</v>
      </c>
      <c r="B2004">
        <v>38023</v>
      </c>
      <c r="C2004" t="s">
        <v>4027</v>
      </c>
      <c r="D2004" t="str">
        <f t="shared" si="71"/>
        <v>Divide</v>
      </c>
      <c r="E2004" t="str">
        <f t="shared" si="72"/>
        <v>North Dakota</v>
      </c>
      <c r="F2004">
        <v>2071</v>
      </c>
      <c r="G2004">
        <v>2071</v>
      </c>
      <c r="H2004">
        <v>2078</v>
      </c>
      <c r="I2004">
        <v>2141</v>
      </c>
      <c r="J2004">
        <v>2239</v>
      </c>
      <c r="K2004">
        <v>2318</v>
      </c>
      <c r="L2004">
        <v>2428</v>
      </c>
      <c r="M2004">
        <v>2446</v>
      </c>
      <c r="N2004" s="2">
        <v>2413</v>
      </c>
      <c r="O2004" s="10" t="s">
        <v>6421</v>
      </c>
    </row>
    <row r="2005" spans="1:15" x14ac:dyDescent="0.25">
      <c r="A2005" t="s">
        <v>4028</v>
      </c>
      <c r="B2005">
        <v>38025</v>
      </c>
      <c r="C2005" t="s">
        <v>4029</v>
      </c>
      <c r="D2005" t="str">
        <f t="shared" si="71"/>
        <v>Dunn</v>
      </c>
      <c r="E2005" t="str">
        <f t="shared" si="72"/>
        <v>North Dakota</v>
      </c>
      <c r="F2005">
        <v>3536</v>
      </c>
      <c r="G2005">
        <v>3536</v>
      </c>
      <c r="H2005">
        <v>3542</v>
      </c>
      <c r="I2005">
        <v>3751</v>
      </c>
      <c r="J2005">
        <v>3967</v>
      </c>
      <c r="K2005">
        <v>4144</v>
      </c>
      <c r="L2005">
        <v>4369</v>
      </c>
      <c r="M2005">
        <v>4574</v>
      </c>
      <c r="N2005" s="2">
        <v>4366</v>
      </c>
      <c r="O2005" s="10" t="s">
        <v>6421</v>
      </c>
    </row>
    <row r="2006" spans="1:15" x14ac:dyDescent="0.25">
      <c r="A2006" t="s">
        <v>4030</v>
      </c>
      <c r="B2006">
        <v>38027</v>
      </c>
      <c r="C2006" t="s">
        <v>4031</v>
      </c>
      <c r="D2006" t="str">
        <f t="shared" si="71"/>
        <v>Eddy</v>
      </c>
      <c r="E2006" t="str">
        <f t="shared" si="72"/>
        <v>North Dakota</v>
      </c>
      <c r="F2006">
        <v>2385</v>
      </c>
      <c r="G2006">
        <v>2385</v>
      </c>
      <c r="H2006">
        <v>2382</v>
      </c>
      <c r="I2006">
        <v>2351</v>
      </c>
      <c r="J2006">
        <v>2372</v>
      </c>
      <c r="K2006">
        <v>2390</v>
      </c>
      <c r="L2006">
        <v>2364</v>
      </c>
      <c r="M2006">
        <v>2367</v>
      </c>
      <c r="N2006" s="2">
        <v>2358</v>
      </c>
      <c r="O2006" s="10" t="s">
        <v>6417</v>
      </c>
    </row>
    <row r="2007" spans="1:15" x14ac:dyDescent="0.25">
      <c r="A2007" t="s">
        <v>4032</v>
      </c>
      <c r="B2007">
        <v>38029</v>
      </c>
      <c r="C2007" t="s">
        <v>4033</v>
      </c>
      <c r="D2007" t="str">
        <f t="shared" si="71"/>
        <v>Emmons</v>
      </c>
      <c r="E2007" t="str">
        <f t="shared" si="72"/>
        <v>North Dakota</v>
      </c>
      <c r="F2007">
        <v>3550</v>
      </c>
      <c r="G2007">
        <v>3550</v>
      </c>
      <c r="H2007">
        <v>3543</v>
      </c>
      <c r="I2007">
        <v>3528</v>
      </c>
      <c r="J2007">
        <v>3485</v>
      </c>
      <c r="K2007">
        <v>3483</v>
      </c>
      <c r="L2007">
        <v>3425</v>
      </c>
      <c r="M2007">
        <v>3393</v>
      </c>
      <c r="N2007" s="2">
        <v>3346</v>
      </c>
      <c r="O2007" s="10" t="s">
        <v>6417</v>
      </c>
    </row>
    <row r="2008" spans="1:15" x14ac:dyDescent="0.25">
      <c r="A2008" t="s">
        <v>4034</v>
      </c>
      <c r="B2008">
        <v>38031</v>
      </c>
      <c r="C2008" t="s">
        <v>4035</v>
      </c>
      <c r="D2008" t="str">
        <f t="shared" si="71"/>
        <v>Foster</v>
      </c>
      <c r="E2008" t="str">
        <f t="shared" si="72"/>
        <v>North Dakota</v>
      </c>
      <c r="F2008">
        <v>3343</v>
      </c>
      <c r="G2008">
        <v>3343</v>
      </c>
      <c r="H2008">
        <v>3344</v>
      </c>
      <c r="I2008">
        <v>3351</v>
      </c>
      <c r="J2008">
        <v>3387</v>
      </c>
      <c r="K2008">
        <v>3362</v>
      </c>
      <c r="L2008">
        <v>3347</v>
      </c>
      <c r="M2008">
        <v>3328</v>
      </c>
      <c r="N2008" s="2">
        <v>3303</v>
      </c>
      <c r="O2008" s="10" t="s">
        <v>6417</v>
      </c>
    </row>
    <row r="2009" spans="1:15" x14ac:dyDescent="0.25">
      <c r="A2009" t="s">
        <v>4036</v>
      </c>
      <c r="B2009">
        <v>38033</v>
      </c>
      <c r="C2009" t="s">
        <v>4037</v>
      </c>
      <c r="D2009" t="str">
        <f t="shared" si="71"/>
        <v>Golden Valley</v>
      </c>
      <c r="E2009" t="str">
        <f t="shared" si="72"/>
        <v>North Dakota</v>
      </c>
      <c r="F2009">
        <v>1680</v>
      </c>
      <c r="G2009">
        <v>1680</v>
      </c>
      <c r="H2009">
        <v>1683</v>
      </c>
      <c r="I2009">
        <v>1750</v>
      </c>
      <c r="J2009">
        <v>1803</v>
      </c>
      <c r="K2009">
        <v>1815</v>
      </c>
      <c r="L2009">
        <v>1829</v>
      </c>
      <c r="M2009">
        <v>1846</v>
      </c>
      <c r="N2009" s="2">
        <v>1817</v>
      </c>
      <c r="O2009" s="10" t="s">
        <v>6421</v>
      </c>
    </row>
    <row r="2010" spans="1:15" x14ac:dyDescent="0.25">
      <c r="A2010" t="s">
        <v>4038</v>
      </c>
      <c r="B2010">
        <v>38035</v>
      </c>
      <c r="C2010" t="s">
        <v>4039</v>
      </c>
      <c r="D2010" t="str">
        <f t="shared" si="71"/>
        <v>Grand Forks</v>
      </c>
      <c r="E2010" t="str">
        <f t="shared" si="72"/>
        <v>North Dakota</v>
      </c>
      <c r="F2010">
        <v>66861</v>
      </c>
      <c r="G2010">
        <v>66864</v>
      </c>
      <c r="H2010">
        <v>66992</v>
      </c>
      <c r="I2010">
        <v>66646</v>
      </c>
      <c r="J2010">
        <v>67697</v>
      </c>
      <c r="K2010">
        <v>69307</v>
      </c>
      <c r="L2010">
        <v>70132</v>
      </c>
      <c r="M2010">
        <v>70746</v>
      </c>
      <c r="N2010" s="2">
        <v>71083</v>
      </c>
      <c r="O2010" s="10" t="s">
        <v>6417</v>
      </c>
    </row>
    <row r="2011" spans="1:15" x14ac:dyDescent="0.25">
      <c r="A2011" t="s">
        <v>4040</v>
      </c>
      <c r="B2011">
        <v>38037</v>
      </c>
      <c r="C2011" t="s">
        <v>4041</v>
      </c>
      <c r="D2011" t="str">
        <f t="shared" si="71"/>
        <v>Grant</v>
      </c>
      <c r="E2011" t="str">
        <f t="shared" si="72"/>
        <v>North Dakota</v>
      </c>
      <c r="F2011">
        <v>2394</v>
      </c>
      <c r="G2011">
        <v>2394</v>
      </c>
      <c r="H2011">
        <v>2389</v>
      </c>
      <c r="I2011">
        <v>2358</v>
      </c>
      <c r="J2011">
        <v>2341</v>
      </c>
      <c r="K2011">
        <v>2376</v>
      </c>
      <c r="L2011">
        <v>2359</v>
      </c>
      <c r="M2011">
        <v>2391</v>
      </c>
      <c r="N2011" s="2">
        <v>2377</v>
      </c>
      <c r="O2011" s="10" t="s">
        <v>6421</v>
      </c>
    </row>
    <row r="2012" spans="1:15" x14ac:dyDescent="0.25">
      <c r="A2012" t="s">
        <v>4042</v>
      </c>
      <c r="B2012">
        <v>38039</v>
      </c>
      <c r="C2012" t="s">
        <v>4043</v>
      </c>
      <c r="D2012" t="str">
        <f t="shared" si="71"/>
        <v>Griggs</v>
      </c>
      <c r="E2012" t="str">
        <f t="shared" si="72"/>
        <v>North Dakota</v>
      </c>
      <c r="F2012">
        <v>2420</v>
      </c>
      <c r="G2012">
        <v>2420</v>
      </c>
      <c r="H2012">
        <v>2411</v>
      </c>
      <c r="I2012">
        <v>2378</v>
      </c>
      <c r="J2012">
        <v>2359</v>
      </c>
      <c r="K2012">
        <v>2297</v>
      </c>
      <c r="L2012">
        <v>2311</v>
      </c>
      <c r="M2012">
        <v>2309</v>
      </c>
      <c r="N2012" s="2">
        <v>2277</v>
      </c>
      <c r="O2012" s="10" t="s">
        <v>6417</v>
      </c>
    </row>
    <row r="2013" spans="1:15" x14ac:dyDescent="0.25">
      <c r="A2013" t="s">
        <v>4044</v>
      </c>
      <c r="B2013">
        <v>38041</v>
      </c>
      <c r="C2013" t="s">
        <v>4045</v>
      </c>
      <c r="D2013" t="str">
        <f t="shared" si="71"/>
        <v>Hettinger</v>
      </c>
      <c r="E2013" t="str">
        <f t="shared" si="72"/>
        <v>North Dakota</v>
      </c>
      <c r="F2013">
        <v>2477</v>
      </c>
      <c r="G2013">
        <v>2477</v>
      </c>
      <c r="H2013">
        <v>2474</v>
      </c>
      <c r="I2013">
        <v>2524</v>
      </c>
      <c r="J2013">
        <v>2558</v>
      </c>
      <c r="K2013">
        <v>2663</v>
      </c>
      <c r="L2013">
        <v>2654</v>
      </c>
      <c r="M2013">
        <v>2693</v>
      </c>
      <c r="N2013" s="2">
        <v>2629</v>
      </c>
      <c r="O2013" s="10" t="s">
        <v>6421</v>
      </c>
    </row>
    <row r="2014" spans="1:15" x14ac:dyDescent="0.25">
      <c r="A2014" t="s">
        <v>4046</v>
      </c>
      <c r="B2014">
        <v>38043</v>
      </c>
      <c r="C2014" t="s">
        <v>4047</v>
      </c>
      <c r="D2014" t="str">
        <f t="shared" si="71"/>
        <v>Kidder</v>
      </c>
      <c r="E2014" t="str">
        <f t="shared" si="72"/>
        <v>North Dakota</v>
      </c>
      <c r="F2014">
        <v>2435</v>
      </c>
      <c r="G2014">
        <v>2435</v>
      </c>
      <c r="H2014">
        <v>2439</v>
      </c>
      <c r="I2014">
        <v>2443</v>
      </c>
      <c r="J2014">
        <v>2431</v>
      </c>
      <c r="K2014">
        <v>2420</v>
      </c>
      <c r="L2014">
        <v>2421</v>
      </c>
      <c r="M2014">
        <v>2409</v>
      </c>
      <c r="N2014" s="2">
        <v>2414</v>
      </c>
      <c r="O2014" s="10" t="s">
        <v>6417</v>
      </c>
    </row>
    <row r="2015" spans="1:15" x14ac:dyDescent="0.25">
      <c r="A2015" t="s">
        <v>4048</v>
      </c>
      <c r="B2015">
        <v>38045</v>
      </c>
      <c r="C2015" t="s">
        <v>4049</v>
      </c>
      <c r="D2015" t="str">
        <f t="shared" si="71"/>
        <v>LaMoure</v>
      </c>
      <c r="E2015" t="str">
        <f t="shared" si="72"/>
        <v>North Dakota</v>
      </c>
      <c r="F2015">
        <v>4139</v>
      </c>
      <c r="G2015">
        <v>4139</v>
      </c>
      <c r="H2015">
        <v>4124</v>
      </c>
      <c r="I2015">
        <v>4116</v>
      </c>
      <c r="J2015">
        <v>4101</v>
      </c>
      <c r="K2015">
        <v>4117</v>
      </c>
      <c r="L2015">
        <v>4100</v>
      </c>
      <c r="M2015">
        <v>4128</v>
      </c>
      <c r="N2015" s="2">
        <v>4111</v>
      </c>
      <c r="O2015" s="10" t="s">
        <v>6417</v>
      </c>
    </row>
    <row r="2016" spans="1:15" x14ac:dyDescent="0.25">
      <c r="A2016" t="s">
        <v>4050</v>
      </c>
      <c r="B2016">
        <v>38047</v>
      </c>
      <c r="C2016" t="s">
        <v>4051</v>
      </c>
      <c r="D2016" t="str">
        <f t="shared" si="71"/>
        <v>Logan</v>
      </c>
      <c r="E2016" t="str">
        <f t="shared" si="72"/>
        <v>North Dakota</v>
      </c>
      <c r="F2016">
        <v>1990</v>
      </c>
      <c r="G2016">
        <v>1990</v>
      </c>
      <c r="H2016">
        <v>1999</v>
      </c>
      <c r="I2016">
        <v>1968</v>
      </c>
      <c r="J2016">
        <v>1938</v>
      </c>
      <c r="K2016">
        <v>1937</v>
      </c>
      <c r="L2016">
        <v>1946</v>
      </c>
      <c r="M2016">
        <v>1933</v>
      </c>
      <c r="N2016" s="2">
        <v>1941</v>
      </c>
      <c r="O2016" s="10" t="s">
        <v>6417</v>
      </c>
    </row>
    <row r="2017" spans="1:15" x14ac:dyDescent="0.25">
      <c r="A2017" t="s">
        <v>4052</v>
      </c>
      <c r="B2017">
        <v>38049</v>
      </c>
      <c r="C2017" t="s">
        <v>4053</v>
      </c>
      <c r="D2017" t="str">
        <f t="shared" si="71"/>
        <v>McHenry</v>
      </c>
      <c r="E2017" t="str">
        <f t="shared" si="72"/>
        <v>North Dakota</v>
      </c>
      <c r="F2017">
        <v>5395</v>
      </c>
      <c r="G2017">
        <v>5395</v>
      </c>
      <c r="H2017">
        <v>5397</v>
      </c>
      <c r="I2017">
        <v>5492</v>
      </c>
      <c r="J2017">
        <v>5783</v>
      </c>
      <c r="K2017">
        <v>5891</v>
      </c>
      <c r="L2017">
        <v>5958</v>
      </c>
      <c r="M2017">
        <v>5965</v>
      </c>
      <c r="N2017" s="2">
        <v>5963</v>
      </c>
      <c r="O2017" s="10" t="s">
        <v>6421</v>
      </c>
    </row>
    <row r="2018" spans="1:15" x14ac:dyDescent="0.25">
      <c r="A2018" t="s">
        <v>4054</v>
      </c>
      <c r="B2018">
        <v>38051</v>
      </c>
      <c r="C2018" t="s">
        <v>4055</v>
      </c>
      <c r="D2018" t="str">
        <f t="shared" si="71"/>
        <v>McIntosh</v>
      </c>
      <c r="E2018" t="str">
        <f t="shared" si="72"/>
        <v>North Dakota</v>
      </c>
      <c r="F2018">
        <v>2809</v>
      </c>
      <c r="G2018">
        <v>2809</v>
      </c>
      <c r="H2018">
        <v>2796</v>
      </c>
      <c r="I2018">
        <v>2765</v>
      </c>
      <c r="J2018">
        <v>2756</v>
      </c>
      <c r="K2018">
        <v>2752</v>
      </c>
      <c r="L2018">
        <v>2764</v>
      </c>
      <c r="M2018">
        <v>2757</v>
      </c>
      <c r="N2018" s="2">
        <v>2656</v>
      </c>
      <c r="O2018" s="10" t="s">
        <v>6417</v>
      </c>
    </row>
    <row r="2019" spans="1:15" x14ac:dyDescent="0.25">
      <c r="A2019" t="s">
        <v>4056</v>
      </c>
      <c r="B2019">
        <v>38053</v>
      </c>
      <c r="C2019" t="s">
        <v>4057</v>
      </c>
      <c r="D2019" t="str">
        <f t="shared" si="71"/>
        <v>McKenzie</v>
      </c>
      <c r="E2019" t="str">
        <f t="shared" si="72"/>
        <v>North Dakota</v>
      </c>
      <c r="F2019">
        <v>6360</v>
      </c>
      <c r="G2019">
        <v>6360</v>
      </c>
      <c r="H2019">
        <v>6398</v>
      </c>
      <c r="I2019">
        <v>7005</v>
      </c>
      <c r="J2019">
        <v>7963</v>
      </c>
      <c r="K2019">
        <v>9255</v>
      </c>
      <c r="L2019">
        <v>10960</v>
      </c>
      <c r="M2019">
        <v>12792</v>
      </c>
      <c r="N2019" s="2">
        <v>12621</v>
      </c>
      <c r="O2019" s="10" t="s">
        <v>6421</v>
      </c>
    </row>
    <row r="2020" spans="1:15" x14ac:dyDescent="0.25">
      <c r="A2020" t="s">
        <v>4058</v>
      </c>
      <c r="B2020">
        <v>38055</v>
      </c>
      <c r="C2020" t="s">
        <v>4059</v>
      </c>
      <c r="D2020" t="str">
        <f t="shared" si="71"/>
        <v>McLean</v>
      </c>
      <c r="E2020" t="str">
        <f t="shared" si="72"/>
        <v>North Dakota</v>
      </c>
      <c r="F2020">
        <v>8962</v>
      </c>
      <c r="G2020">
        <v>8962</v>
      </c>
      <c r="H2020">
        <v>8993</v>
      </c>
      <c r="I2020">
        <v>9086</v>
      </c>
      <c r="J2020">
        <v>9384</v>
      </c>
      <c r="K2020">
        <v>9474</v>
      </c>
      <c r="L2020">
        <v>9565</v>
      </c>
      <c r="M2020">
        <v>9729</v>
      </c>
      <c r="N2020" s="2">
        <v>9729</v>
      </c>
      <c r="O2020" s="10" t="s">
        <v>6421</v>
      </c>
    </row>
    <row r="2021" spans="1:15" x14ac:dyDescent="0.25">
      <c r="A2021" t="s">
        <v>4060</v>
      </c>
      <c r="B2021">
        <v>38057</v>
      </c>
      <c r="C2021" t="s">
        <v>4061</v>
      </c>
      <c r="D2021" t="str">
        <f t="shared" si="71"/>
        <v>Mercer</v>
      </c>
      <c r="E2021" t="str">
        <f t="shared" si="72"/>
        <v>North Dakota</v>
      </c>
      <c r="F2021">
        <v>8424</v>
      </c>
      <c r="G2021">
        <v>8424</v>
      </c>
      <c r="H2021">
        <v>8426</v>
      </c>
      <c r="I2021">
        <v>8426</v>
      </c>
      <c r="J2021">
        <v>8492</v>
      </c>
      <c r="K2021">
        <v>8596</v>
      </c>
      <c r="L2021">
        <v>8741</v>
      </c>
      <c r="M2021">
        <v>8831</v>
      </c>
      <c r="N2021" s="2">
        <v>8694</v>
      </c>
      <c r="O2021" s="10" t="s">
        <v>6421</v>
      </c>
    </row>
    <row r="2022" spans="1:15" x14ac:dyDescent="0.25">
      <c r="A2022" t="s">
        <v>4062</v>
      </c>
      <c r="B2022">
        <v>38059</v>
      </c>
      <c r="C2022" t="s">
        <v>4063</v>
      </c>
      <c r="D2022" t="str">
        <f t="shared" si="71"/>
        <v>Morton</v>
      </c>
      <c r="E2022" t="str">
        <f t="shared" si="72"/>
        <v>North Dakota</v>
      </c>
      <c r="F2022">
        <v>27471</v>
      </c>
      <c r="G2022">
        <v>27471</v>
      </c>
      <c r="H2022">
        <v>27576</v>
      </c>
      <c r="I2022">
        <v>27739</v>
      </c>
      <c r="J2022">
        <v>28084</v>
      </c>
      <c r="K2022">
        <v>29042</v>
      </c>
      <c r="L2022">
        <v>29860</v>
      </c>
      <c r="M2022">
        <v>30368</v>
      </c>
      <c r="N2022" s="2">
        <v>30809</v>
      </c>
      <c r="O2022" s="10" t="s">
        <v>6421</v>
      </c>
    </row>
    <row r="2023" spans="1:15" x14ac:dyDescent="0.25">
      <c r="A2023" t="s">
        <v>4064</v>
      </c>
      <c r="B2023">
        <v>38061</v>
      </c>
      <c r="C2023" t="s">
        <v>4065</v>
      </c>
      <c r="D2023" t="str">
        <f t="shared" si="71"/>
        <v>Mountrail</v>
      </c>
      <c r="E2023" t="str">
        <f t="shared" si="72"/>
        <v>North Dakota</v>
      </c>
      <c r="F2023">
        <v>7673</v>
      </c>
      <c r="G2023">
        <v>7673</v>
      </c>
      <c r="H2023">
        <v>7720</v>
      </c>
      <c r="I2023">
        <v>8107</v>
      </c>
      <c r="J2023">
        <v>8741</v>
      </c>
      <c r="K2023">
        <v>9336</v>
      </c>
      <c r="L2023">
        <v>9751</v>
      </c>
      <c r="M2023">
        <v>10307</v>
      </c>
      <c r="N2023" s="2">
        <v>10242</v>
      </c>
      <c r="O2023" s="10" t="s">
        <v>6421</v>
      </c>
    </row>
    <row r="2024" spans="1:15" x14ac:dyDescent="0.25">
      <c r="A2024" t="s">
        <v>4066</v>
      </c>
      <c r="B2024">
        <v>38063</v>
      </c>
      <c r="C2024" t="s">
        <v>4067</v>
      </c>
      <c r="D2024" t="str">
        <f t="shared" si="71"/>
        <v>Nelson</v>
      </c>
      <c r="E2024" t="str">
        <f t="shared" si="72"/>
        <v>North Dakota</v>
      </c>
      <c r="F2024">
        <v>3126</v>
      </c>
      <c r="G2024">
        <v>3126</v>
      </c>
      <c r="H2024">
        <v>3120</v>
      </c>
      <c r="I2024">
        <v>3067</v>
      </c>
      <c r="J2024">
        <v>3082</v>
      </c>
      <c r="K2024">
        <v>3077</v>
      </c>
      <c r="L2024">
        <v>3055</v>
      </c>
      <c r="M2024">
        <v>2975</v>
      </c>
      <c r="N2024" s="2">
        <v>2960</v>
      </c>
      <c r="O2024" s="10" t="s">
        <v>6417</v>
      </c>
    </row>
    <row r="2025" spans="1:15" x14ac:dyDescent="0.25">
      <c r="A2025" t="s">
        <v>4068</v>
      </c>
      <c r="B2025">
        <v>38065</v>
      </c>
      <c r="C2025" t="s">
        <v>4069</v>
      </c>
      <c r="D2025" t="str">
        <f t="shared" si="71"/>
        <v>Oliver</v>
      </c>
      <c r="E2025" t="str">
        <f t="shared" si="72"/>
        <v>North Dakota</v>
      </c>
      <c r="F2025">
        <v>1846</v>
      </c>
      <c r="G2025">
        <v>1846</v>
      </c>
      <c r="H2025">
        <v>1837</v>
      </c>
      <c r="I2025">
        <v>1850</v>
      </c>
      <c r="J2025">
        <v>1837</v>
      </c>
      <c r="K2025">
        <v>1869</v>
      </c>
      <c r="L2025">
        <v>1851</v>
      </c>
      <c r="M2025">
        <v>1849</v>
      </c>
      <c r="N2025" s="2">
        <v>1870</v>
      </c>
      <c r="O2025" s="10" t="s">
        <v>6421</v>
      </c>
    </row>
    <row r="2026" spans="1:15" x14ac:dyDescent="0.25">
      <c r="A2026" t="s">
        <v>4070</v>
      </c>
      <c r="B2026">
        <v>38067</v>
      </c>
      <c r="C2026" t="s">
        <v>4071</v>
      </c>
      <c r="D2026" t="str">
        <f t="shared" si="71"/>
        <v>Pembina</v>
      </c>
      <c r="E2026" t="str">
        <f t="shared" si="72"/>
        <v>North Dakota</v>
      </c>
      <c r="F2026">
        <v>7413</v>
      </c>
      <c r="G2026">
        <v>7410</v>
      </c>
      <c r="H2026">
        <v>7397</v>
      </c>
      <c r="I2026">
        <v>7386</v>
      </c>
      <c r="J2026">
        <v>7262</v>
      </c>
      <c r="K2026">
        <v>7158</v>
      </c>
      <c r="L2026">
        <v>7118</v>
      </c>
      <c r="M2026">
        <v>7072</v>
      </c>
      <c r="N2026" s="2">
        <v>7069</v>
      </c>
      <c r="O2026" s="10" t="s">
        <v>6417</v>
      </c>
    </row>
    <row r="2027" spans="1:15" x14ac:dyDescent="0.25">
      <c r="A2027" t="s">
        <v>4072</v>
      </c>
      <c r="B2027">
        <v>38069</v>
      </c>
      <c r="C2027" t="s">
        <v>4073</v>
      </c>
      <c r="D2027" t="str">
        <f t="shared" si="71"/>
        <v>Pierce</v>
      </c>
      <c r="E2027" t="str">
        <f t="shared" si="72"/>
        <v>North Dakota</v>
      </c>
      <c r="F2027">
        <v>4357</v>
      </c>
      <c r="G2027">
        <v>4357</v>
      </c>
      <c r="H2027">
        <v>4353</v>
      </c>
      <c r="I2027">
        <v>4377</v>
      </c>
      <c r="J2027">
        <v>4461</v>
      </c>
      <c r="K2027">
        <v>4442</v>
      </c>
      <c r="L2027">
        <v>4393</v>
      </c>
      <c r="M2027">
        <v>4301</v>
      </c>
      <c r="N2027" s="2">
        <v>4267</v>
      </c>
      <c r="O2027" s="10" t="s">
        <v>6417</v>
      </c>
    </row>
    <row r="2028" spans="1:15" x14ac:dyDescent="0.25">
      <c r="A2028" t="s">
        <v>4074</v>
      </c>
      <c r="B2028">
        <v>38071</v>
      </c>
      <c r="C2028" t="s">
        <v>4075</v>
      </c>
      <c r="D2028" t="str">
        <f t="shared" si="71"/>
        <v>Ramsey</v>
      </c>
      <c r="E2028" t="str">
        <f t="shared" si="72"/>
        <v>North Dakota</v>
      </c>
      <c r="F2028">
        <v>11451</v>
      </c>
      <c r="G2028">
        <v>11451</v>
      </c>
      <c r="H2028">
        <v>11451</v>
      </c>
      <c r="I2028">
        <v>11521</v>
      </c>
      <c r="J2028">
        <v>11572</v>
      </c>
      <c r="K2028">
        <v>11554</v>
      </c>
      <c r="L2028">
        <v>11587</v>
      </c>
      <c r="M2028">
        <v>11632</v>
      </c>
      <c r="N2028" s="2">
        <v>11547</v>
      </c>
      <c r="O2028" s="10" t="s">
        <v>6417</v>
      </c>
    </row>
    <row r="2029" spans="1:15" x14ac:dyDescent="0.25">
      <c r="A2029" t="s">
        <v>4076</v>
      </c>
      <c r="B2029">
        <v>38073</v>
      </c>
      <c r="C2029" t="s">
        <v>4077</v>
      </c>
      <c r="D2029" t="str">
        <f t="shared" si="71"/>
        <v>Ransom</v>
      </c>
      <c r="E2029" t="str">
        <f t="shared" si="72"/>
        <v>North Dakota</v>
      </c>
      <c r="F2029">
        <v>5457</v>
      </c>
      <c r="G2029">
        <v>5457</v>
      </c>
      <c r="H2029">
        <v>5429</v>
      </c>
      <c r="I2029">
        <v>5426</v>
      </c>
      <c r="J2029">
        <v>5475</v>
      </c>
      <c r="K2029">
        <v>5494</v>
      </c>
      <c r="L2029">
        <v>5452</v>
      </c>
      <c r="M2029">
        <v>5460</v>
      </c>
      <c r="N2029" s="2">
        <v>5404</v>
      </c>
      <c r="O2029" s="10" t="s">
        <v>6417</v>
      </c>
    </row>
    <row r="2030" spans="1:15" x14ac:dyDescent="0.25">
      <c r="A2030" t="s">
        <v>4078</v>
      </c>
      <c r="B2030">
        <v>38075</v>
      </c>
      <c r="C2030" t="s">
        <v>4079</v>
      </c>
      <c r="D2030" t="str">
        <f t="shared" si="71"/>
        <v>Renville</v>
      </c>
      <c r="E2030" t="str">
        <f t="shared" si="72"/>
        <v>North Dakota</v>
      </c>
      <c r="F2030">
        <v>2470</v>
      </c>
      <c r="G2030">
        <v>2470</v>
      </c>
      <c r="H2030">
        <v>2475</v>
      </c>
      <c r="I2030">
        <v>2495</v>
      </c>
      <c r="J2030">
        <v>2554</v>
      </c>
      <c r="K2030">
        <v>2618</v>
      </c>
      <c r="L2030">
        <v>2578</v>
      </c>
      <c r="M2030">
        <v>2567</v>
      </c>
      <c r="N2030" s="2">
        <v>2550</v>
      </c>
      <c r="O2030" s="10" t="s">
        <v>6421</v>
      </c>
    </row>
    <row r="2031" spans="1:15" x14ac:dyDescent="0.25">
      <c r="A2031" t="s">
        <v>4080</v>
      </c>
      <c r="B2031">
        <v>38077</v>
      </c>
      <c r="C2031" t="s">
        <v>4081</v>
      </c>
      <c r="D2031" t="str">
        <f t="shared" si="71"/>
        <v>Richland</v>
      </c>
      <c r="E2031" t="str">
        <f t="shared" si="72"/>
        <v>North Dakota</v>
      </c>
      <c r="F2031">
        <v>16321</v>
      </c>
      <c r="G2031">
        <v>16321</v>
      </c>
      <c r="H2031">
        <v>16330</v>
      </c>
      <c r="I2031">
        <v>16273</v>
      </c>
      <c r="J2031">
        <v>16221</v>
      </c>
      <c r="K2031">
        <v>16301</v>
      </c>
      <c r="L2031">
        <v>16381</v>
      </c>
      <c r="M2031">
        <v>16390</v>
      </c>
      <c r="N2031" s="2">
        <v>16353</v>
      </c>
      <c r="O2031" s="10" t="s">
        <v>6417</v>
      </c>
    </row>
    <row r="2032" spans="1:15" x14ac:dyDescent="0.25">
      <c r="A2032" t="s">
        <v>4082</v>
      </c>
      <c r="B2032">
        <v>38079</v>
      </c>
      <c r="C2032" t="s">
        <v>4083</v>
      </c>
      <c r="D2032" t="str">
        <f t="shared" si="71"/>
        <v>Rolette</v>
      </c>
      <c r="E2032" t="str">
        <f t="shared" si="72"/>
        <v>North Dakota</v>
      </c>
      <c r="F2032">
        <v>13937</v>
      </c>
      <c r="G2032">
        <v>13937</v>
      </c>
      <c r="H2032">
        <v>14002</v>
      </c>
      <c r="I2032">
        <v>14152</v>
      </c>
      <c r="J2032">
        <v>14364</v>
      </c>
      <c r="K2032">
        <v>14648</v>
      </c>
      <c r="L2032">
        <v>14702</v>
      </c>
      <c r="M2032">
        <v>14662</v>
      </c>
      <c r="N2032" s="2">
        <v>14659</v>
      </c>
      <c r="O2032" s="10" t="s">
        <v>6417</v>
      </c>
    </row>
    <row r="2033" spans="1:18" x14ac:dyDescent="0.25">
      <c r="A2033" t="s">
        <v>4084</v>
      </c>
      <c r="B2033">
        <v>38081</v>
      </c>
      <c r="C2033" t="s">
        <v>4085</v>
      </c>
      <c r="D2033" t="str">
        <f t="shared" si="71"/>
        <v>Sargent</v>
      </c>
      <c r="E2033" t="str">
        <f t="shared" si="72"/>
        <v>North Dakota</v>
      </c>
      <c r="F2033">
        <v>3829</v>
      </c>
      <c r="G2033">
        <v>3829</v>
      </c>
      <c r="H2033">
        <v>3804</v>
      </c>
      <c r="I2033">
        <v>3802</v>
      </c>
      <c r="J2033">
        <v>3894</v>
      </c>
      <c r="K2033">
        <v>3873</v>
      </c>
      <c r="L2033">
        <v>3920</v>
      </c>
      <c r="M2033">
        <v>3866</v>
      </c>
      <c r="N2033" s="2">
        <v>3890</v>
      </c>
      <c r="O2033" s="10" t="s">
        <v>6417</v>
      </c>
    </row>
    <row r="2034" spans="1:18" x14ac:dyDescent="0.25">
      <c r="A2034" t="s">
        <v>4086</v>
      </c>
      <c r="B2034">
        <v>38083</v>
      </c>
      <c r="C2034" t="s">
        <v>4087</v>
      </c>
      <c r="D2034" t="str">
        <f t="shared" si="71"/>
        <v>Sheridan</v>
      </c>
      <c r="E2034" t="str">
        <f t="shared" si="72"/>
        <v>North Dakota</v>
      </c>
      <c r="F2034">
        <v>1321</v>
      </c>
      <c r="G2034">
        <v>1321</v>
      </c>
      <c r="H2034">
        <v>1314</v>
      </c>
      <c r="I2034">
        <v>1316</v>
      </c>
      <c r="J2034">
        <v>1279</v>
      </c>
      <c r="K2034">
        <v>1319</v>
      </c>
      <c r="L2034">
        <v>1318</v>
      </c>
      <c r="M2034">
        <v>1302</v>
      </c>
      <c r="N2034" s="2">
        <v>1322</v>
      </c>
      <c r="O2034" s="10" t="s">
        <v>6417</v>
      </c>
    </row>
    <row r="2035" spans="1:18" x14ac:dyDescent="0.25">
      <c r="A2035" t="s">
        <v>4088</v>
      </c>
      <c r="B2035">
        <v>38085</v>
      </c>
      <c r="C2035" t="s">
        <v>4089</v>
      </c>
      <c r="D2035" t="str">
        <f t="shared" si="71"/>
        <v>Sioux</v>
      </c>
      <c r="E2035" t="str">
        <f t="shared" si="72"/>
        <v>North Dakota</v>
      </c>
      <c r="F2035">
        <v>4153</v>
      </c>
      <c r="G2035">
        <v>4153</v>
      </c>
      <c r="H2035">
        <v>4150</v>
      </c>
      <c r="I2035">
        <v>4251</v>
      </c>
      <c r="J2035">
        <v>4352</v>
      </c>
      <c r="K2035">
        <v>4462</v>
      </c>
      <c r="L2035">
        <v>4478</v>
      </c>
      <c r="M2035">
        <v>4396</v>
      </c>
      <c r="N2035" s="2">
        <v>4469</v>
      </c>
      <c r="O2035" s="10" t="s">
        <v>6421</v>
      </c>
    </row>
    <row r="2036" spans="1:18" x14ac:dyDescent="0.25">
      <c r="A2036" t="s">
        <v>4090</v>
      </c>
      <c r="B2036">
        <v>38087</v>
      </c>
      <c r="C2036" t="s">
        <v>4091</v>
      </c>
      <c r="D2036" t="str">
        <f t="shared" si="71"/>
        <v>Slope</v>
      </c>
      <c r="E2036" t="str">
        <f t="shared" si="72"/>
        <v>North Dakota</v>
      </c>
      <c r="F2036">
        <v>727</v>
      </c>
      <c r="G2036">
        <v>727</v>
      </c>
      <c r="H2036">
        <v>728</v>
      </c>
      <c r="I2036">
        <v>725</v>
      </c>
      <c r="J2036">
        <v>761</v>
      </c>
      <c r="K2036">
        <v>759</v>
      </c>
      <c r="L2036">
        <v>766</v>
      </c>
      <c r="M2036">
        <v>764</v>
      </c>
      <c r="N2036" s="2">
        <v>763</v>
      </c>
      <c r="O2036" s="10" t="s">
        <v>6421</v>
      </c>
    </row>
    <row r="2037" spans="1:18" x14ac:dyDescent="0.25">
      <c r="A2037" t="s">
        <v>4092</v>
      </c>
      <c r="B2037">
        <v>38089</v>
      </c>
      <c r="C2037" t="s">
        <v>4093</v>
      </c>
      <c r="D2037" t="str">
        <f t="shared" si="71"/>
        <v>Stark</v>
      </c>
      <c r="E2037" t="str">
        <f t="shared" si="72"/>
        <v>North Dakota</v>
      </c>
      <c r="F2037">
        <v>24199</v>
      </c>
      <c r="G2037">
        <v>24199</v>
      </c>
      <c r="H2037">
        <v>24352</v>
      </c>
      <c r="I2037">
        <v>25171</v>
      </c>
      <c r="J2037">
        <v>26919</v>
      </c>
      <c r="K2037">
        <v>28406</v>
      </c>
      <c r="L2037">
        <v>30524</v>
      </c>
      <c r="M2037">
        <v>32139</v>
      </c>
      <c r="N2037" s="2">
        <v>31199</v>
      </c>
      <c r="O2037" s="10" t="s">
        <v>6421</v>
      </c>
    </row>
    <row r="2038" spans="1:18" x14ac:dyDescent="0.25">
      <c r="A2038" t="s">
        <v>4094</v>
      </c>
      <c r="B2038">
        <v>38091</v>
      </c>
      <c r="C2038" t="s">
        <v>4095</v>
      </c>
      <c r="D2038" t="str">
        <f t="shared" si="71"/>
        <v>Steele</v>
      </c>
      <c r="E2038" t="str">
        <f t="shared" si="72"/>
        <v>North Dakota</v>
      </c>
      <c r="F2038">
        <v>1975</v>
      </c>
      <c r="G2038">
        <v>1975</v>
      </c>
      <c r="H2038">
        <v>1976</v>
      </c>
      <c r="I2038">
        <v>2035</v>
      </c>
      <c r="J2038">
        <v>2000</v>
      </c>
      <c r="K2038">
        <v>1966</v>
      </c>
      <c r="L2038">
        <v>1955</v>
      </c>
      <c r="M2038">
        <v>1961</v>
      </c>
      <c r="N2038" s="2">
        <v>1962</v>
      </c>
      <c r="O2038" s="1" t="s">
        <v>6417</v>
      </c>
    </row>
    <row r="2039" spans="1:18" x14ac:dyDescent="0.25">
      <c r="A2039" t="s">
        <v>4096</v>
      </c>
      <c r="B2039">
        <v>38093</v>
      </c>
      <c r="C2039" t="s">
        <v>4097</v>
      </c>
      <c r="D2039" t="str">
        <f t="shared" si="71"/>
        <v>Stutsman</v>
      </c>
      <c r="E2039" t="str">
        <f t="shared" si="72"/>
        <v>North Dakota</v>
      </c>
      <c r="F2039">
        <v>21100</v>
      </c>
      <c r="G2039">
        <v>21100</v>
      </c>
      <c r="H2039">
        <v>21124</v>
      </c>
      <c r="I2039">
        <v>21014</v>
      </c>
      <c r="J2039">
        <v>20983</v>
      </c>
      <c r="K2039">
        <v>21132</v>
      </c>
      <c r="L2039">
        <v>21190</v>
      </c>
      <c r="M2039">
        <v>21108</v>
      </c>
      <c r="N2039" s="2">
        <v>21128</v>
      </c>
      <c r="O2039" s="1" t="s">
        <v>6417</v>
      </c>
    </row>
    <row r="2040" spans="1:18" x14ac:dyDescent="0.25">
      <c r="A2040" t="s">
        <v>4098</v>
      </c>
      <c r="B2040">
        <v>38095</v>
      </c>
      <c r="C2040" t="s">
        <v>4099</v>
      </c>
      <c r="D2040" t="str">
        <f t="shared" si="71"/>
        <v>Towner</v>
      </c>
      <c r="E2040" t="str">
        <f t="shared" si="72"/>
        <v>North Dakota</v>
      </c>
      <c r="F2040">
        <v>2246</v>
      </c>
      <c r="G2040">
        <v>2246</v>
      </c>
      <c r="H2040">
        <v>2234</v>
      </c>
      <c r="I2040">
        <v>2295</v>
      </c>
      <c r="J2040">
        <v>2326</v>
      </c>
      <c r="K2040">
        <v>2297</v>
      </c>
      <c r="L2040">
        <v>2305</v>
      </c>
      <c r="M2040">
        <v>2268</v>
      </c>
      <c r="N2040" s="2">
        <v>2263</v>
      </c>
      <c r="O2040" s="1" t="s">
        <v>6417</v>
      </c>
    </row>
    <row r="2041" spans="1:18" x14ac:dyDescent="0.25">
      <c r="A2041" t="s">
        <v>4100</v>
      </c>
      <c r="B2041">
        <v>38097</v>
      </c>
      <c r="C2041" t="s">
        <v>4101</v>
      </c>
      <c r="D2041" t="str">
        <f t="shared" si="71"/>
        <v>Traill</v>
      </c>
      <c r="E2041" t="str">
        <f t="shared" si="72"/>
        <v>North Dakota</v>
      </c>
      <c r="F2041">
        <v>8121</v>
      </c>
      <c r="G2041">
        <v>8121</v>
      </c>
      <c r="H2041">
        <v>8112</v>
      </c>
      <c r="I2041">
        <v>8055</v>
      </c>
      <c r="J2041">
        <v>8070</v>
      </c>
      <c r="K2041">
        <v>8200</v>
      </c>
      <c r="L2041">
        <v>8065</v>
      </c>
      <c r="M2041">
        <v>8011</v>
      </c>
      <c r="N2041" s="2">
        <v>8030</v>
      </c>
      <c r="O2041" s="1" t="s">
        <v>6417</v>
      </c>
    </row>
    <row r="2042" spans="1:18" x14ac:dyDescent="0.25">
      <c r="A2042" t="s">
        <v>4102</v>
      </c>
      <c r="B2042">
        <v>38099</v>
      </c>
      <c r="C2042" t="s">
        <v>4103</v>
      </c>
      <c r="D2042" t="str">
        <f t="shared" si="71"/>
        <v>Walsh</v>
      </c>
      <c r="E2042" t="str">
        <f t="shared" si="72"/>
        <v>North Dakota</v>
      </c>
      <c r="F2042">
        <v>11119</v>
      </c>
      <c r="G2042">
        <v>11119</v>
      </c>
      <c r="H2042">
        <v>11091</v>
      </c>
      <c r="I2042">
        <v>11034</v>
      </c>
      <c r="J2042">
        <v>11065</v>
      </c>
      <c r="K2042">
        <v>11114</v>
      </c>
      <c r="L2042">
        <v>10963</v>
      </c>
      <c r="M2042">
        <v>10927</v>
      </c>
      <c r="N2042" s="2">
        <v>10904</v>
      </c>
      <c r="O2042" s="1" t="s">
        <v>6417</v>
      </c>
    </row>
    <row r="2043" spans="1:18" x14ac:dyDescent="0.25">
      <c r="A2043" t="s">
        <v>4104</v>
      </c>
      <c r="B2043">
        <v>38101</v>
      </c>
      <c r="C2043" t="s">
        <v>4105</v>
      </c>
      <c r="D2043" t="str">
        <f t="shared" si="71"/>
        <v>Ward</v>
      </c>
      <c r="E2043" t="str">
        <f t="shared" si="72"/>
        <v>North Dakota</v>
      </c>
      <c r="F2043">
        <v>61675</v>
      </c>
      <c r="G2043">
        <v>61675</v>
      </c>
      <c r="H2043">
        <v>62114</v>
      </c>
      <c r="I2043">
        <v>64353</v>
      </c>
      <c r="J2043">
        <v>65554</v>
      </c>
      <c r="K2043">
        <v>68031</v>
      </c>
      <c r="L2043">
        <v>69595</v>
      </c>
      <c r="M2043">
        <v>71379</v>
      </c>
      <c r="N2043" s="2">
        <v>70210</v>
      </c>
      <c r="O2043" s="10" t="s">
        <v>6421</v>
      </c>
    </row>
    <row r="2044" spans="1:18" x14ac:dyDescent="0.25">
      <c r="A2044" t="s">
        <v>4106</v>
      </c>
      <c r="B2044">
        <v>38103</v>
      </c>
      <c r="C2044" t="s">
        <v>4107</v>
      </c>
      <c r="D2044" t="str">
        <f t="shared" si="71"/>
        <v>Wells</v>
      </c>
      <c r="E2044" t="str">
        <f t="shared" si="72"/>
        <v>North Dakota</v>
      </c>
      <c r="F2044">
        <v>4207</v>
      </c>
      <c r="G2044">
        <v>4207</v>
      </c>
      <c r="H2044">
        <v>4199</v>
      </c>
      <c r="I2044">
        <v>4219</v>
      </c>
      <c r="J2044">
        <v>4266</v>
      </c>
      <c r="K2044">
        <v>4190</v>
      </c>
      <c r="L2044">
        <v>4171</v>
      </c>
      <c r="M2044">
        <v>4160</v>
      </c>
      <c r="N2044" s="2">
        <v>4098</v>
      </c>
      <c r="O2044" s="1" t="s">
        <v>6417</v>
      </c>
    </row>
    <row r="2045" spans="1:18" x14ac:dyDescent="0.25">
      <c r="A2045" t="s">
        <v>4108</v>
      </c>
      <c r="B2045">
        <v>38105</v>
      </c>
      <c r="C2045" t="s">
        <v>4109</v>
      </c>
      <c r="D2045" t="str">
        <f t="shared" si="71"/>
        <v>Williams</v>
      </c>
      <c r="E2045" t="str">
        <f t="shared" si="72"/>
        <v>North Dakota</v>
      </c>
      <c r="F2045">
        <v>22398</v>
      </c>
      <c r="G2045">
        <v>22398</v>
      </c>
      <c r="H2045">
        <v>22586</v>
      </c>
      <c r="I2045">
        <v>24407</v>
      </c>
      <c r="J2045">
        <v>26741</v>
      </c>
      <c r="K2045">
        <v>29608</v>
      </c>
      <c r="L2045">
        <v>32143</v>
      </c>
      <c r="M2045">
        <v>35387</v>
      </c>
      <c r="N2045" s="2">
        <v>34337</v>
      </c>
      <c r="O2045" s="10" t="s">
        <v>6421</v>
      </c>
    </row>
    <row r="2046" spans="1:18" x14ac:dyDescent="0.25">
      <c r="A2046" t="s">
        <v>4110</v>
      </c>
      <c r="B2046">
        <v>39001</v>
      </c>
      <c r="C2046" t="s">
        <v>4111</v>
      </c>
      <c r="D2046" t="str">
        <f t="shared" si="71"/>
        <v>Adams</v>
      </c>
      <c r="E2046" t="str">
        <f t="shared" si="72"/>
        <v>Ohio</v>
      </c>
      <c r="F2046">
        <v>28550</v>
      </c>
      <c r="G2046">
        <v>28554</v>
      </c>
      <c r="H2046">
        <v>28562</v>
      </c>
      <c r="I2046">
        <v>28522</v>
      </c>
      <c r="J2046">
        <v>28358</v>
      </c>
      <c r="K2046">
        <v>28140</v>
      </c>
      <c r="L2046">
        <v>28135</v>
      </c>
      <c r="M2046">
        <v>28016</v>
      </c>
      <c r="N2046" s="2">
        <v>27907</v>
      </c>
      <c r="O2046" s="10" t="s">
        <v>6449</v>
      </c>
      <c r="Q2046" s="2"/>
      <c r="R2046" s="2"/>
    </row>
    <row r="2047" spans="1:18" x14ac:dyDescent="0.25">
      <c r="A2047" t="s">
        <v>4112</v>
      </c>
      <c r="B2047">
        <v>39003</v>
      </c>
      <c r="C2047" t="s">
        <v>4113</v>
      </c>
      <c r="D2047" t="str">
        <f t="shared" si="71"/>
        <v>Allen</v>
      </c>
      <c r="E2047" t="str">
        <f t="shared" si="72"/>
        <v>Ohio</v>
      </c>
      <c r="F2047">
        <v>106331</v>
      </c>
      <c r="G2047">
        <v>106326</v>
      </c>
      <c r="H2047">
        <v>106395</v>
      </c>
      <c r="I2047">
        <v>105939</v>
      </c>
      <c r="J2047">
        <v>105295</v>
      </c>
      <c r="K2047">
        <v>105129</v>
      </c>
      <c r="L2047">
        <v>104944</v>
      </c>
      <c r="M2047">
        <v>104210</v>
      </c>
      <c r="N2047" s="2">
        <v>103742</v>
      </c>
      <c r="O2047" s="10" t="s">
        <v>6450</v>
      </c>
      <c r="Q2047" s="2"/>
    </row>
    <row r="2048" spans="1:18" x14ac:dyDescent="0.25">
      <c r="A2048" t="s">
        <v>4114</v>
      </c>
      <c r="B2048">
        <v>39005</v>
      </c>
      <c r="C2048" t="s">
        <v>4115</v>
      </c>
      <c r="D2048" t="str">
        <f t="shared" si="71"/>
        <v>Ashland</v>
      </c>
      <c r="E2048" t="str">
        <f t="shared" si="72"/>
        <v>Ohio</v>
      </c>
      <c r="F2048">
        <v>53139</v>
      </c>
      <c r="G2048">
        <v>53139</v>
      </c>
      <c r="H2048">
        <v>53319</v>
      </c>
      <c r="I2048">
        <v>53261</v>
      </c>
      <c r="J2048">
        <v>53247</v>
      </c>
      <c r="K2048">
        <v>53193</v>
      </c>
      <c r="L2048">
        <v>53244</v>
      </c>
      <c r="M2048">
        <v>53380</v>
      </c>
      <c r="N2048" s="2">
        <v>53652</v>
      </c>
      <c r="O2048" s="10" t="s">
        <v>6444</v>
      </c>
      <c r="Q2048" s="2"/>
    </row>
    <row r="2049" spans="1:18" x14ac:dyDescent="0.25">
      <c r="A2049" t="s">
        <v>4116</v>
      </c>
      <c r="B2049">
        <v>39007</v>
      </c>
      <c r="C2049" t="s">
        <v>4117</v>
      </c>
      <c r="D2049" t="str">
        <f t="shared" si="71"/>
        <v>Ashtabula</v>
      </c>
      <c r="E2049" t="str">
        <f t="shared" si="72"/>
        <v>Ohio</v>
      </c>
      <c r="F2049">
        <v>101497</v>
      </c>
      <c r="G2049">
        <v>101488</v>
      </c>
      <c r="H2049">
        <v>101394</v>
      </c>
      <c r="I2049">
        <v>101080</v>
      </c>
      <c r="J2049">
        <v>100251</v>
      </c>
      <c r="K2049">
        <v>99739</v>
      </c>
      <c r="L2049">
        <v>99112</v>
      </c>
      <c r="M2049">
        <v>98544</v>
      </c>
      <c r="N2049" s="2">
        <v>98231</v>
      </c>
      <c r="O2049" s="10" t="s">
        <v>6419</v>
      </c>
      <c r="Q2049" s="2"/>
    </row>
    <row r="2050" spans="1:18" x14ac:dyDescent="0.25">
      <c r="A2050" t="s">
        <v>4118</v>
      </c>
      <c r="B2050">
        <v>39009</v>
      </c>
      <c r="C2050" t="s">
        <v>4119</v>
      </c>
      <c r="D2050" t="str">
        <f t="shared" si="71"/>
        <v>Athens</v>
      </c>
      <c r="E2050" t="str">
        <f t="shared" si="72"/>
        <v>Ohio</v>
      </c>
      <c r="F2050">
        <v>64757</v>
      </c>
      <c r="G2050">
        <v>64772</v>
      </c>
      <c r="H2050">
        <v>65221</v>
      </c>
      <c r="I2050">
        <v>65102</v>
      </c>
      <c r="J2050">
        <v>64605</v>
      </c>
      <c r="K2050">
        <v>64432</v>
      </c>
      <c r="L2050">
        <v>64592</v>
      </c>
      <c r="M2050">
        <v>65699</v>
      </c>
      <c r="N2050" s="2">
        <v>66186</v>
      </c>
      <c r="O2050" s="10" t="s">
        <v>6444</v>
      </c>
    </row>
    <row r="2051" spans="1:18" x14ac:dyDescent="0.25">
      <c r="A2051" t="s">
        <v>4120</v>
      </c>
      <c r="B2051">
        <v>39011</v>
      </c>
      <c r="C2051" t="s">
        <v>4121</v>
      </c>
      <c r="D2051" t="str">
        <f t="shared" si="71"/>
        <v>Auglaize</v>
      </c>
      <c r="E2051" t="str">
        <f t="shared" si="72"/>
        <v>Ohio</v>
      </c>
      <c r="F2051">
        <v>45949</v>
      </c>
      <c r="G2051">
        <v>45949</v>
      </c>
      <c r="H2051">
        <v>45932</v>
      </c>
      <c r="I2051">
        <v>45812</v>
      </c>
      <c r="J2051">
        <v>45869</v>
      </c>
      <c r="K2051">
        <v>45886</v>
      </c>
      <c r="L2051">
        <v>45860</v>
      </c>
      <c r="M2051">
        <v>45847</v>
      </c>
      <c r="N2051" s="2">
        <v>45894</v>
      </c>
      <c r="O2051" s="10" t="s">
        <v>6450</v>
      </c>
    </row>
    <row r="2052" spans="1:18" x14ac:dyDescent="0.25">
      <c r="A2052" t="s">
        <v>4122</v>
      </c>
      <c r="B2052">
        <v>39013</v>
      </c>
      <c r="C2052" t="s">
        <v>4123</v>
      </c>
      <c r="D2052" t="str">
        <f t="shared" ref="D2052:D2115" si="73">MID(MID(C2052,1,FIND(",",C2052)-1),1,FIND(" County",MID(C2052,1,FIND(",",C2052)-1))-1)</f>
        <v>Belmont</v>
      </c>
      <c r="E2052" t="str">
        <f t="shared" ref="E2052:E2115" si="74">MID(C2052,FIND(",",C2052)+2,9999)</f>
        <v>Ohio</v>
      </c>
      <c r="F2052">
        <v>70400</v>
      </c>
      <c r="G2052">
        <v>70402</v>
      </c>
      <c r="H2052">
        <v>70318</v>
      </c>
      <c r="I2052">
        <v>70055</v>
      </c>
      <c r="J2052">
        <v>69612</v>
      </c>
      <c r="K2052">
        <v>69494</v>
      </c>
      <c r="L2052">
        <v>69324</v>
      </c>
      <c r="M2052">
        <v>69039</v>
      </c>
      <c r="N2052" s="2">
        <v>68673</v>
      </c>
      <c r="O2052" s="10" t="s">
        <v>6444</v>
      </c>
      <c r="Q2052" s="3"/>
      <c r="R2052" s="2"/>
    </row>
    <row r="2053" spans="1:18" x14ac:dyDescent="0.25">
      <c r="A2053" t="s">
        <v>4124</v>
      </c>
      <c r="B2053">
        <v>39015</v>
      </c>
      <c r="C2053" t="s">
        <v>4125</v>
      </c>
      <c r="D2053" t="str">
        <f t="shared" si="73"/>
        <v>Brown</v>
      </c>
      <c r="E2053" t="str">
        <f t="shared" si="74"/>
        <v>Ohio</v>
      </c>
      <c r="F2053">
        <v>44846</v>
      </c>
      <c r="G2053">
        <v>44843</v>
      </c>
      <c r="H2053">
        <v>44878</v>
      </c>
      <c r="I2053">
        <v>44661</v>
      </c>
      <c r="J2053">
        <v>44392</v>
      </c>
      <c r="K2053">
        <v>44240</v>
      </c>
      <c r="L2053">
        <v>44081</v>
      </c>
      <c r="M2053">
        <v>43825</v>
      </c>
      <c r="N2053" s="2">
        <v>43759</v>
      </c>
      <c r="O2053" s="10" t="s">
        <v>6449</v>
      </c>
      <c r="Q2053" s="3"/>
      <c r="R2053" s="2"/>
    </row>
    <row r="2054" spans="1:18" x14ac:dyDescent="0.25">
      <c r="A2054" t="s">
        <v>4126</v>
      </c>
      <c r="B2054">
        <v>39017</v>
      </c>
      <c r="C2054" t="s">
        <v>4127</v>
      </c>
      <c r="D2054" t="str">
        <f t="shared" si="73"/>
        <v>Butler</v>
      </c>
      <c r="E2054" t="str">
        <f t="shared" si="74"/>
        <v>Ohio</v>
      </c>
      <c r="F2054">
        <v>368130</v>
      </c>
      <c r="G2054">
        <v>368135</v>
      </c>
      <c r="H2054">
        <v>369078</v>
      </c>
      <c r="I2054">
        <v>370199</v>
      </c>
      <c r="J2054">
        <v>370651</v>
      </c>
      <c r="K2054">
        <v>371092</v>
      </c>
      <c r="L2054">
        <v>373451</v>
      </c>
      <c r="M2054">
        <v>375459</v>
      </c>
      <c r="N2054" s="2">
        <v>377537</v>
      </c>
      <c r="O2054" s="10" t="s">
        <v>6449</v>
      </c>
      <c r="Q2054" s="3"/>
      <c r="R2054" s="2"/>
    </row>
    <row r="2055" spans="1:18" x14ac:dyDescent="0.25">
      <c r="A2055" t="s">
        <v>4128</v>
      </c>
      <c r="B2055">
        <v>39019</v>
      </c>
      <c r="C2055" t="s">
        <v>4129</v>
      </c>
      <c r="D2055" t="str">
        <f t="shared" si="73"/>
        <v>Carroll</v>
      </c>
      <c r="E2055" t="str">
        <f t="shared" si="74"/>
        <v>Ohio</v>
      </c>
      <c r="F2055">
        <v>28836</v>
      </c>
      <c r="G2055">
        <v>28836</v>
      </c>
      <c r="H2055">
        <v>28825</v>
      </c>
      <c r="I2055">
        <v>28894</v>
      </c>
      <c r="J2055">
        <v>28587</v>
      </c>
      <c r="K2055">
        <v>28305</v>
      </c>
      <c r="L2055">
        <v>28188</v>
      </c>
      <c r="M2055">
        <v>27790</v>
      </c>
      <c r="N2055" s="2">
        <v>27669</v>
      </c>
      <c r="O2055" s="10" t="s">
        <v>6444</v>
      </c>
      <c r="Q2055" s="3"/>
      <c r="R2055" s="2"/>
    </row>
    <row r="2056" spans="1:18" x14ac:dyDescent="0.25">
      <c r="A2056" t="s">
        <v>4130</v>
      </c>
      <c r="B2056">
        <v>39021</v>
      </c>
      <c r="C2056" t="s">
        <v>4131</v>
      </c>
      <c r="D2056" t="str">
        <f t="shared" si="73"/>
        <v>Champaign</v>
      </c>
      <c r="E2056" t="str">
        <f t="shared" si="74"/>
        <v>Ohio</v>
      </c>
      <c r="F2056">
        <v>40097</v>
      </c>
      <c r="G2056">
        <v>40097</v>
      </c>
      <c r="H2056">
        <v>40060</v>
      </c>
      <c r="I2056">
        <v>39873</v>
      </c>
      <c r="J2056">
        <v>39574</v>
      </c>
      <c r="K2056">
        <v>39463</v>
      </c>
      <c r="L2056">
        <v>39094</v>
      </c>
      <c r="M2056">
        <v>38998</v>
      </c>
      <c r="N2056" s="2">
        <v>38747</v>
      </c>
      <c r="O2056" s="10" t="s">
        <v>6450</v>
      </c>
      <c r="Q2056" s="3"/>
      <c r="R2056" s="2"/>
    </row>
    <row r="2057" spans="1:18" x14ac:dyDescent="0.25">
      <c r="A2057" t="s">
        <v>4132</v>
      </c>
      <c r="B2057">
        <v>39023</v>
      </c>
      <c r="C2057" t="s">
        <v>4133</v>
      </c>
      <c r="D2057" t="str">
        <f t="shared" si="73"/>
        <v>Clark</v>
      </c>
      <c r="E2057" t="str">
        <f t="shared" si="74"/>
        <v>Ohio</v>
      </c>
      <c r="F2057">
        <v>138333</v>
      </c>
      <c r="G2057">
        <v>138333</v>
      </c>
      <c r="H2057">
        <v>138245</v>
      </c>
      <c r="I2057">
        <v>137754</v>
      </c>
      <c r="J2057">
        <v>137172</v>
      </c>
      <c r="K2057">
        <v>136689</v>
      </c>
      <c r="L2057">
        <v>136412</v>
      </c>
      <c r="M2057">
        <v>135815</v>
      </c>
      <c r="N2057" s="2">
        <v>134786</v>
      </c>
      <c r="O2057" s="10" t="s">
        <v>6450</v>
      </c>
    </row>
    <row r="2058" spans="1:18" x14ac:dyDescent="0.25">
      <c r="A2058" t="s">
        <v>4134</v>
      </c>
      <c r="B2058">
        <v>39025</v>
      </c>
      <c r="C2058" t="s">
        <v>4135</v>
      </c>
      <c r="D2058" t="str">
        <f t="shared" si="73"/>
        <v>Clermont</v>
      </c>
      <c r="E2058" t="str">
        <f t="shared" si="74"/>
        <v>Ohio</v>
      </c>
      <c r="F2058">
        <v>197363</v>
      </c>
      <c r="G2058">
        <v>197363</v>
      </c>
      <c r="H2058">
        <v>197708</v>
      </c>
      <c r="I2058">
        <v>198566</v>
      </c>
      <c r="J2058">
        <v>199195</v>
      </c>
      <c r="K2058">
        <v>200158</v>
      </c>
      <c r="L2058">
        <v>201295</v>
      </c>
      <c r="M2058">
        <v>201791</v>
      </c>
      <c r="N2058" s="2">
        <v>203022</v>
      </c>
      <c r="O2058" s="10" t="s">
        <v>6449</v>
      </c>
    </row>
    <row r="2059" spans="1:18" x14ac:dyDescent="0.25">
      <c r="A2059" t="s">
        <v>4136</v>
      </c>
      <c r="B2059">
        <v>39027</v>
      </c>
      <c r="C2059" t="s">
        <v>4137</v>
      </c>
      <c r="D2059" t="str">
        <f t="shared" si="73"/>
        <v>Clinton</v>
      </c>
      <c r="E2059" t="str">
        <f t="shared" si="74"/>
        <v>Ohio</v>
      </c>
      <c r="F2059">
        <v>42040</v>
      </c>
      <c r="G2059">
        <v>42037</v>
      </c>
      <c r="H2059">
        <v>41903</v>
      </c>
      <c r="I2059">
        <v>41912</v>
      </c>
      <c r="J2059">
        <v>41828</v>
      </c>
      <c r="K2059">
        <v>41868</v>
      </c>
      <c r="L2059">
        <v>41819</v>
      </c>
      <c r="M2059">
        <v>41852</v>
      </c>
      <c r="N2059" s="2">
        <v>41902</v>
      </c>
      <c r="O2059" s="10" t="s">
        <v>6449</v>
      </c>
    </row>
    <row r="2060" spans="1:18" x14ac:dyDescent="0.25">
      <c r="A2060" t="s">
        <v>4138</v>
      </c>
      <c r="B2060">
        <v>39029</v>
      </c>
      <c r="C2060" t="s">
        <v>4139</v>
      </c>
      <c r="D2060" t="str">
        <f t="shared" si="73"/>
        <v>Columbiana</v>
      </c>
      <c r="E2060" t="str">
        <f t="shared" si="74"/>
        <v>Ohio</v>
      </c>
      <c r="F2060">
        <v>107841</v>
      </c>
      <c r="G2060">
        <v>107841</v>
      </c>
      <c r="H2060">
        <v>107858</v>
      </c>
      <c r="I2060">
        <v>107238</v>
      </c>
      <c r="J2060">
        <v>106417</v>
      </c>
      <c r="K2060">
        <v>105801</v>
      </c>
      <c r="L2060">
        <v>105563</v>
      </c>
      <c r="M2060">
        <v>104683</v>
      </c>
      <c r="N2060" s="2">
        <v>103685</v>
      </c>
      <c r="O2060" s="10" t="s">
        <v>6444</v>
      </c>
    </row>
    <row r="2061" spans="1:18" x14ac:dyDescent="0.25">
      <c r="A2061" t="s">
        <v>4140</v>
      </c>
      <c r="B2061">
        <v>39031</v>
      </c>
      <c r="C2061" t="s">
        <v>4141</v>
      </c>
      <c r="D2061" t="str">
        <f t="shared" si="73"/>
        <v>Coshocton</v>
      </c>
      <c r="E2061" t="str">
        <f t="shared" si="74"/>
        <v>Ohio</v>
      </c>
      <c r="F2061">
        <v>36901</v>
      </c>
      <c r="G2061">
        <v>36898</v>
      </c>
      <c r="H2061">
        <v>36927</v>
      </c>
      <c r="I2061">
        <v>36909</v>
      </c>
      <c r="J2061">
        <v>36818</v>
      </c>
      <c r="K2061">
        <v>36750</v>
      </c>
      <c r="L2061">
        <v>36568</v>
      </c>
      <c r="M2061">
        <v>36587</v>
      </c>
      <c r="N2061" s="2">
        <v>36602</v>
      </c>
      <c r="O2061" s="10" t="s">
        <v>6444</v>
      </c>
    </row>
    <row r="2062" spans="1:18" x14ac:dyDescent="0.25">
      <c r="A2062" t="s">
        <v>4142</v>
      </c>
      <c r="B2062">
        <v>39033</v>
      </c>
      <c r="C2062" t="s">
        <v>4143</v>
      </c>
      <c r="D2062" t="str">
        <f t="shared" si="73"/>
        <v>Crawford</v>
      </c>
      <c r="E2062" t="str">
        <f t="shared" si="74"/>
        <v>Ohio</v>
      </c>
      <c r="F2062">
        <v>43784</v>
      </c>
      <c r="G2062">
        <v>43785</v>
      </c>
      <c r="H2062">
        <v>43770</v>
      </c>
      <c r="I2062">
        <v>43303</v>
      </c>
      <c r="J2062">
        <v>42828</v>
      </c>
      <c r="K2062">
        <v>42744</v>
      </c>
      <c r="L2062">
        <v>42441</v>
      </c>
      <c r="M2062">
        <v>42330</v>
      </c>
      <c r="N2062" s="2">
        <v>42083</v>
      </c>
      <c r="O2062" s="10" t="s">
        <v>6419</v>
      </c>
    </row>
    <row r="2063" spans="1:18" x14ac:dyDescent="0.25">
      <c r="A2063" t="s">
        <v>4144</v>
      </c>
      <c r="B2063">
        <v>39035</v>
      </c>
      <c r="C2063" t="s">
        <v>4145</v>
      </c>
      <c r="D2063" t="str">
        <f t="shared" si="73"/>
        <v>Cuyahoga</v>
      </c>
      <c r="E2063" t="str">
        <f t="shared" si="74"/>
        <v>Ohio</v>
      </c>
      <c r="F2063">
        <v>1280122</v>
      </c>
      <c r="G2063">
        <v>1280109</v>
      </c>
      <c r="H2063">
        <v>1278326</v>
      </c>
      <c r="I2063">
        <v>1269895</v>
      </c>
      <c r="J2063">
        <v>1265611</v>
      </c>
      <c r="K2063">
        <v>1263334</v>
      </c>
      <c r="L2063">
        <v>1260226</v>
      </c>
      <c r="M2063">
        <v>1255025</v>
      </c>
      <c r="N2063" s="2">
        <v>1249352</v>
      </c>
      <c r="O2063" s="10" t="s">
        <v>6419</v>
      </c>
    </row>
    <row r="2064" spans="1:18" x14ac:dyDescent="0.25">
      <c r="A2064" t="s">
        <v>4146</v>
      </c>
      <c r="B2064">
        <v>39037</v>
      </c>
      <c r="C2064" t="s">
        <v>4147</v>
      </c>
      <c r="D2064" t="str">
        <f t="shared" si="73"/>
        <v>Darke</v>
      </c>
      <c r="E2064" t="str">
        <f t="shared" si="74"/>
        <v>Ohio</v>
      </c>
      <c r="F2064">
        <v>52959</v>
      </c>
      <c r="G2064">
        <v>52959</v>
      </c>
      <c r="H2064">
        <v>52962</v>
      </c>
      <c r="I2064">
        <v>52666</v>
      </c>
      <c r="J2064">
        <v>52496</v>
      </c>
      <c r="K2064">
        <v>52330</v>
      </c>
      <c r="L2064">
        <v>52221</v>
      </c>
      <c r="M2064">
        <v>52100</v>
      </c>
      <c r="N2064" s="2">
        <v>51778</v>
      </c>
      <c r="O2064" s="10" t="s">
        <v>6450</v>
      </c>
    </row>
    <row r="2065" spans="1:17" x14ac:dyDescent="0.25">
      <c r="A2065" t="s">
        <v>4148</v>
      </c>
      <c r="B2065">
        <v>39039</v>
      </c>
      <c r="C2065" t="s">
        <v>4149</v>
      </c>
      <c r="D2065" t="str">
        <f t="shared" si="73"/>
        <v>Defiance</v>
      </c>
      <c r="E2065" t="str">
        <f t="shared" si="74"/>
        <v>Ohio</v>
      </c>
      <c r="F2065">
        <v>39037</v>
      </c>
      <c r="G2065">
        <v>39027</v>
      </c>
      <c r="H2065">
        <v>39103</v>
      </c>
      <c r="I2065">
        <v>39029</v>
      </c>
      <c r="J2065">
        <v>38829</v>
      </c>
      <c r="K2065">
        <v>38559</v>
      </c>
      <c r="L2065">
        <v>38545</v>
      </c>
      <c r="M2065">
        <v>38349</v>
      </c>
      <c r="N2065" s="2">
        <v>38158</v>
      </c>
      <c r="O2065" s="10" t="s">
        <v>6450</v>
      </c>
    </row>
    <row r="2066" spans="1:17" x14ac:dyDescent="0.25">
      <c r="A2066" t="s">
        <v>4150</v>
      </c>
      <c r="B2066">
        <v>39041</v>
      </c>
      <c r="C2066" t="s">
        <v>4151</v>
      </c>
      <c r="D2066" t="str">
        <f t="shared" si="73"/>
        <v>Delaware</v>
      </c>
      <c r="E2066" t="str">
        <f t="shared" si="74"/>
        <v>Ohio</v>
      </c>
      <c r="F2066">
        <v>174214</v>
      </c>
      <c r="G2066">
        <v>174189</v>
      </c>
      <c r="H2066">
        <v>175148</v>
      </c>
      <c r="I2066">
        <v>178526</v>
      </c>
      <c r="J2066">
        <v>181128</v>
      </c>
      <c r="K2066">
        <v>185225</v>
      </c>
      <c r="L2066">
        <v>189282</v>
      </c>
      <c r="M2066">
        <v>192884</v>
      </c>
      <c r="N2066" s="2">
        <v>196463</v>
      </c>
      <c r="O2066" s="10" t="s">
        <v>6450</v>
      </c>
    </row>
    <row r="2067" spans="1:17" x14ac:dyDescent="0.25">
      <c r="A2067" t="s">
        <v>4152</v>
      </c>
      <c r="B2067">
        <v>39043</v>
      </c>
      <c r="C2067" t="s">
        <v>4153</v>
      </c>
      <c r="D2067" t="str">
        <f t="shared" si="73"/>
        <v>Erie</v>
      </c>
      <c r="E2067" t="str">
        <f t="shared" si="74"/>
        <v>Ohio</v>
      </c>
      <c r="F2067">
        <v>77079</v>
      </c>
      <c r="G2067">
        <v>77079</v>
      </c>
      <c r="H2067">
        <v>77036</v>
      </c>
      <c r="I2067">
        <v>76664</v>
      </c>
      <c r="J2067">
        <v>76455</v>
      </c>
      <c r="K2067">
        <v>76132</v>
      </c>
      <c r="L2067">
        <v>75876</v>
      </c>
      <c r="M2067">
        <v>75471</v>
      </c>
      <c r="N2067" s="2">
        <v>75107</v>
      </c>
      <c r="O2067" s="10" t="s">
        <v>6419</v>
      </c>
    </row>
    <row r="2068" spans="1:17" x14ac:dyDescent="0.25">
      <c r="A2068" t="s">
        <v>4154</v>
      </c>
      <c r="B2068">
        <v>39045</v>
      </c>
      <c r="C2068" t="s">
        <v>4155</v>
      </c>
      <c r="D2068" t="str">
        <f t="shared" si="73"/>
        <v>Fairfield</v>
      </c>
      <c r="E2068" t="str">
        <f t="shared" si="74"/>
        <v>Ohio</v>
      </c>
      <c r="F2068">
        <v>146156</v>
      </c>
      <c r="G2068">
        <v>146177</v>
      </c>
      <c r="H2068">
        <v>146408</v>
      </c>
      <c r="I2068">
        <v>147328</v>
      </c>
      <c r="J2068">
        <v>147500</v>
      </c>
      <c r="K2068">
        <v>148900</v>
      </c>
      <c r="L2068">
        <v>150492</v>
      </c>
      <c r="M2068">
        <v>151326</v>
      </c>
      <c r="N2068" s="2">
        <v>152597</v>
      </c>
      <c r="O2068" s="10" t="s">
        <v>6444</v>
      </c>
    </row>
    <row r="2069" spans="1:17" x14ac:dyDescent="0.25">
      <c r="A2069" t="s">
        <v>4156</v>
      </c>
      <c r="B2069">
        <v>39047</v>
      </c>
      <c r="C2069" t="s">
        <v>4157</v>
      </c>
      <c r="D2069" t="str">
        <f t="shared" si="73"/>
        <v>Fayette</v>
      </c>
      <c r="E2069" t="str">
        <f t="shared" si="74"/>
        <v>Ohio</v>
      </c>
      <c r="F2069">
        <v>29030</v>
      </c>
      <c r="G2069">
        <v>29028</v>
      </c>
      <c r="H2069">
        <v>29013</v>
      </c>
      <c r="I2069">
        <v>28908</v>
      </c>
      <c r="J2069">
        <v>28838</v>
      </c>
      <c r="K2069">
        <v>28754</v>
      </c>
      <c r="L2069">
        <v>28683</v>
      </c>
      <c r="M2069">
        <v>28646</v>
      </c>
      <c r="N2069" s="2">
        <v>28676</v>
      </c>
      <c r="O2069" s="10" t="s">
        <v>6450</v>
      </c>
    </row>
    <row r="2070" spans="1:17" x14ac:dyDescent="0.25">
      <c r="A2070" t="s">
        <v>4158</v>
      </c>
      <c r="B2070">
        <v>39049</v>
      </c>
      <c r="C2070" t="s">
        <v>4159</v>
      </c>
      <c r="D2070" t="str">
        <f t="shared" si="73"/>
        <v>Franklin</v>
      </c>
      <c r="E2070" t="str">
        <f t="shared" si="74"/>
        <v>Ohio</v>
      </c>
      <c r="F2070">
        <v>1163414</v>
      </c>
      <c r="G2070">
        <v>1163529</v>
      </c>
      <c r="H2070">
        <v>1166371</v>
      </c>
      <c r="I2070">
        <v>1180021</v>
      </c>
      <c r="J2070">
        <v>1197640</v>
      </c>
      <c r="K2070">
        <v>1214774</v>
      </c>
      <c r="L2070">
        <v>1233388</v>
      </c>
      <c r="M2070">
        <v>1250269</v>
      </c>
      <c r="N2070" s="2">
        <v>1264518</v>
      </c>
      <c r="O2070" s="10" t="s">
        <v>6450</v>
      </c>
    </row>
    <row r="2071" spans="1:17" x14ac:dyDescent="0.25">
      <c r="A2071" t="s">
        <v>4160</v>
      </c>
      <c r="B2071">
        <v>39051</v>
      </c>
      <c r="C2071" t="s">
        <v>4161</v>
      </c>
      <c r="D2071" t="str">
        <f t="shared" si="73"/>
        <v>Fulton</v>
      </c>
      <c r="E2071" t="str">
        <f t="shared" si="74"/>
        <v>Ohio</v>
      </c>
      <c r="F2071">
        <v>42698</v>
      </c>
      <c r="G2071">
        <v>42698</v>
      </c>
      <c r="H2071">
        <v>42614</v>
      </c>
      <c r="I2071">
        <v>42467</v>
      </c>
      <c r="J2071">
        <v>42452</v>
      </c>
      <c r="K2071">
        <v>42326</v>
      </c>
      <c r="L2071">
        <v>42560</v>
      </c>
      <c r="M2071">
        <v>42477</v>
      </c>
      <c r="N2071" s="2">
        <v>42514</v>
      </c>
      <c r="O2071" s="10" t="s">
        <v>6450</v>
      </c>
    </row>
    <row r="2072" spans="1:17" x14ac:dyDescent="0.25">
      <c r="A2072" t="s">
        <v>4162</v>
      </c>
      <c r="B2072">
        <v>39053</v>
      </c>
      <c r="C2072" t="s">
        <v>4163</v>
      </c>
      <c r="D2072" t="str">
        <f t="shared" si="73"/>
        <v>Gallia</v>
      </c>
      <c r="E2072" t="str">
        <f t="shared" si="74"/>
        <v>Ohio</v>
      </c>
      <c r="F2072">
        <v>30934</v>
      </c>
      <c r="G2072">
        <v>30946</v>
      </c>
      <c r="H2072">
        <v>31093</v>
      </c>
      <c r="I2072">
        <v>31002</v>
      </c>
      <c r="J2072">
        <v>30843</v>
      </c>
      <c r="K2072">
        <v>30569</v>
      </c>
      <c r="L2072">
        <v>30345</v>
      </c>
      <c r="M2072">
        <v>30110</v>
      </c>
      <c r="N2072" s="2">
        <v>30015</v>
      </c>
      <c r="O2072" s="10" t="s">
        <v>6444</v>
      </c>
    </row>
    <row r="2073" spans="1:17" x14ac:dyDescent="0.25">
      <c r="A2073" t="s">
        <v>4164</v>
      </c>
      <c r="B2073">
        <v>39055</v>
      </c>
      <c r="C2073" t="s">
        <v>4165</v>
      </c>
      <c r="D2073" t="str">
        <f t="shared" si="73"/>
        <v>Geauga</v>
      </c>
      <c r="E2073" t="str">
        <f t="shared" si="74"/>
        <v>Ohio</v>
      </c>
      <c r="F2073">
        <v>93389</v>
      </c>
      <c r="G2073">
        <v>93410</v>
      </c>
      <c r="H2073">
        <v>93416</v>
      </c>
      <c r="I2073">
        <v>93395</v>
      </c>
      <c r="J2073">
        <v>93862</v>
      </c>
      <c r="K2073">
        <v>93960</v>
      </c>
      <c r="L2073">
        <v>94123</v>
      </c>
      <c r="M2073">
        <v>94095</v>
      </c>
      <c r="N2073" s="2">
        <v>94060</v>
      </c>
      <c r="O2073" s="10" t="s">
        <v>6450</v>
      </c>
    </row>
    <row r="2074" spans="1:17" x14ac:dyDescent="0.25">
      <c r="A2074" t="s">
        <v>4166</v>
      </c>
      <c r="B2074">
        <v>39057</v>
      </c>
      <c r="C2074" t="s">
        <v>4167</v>
      </c>
      <c r="D2074" t="str">
        <f t="shared" si="73"/>
        <v>Greene</v>
      </c>
      <c r="E2074" t="str">
        <f t="shared" si="74"/>
        <v>Ohio</v>
      </c>
      <c r="F2074">
        <v>161573</v>
      </c>
      <c r="G2074">
        <v>161577</v>
      </c>
      <c r="H2074">
        <v>161612</v>
      </c>
      <c r="I2074">
        <v>163595</v>
      </c>
      <c r="J2074">
        <v>164421</v>
      </c>
      <c r="K2074">
        <v>163805</v>
      </c>
      <c r="L2074">
        <v>164599</v>
      </c>
      <c r="M2074">
        <v>164036</v>
      </c>
      <c r="N2074" s="2">
        <v>164765</v>
      </c>
      <c r="O2074" s="10" t="s">
        <v>6450</v>
      </c>
    </row>
    <row r="2075" spans="1:17" x14ac:dyDescent="0.25">
      <c r="A2075" t="s">
        <v>4168</v>
      </c>
      <c r="B2075">
        <v>39059</v>
      </c>
      <c r="C2075" t="s">
        <v>4169</v>
      </c>
      <c r="D2075" t="str">
        <f t="shared" si="73"/>
        <v>Guernsey</v>
      </c>
      <c r="E2075" t="str">
        <f t="shared" si="74"/>
        <v>Ohio</v>
      </c>
      <c r="F2075">
        <v>40087</v>
      </c>
      <c r="G2075">
        <v>40091</v>
      </c>
      <c r="H2075">
        <v>40117</v>
      </c>
      <c r="I2075">
        <v>39862</v>
      </c>
      <c r="J2075">
        <v>39836</v>
      </c>
      <c r="K2075">
        <v>39627</v>
      </c>
      <c r="L2075">
        <v>39594</v>
      </c>
      <c r="M2075">
        <v>39269</v>
      </c>
      <c r="N2075" s="2">
        <v>39063</v>
      </c>
      <c r="O2075" s="10" t="s">
        <v>6444</v>
      </c>
    </row>
    <row r="2076" spans="1:17" x14ac:dyDescent="0.25">
      <c r="A2076" t="s">
        <v>4170</v>
      </c>
      <c r="B2076">
        <v>39061</v>
      </c>
      <c r="C2076" t="s">
        <v>4171</v>
      </c>
      <c r="D2076" t="str">
        <f t="shared" si="73"/>
        <v>Hamilton</v>
      </c>
      <c r="E2076" t="str">
        <f t="shared" si="74"/>
        <v>Ohio</v>
      </c>
      <c r="F2076">
        <v>802374</v>
      </c>
      <c r="G2076">
        <v>802368</v>
      </c>
      <c r="H2076">
        <v>802284</v>
      </c>
      <c r="I2076">
        <v>800621</v>
      </c>
      <c r="J2076">
        <v>802326</v>
      </c>
      <c r="K2076">
        <v>804172</v>
      </c>
      <c r="L2076">
        <v>806480</v>
      </c>
      <c r="M2076">
        <v>807748</v>
      </c>
      <c r="N2076" s="2">
        <v>809099</v>
      </c>
      <c r="O2076" s="10" t="s">
        <v>6449</v>
      </c>
    </row>
    <row r="2077" spans="1:17" x14ac:dyDescent="0.25">
      <c r="A2077" t="s">
        <v>4172</v>
      </c>
      <c r="B2077">
        <v>39063</v>
      </c>
      <c r="C2077" t="s">
        <v>4173</v>
      </c>
      <c r="D2077" t="str">
        <f t="shared" si="73"/>
        <v>Hancock</v>
      </c>
      <c r="E2077" t="str">
        <f t="shared" si="74"/>
        <v>Ohio</v>
      </c>
      <c r="F2077">
        <v>74782</v>
      </c>
      <c r="G2077">
        <v>74789</v>
      </c>
      <c r="H2077">
        <v>74687</v>
      </c>
      <c r="I2077">
        <v>75062</v>
      </c>
      <c r="J2077">
        <v>75638</v>
      </c>
      <c r="K2077">
        <v>75738</v>
      </c>
      <c r="L2077">
        <v>75380</v>
      </c>
      <c r="M2077">
        <v>75734</v>
      </c>
      <c r="N2077" s="2">
        <v>75872</v>
      </c>
      <c r="O2077" s="10" t="s">
        <v>6419</v>
      </c>
    </row>
    <row r="2078" spans="1:17" x14ac:dyDescent="0.25">
      <c r="A2078" t="s">
        <v>4174</v>
      </c>
      <c r="B2078">
        <v>39065</v>
      </c>
      <c r="C2078" t="s">
        <v>4175</v>
      </c>
      <c r="D2078" t="str">
        <f t="shared" si="73"/>
        <v>Hardin</v>
      </c>
      <c r="E2078" t="str">
        <f t="shared" si="74"/>
        <v>Ohio</v>
      </c>
      <c r="F2078">
        <v>32058</v>
      </c>
      <c r="G2078">
        <v>32060</v>
      </c>
      <c r="H2078">
        <v>32101</v>
      </c>
      <c r="I2078">
        <v>31815</v>
      </c>
      <c r="J2078">
        <v>31639</v>
      </c>
      <c r="K2078">
        <v>31740</v>
      </c>
      <c r="L2078">
        <v>31776</v>
      </c>
      <c r="M2078">
        <v>31632</v>
      </c>
      <c r="N2078" s="2">
        <v>31474</v>
      </c>
      <c r="O2078" s="10" t="s">
        <v>6450</v>
      </c>
      <c r="Q2078" s="2"/>
    </row>
    <row r="2079" spans="1:17" x14ac:dyDescent="0.25">
      <c r="A2079" t="s">
        <v>4176</v>
      </c>
      <c r="B2079">
        <v>39067</v>
      </c>
      <c r="C2079" t="s">
        <v>4177</v>
      </c>
      <c r="D2079" t="str">
        <f t="shared" si="73"/>
        <v>Harrison</v>
      </c>
      <c r="E2079" t="str">
        <f t="shared" si="74"/>
        <v>Ohio</v>
      </c>
      <c r="F2079">
        <v>15864</v>
      </c>
      <c r="G2079">
        <v>15862</v>
      </c>
      <c r="H2079">
        <v>15846</v>
      </c>
      <c r="I2079">
        <v>15800</v>
      </c>
      <c r="J2079">
        <v>15703</v>
      </c>
      <c r="K2079">
        <v>15625</v>
      </c>
      <c r="L2079">
        <v>15546</v>
      </c>
      <c r="M2079">
        <v>15424</v>
      </c>
      <c r="N2079" s="2">
        <v>15307</v>
      </c>
      <c r="O2079" s="10" t="s">
        <v>6444</v>
      </c>
      <c r="Q2079" s="2"/>
    </row>
    <row r="2080" spans="1:17" x14ac:dyDescent="0.25">
      <c r="A2080" t="s">
        <v>4178</v>
      </c>
      <c r="B2080">
        <v>39069</v>
      </c>
      <c r="C2080" t="s">
        <v>4179</v>
      </c>
      <c r="D2080" t="str">
        <f t="shared" si="73"/>
        <v>Henry</v>
      </c>
      <c r="E2080" t="str">
        <f t="shared" si="74"/>
        <v>Ohio</v>
      </c>
      <c r="F2080">
        <v>28215</v>
      </c>
      <c r="G2080">
        <v>28215</v>
      </c>
      <c r="H2080">
        <v>28116</v>
      </c>
      <c r="I2080">
        <v>28227</v>
      </c>
      <c r="J2080">
        <v>28074</v>
      </c>
      <c r="K2080">
        <v>28077</v>
      </c>
      <c r="L2080">
        <v>27887</v>
      </c>
      <c r="M2080">
        <v>27783</v>
      </c>
      <c r="N2080" s="2">
        <v>27629</v>
      </c>
      <c r="O2080" s="10" t="s">
        <v>6450</v>
      </c>
      <c r="Q2080" s="2"/>
    </row>
    <row r="2081" spans="1:18" x14ac:dyDescent="0.25">
      <c r="A2081" t="s">
        <v>4180</v>
      </c>
      <c r="B2081">
        <v>39071</v>
      </c>
      <c r="C2081" t="s">
        <v>4181</v>
      </c>
      <c r="D2081" t="str">
        <f t="shared" si="73"/>
        <v>Highland</v>
      </c>
      <c r="E2081" t="str">
        <f t="shared" si="74"/>
        <v>Ohio</v>
      </c>
      <c r="F2081">
        <v>43589</v>
      </c>
      <c r="G2081">
        <v>43600</v>
      </c>
      <c r="H2081">
        <v>43608</v>
      </c>
      <c r="I2081">
        <v>43432</v>
      </c>
      <c r="J2081">
        <v>43034</v>
      </c>
      <c r="K2081">
        <v>43281</v>
      </c>
      <c r="L2081">
        <v>43181</v>
      </c>
      <c r="M2081">
        <v>43018</v>
      </c>
      <c r="N2081" s="2">
        <v>43029</v>
      </c>
      <c r="O2081" s="10" t="s">
        <v>6449</v>
      </c>
      <c r="Q2081" s="2"/>
    </row>
    <row r="2082" spans="1:18" x14ac:dyDescent="0.25">
      <c r="A2082" t="s">
        <v>4182</v>
      </c>
      <c r="B2082">
        <v>39073</v>
      </c>
      <c r="C2082" t="s">
        <v>4183</v>
      </c>
      <c r="D2082" t="str">
        <f t="shared" si="73"/>
        <v>Hocking</v>
      </c>
      <c r="E2082" t="str">
        <f t="shared" si="74"/>
        <v>Ohio</v>
      </c>
      <c r="F2082">
        <v>29380</v>
      </c>
      <c r="G2082">
        <v>29375</v>
      </c>
      <c r="H2082">
        <v>29468</v>
      </c>
      <c r="I2082">
        <v>29481</v>
      </c>
      <c r="J2082">
        <v>29304</v>
      </c>
      <c r="K2082">
        <v>28612</v>
      </c>
      <c r="L2082">
        <v>28722</v>
      </c>
      <c r="M2082">
        <v>28474</v>
      </c>
      <c r="N2082" s="2">
        <v>28340</v>
      </c>
      <c r="O2082" s="10" t="s">
        <v>6444</v>
      </c>
    </row>
    <row r="2083" spans="1:18" x14ac:dyDescent="0.25">
      <c r="A2083" t="s">
        <v>4184</v>
      </c>
      <c r="B2083">
        <v>39075</v>
      </c>
      <c r="C2083" t="s">
        <v>4185</v>
      </c>
      <c r="D2083" t="str">
        <f t="shared" si="73"/>
        <v>Holmes</v>
      </c>
      <c r="E2083" t="str">
        <f t="shared" si="74"/>
        <v>Ohio</v>
      </c>
      <c r="F2083">
        <v>42366</v>
      </c>
      <c r="G2083">
        <v>42366</v>
      </c>
      <c r="H2083">
        <v>42471</v>
      </c>
      <c r="I2083">
        <v>42791</v>
      </c>
      <c r="J2083">
        <v>43138</v>
      </c>
      <c r="K2083">
        <v>43657</v>
      </c>
      <c r="L2083">
        <v>43841</v>
      </c>
      <c r="M2083">
        <v>43939</v>
      </c>
      <c r="N2083" s="2">
        <v>43936</v>
      </c>
      <c r="O2083" s="10" t="s">
        <v>6444</v>
      </c>
    </row>
    <row r="2084" spans="1:18" x14ac:dyDescent="0.25">
      <c r="A2084" t="s">
        <v>4186</v>
      </c>
      <c r="B2084">
        <v>39077</v>
      </c>
      <c r="C2084" t="s">
        <v>4187</v>
      </c>
      <c r="D2084" t="str">
        <f t="shared" si="73"/>
        <v>Huron</v>
      </c>
      <c r="E2084" t="str">
        <f t="shared" si="74"/>
        <v>Ohio</v>
      </c>
      <c r="F2084">
        <v>59626</v>
      </c>
      <c r="G2084">
        <v>59626</v>
      </c>
      <c r="H2084">
        <v>59578</v>
      </c>
      <c r="I2084">
        <v>59395</v>
      </c>
      <c r="J2084">
        <v>59243</v>
      </c>
      <c r="K2084">
        <v>58832</v>
      </c>
      <c r="L2084">
        <v>58639</v>
      </c>
      <c r="M2084">
        <v>58366</v>
      </c>
      <c r="N2084" s="2">
        <v>58439</v>
      </c>
      <c r="O2084" s="10" t="s">
        <v>6419</v>
      </c>
    </row>
    <row r="2085" spans="1:18" x14ac:dyDescent="0.25">
      <c r="A2085" t="s">
        <v>4188</v>
      </c>
      <c r="B2085">
        <v>39079</v>
      </c>
      <c r="C2085" t="s">
        <v>4189</v>
      </c>
      <c r="D2085" t="str">
        <f t="shared" si="73"/>
        <v>Jackson</v>
      </c>
      <c r="E2085" t="str">
        <f t="shared" si="74"/>
        <v>Ohio</v>
      </c>
      <c r="F2085">
        <v>33225</v>
      </c>
      <c r="G2085">
        <v>33224</v>
      </c>
      <c r="H2085">
        <v>33273</v>
      </c>
      <c r="I2085">
        <v>33150</v>
      </c>
      <c r="J2085">
        <v>32909</v>
      </c>
      <c r="K2085">
        <v>32833</v>
      </c>
      <c r="L2085">
        <v>32794</v>
      </c>
      <c r="M2085">
        <v>32546</v>
      </c>
      <c r="N2085" s="2">
        <v>32505</v>
      </c>
      <c r="O2085" s="10" t="s">
        <v>6444</v>
      </c>
    </row>
    <row r="2086" spans="1:18" x14ac:dyDescent="0.25">
      <c r="A2086" t="s">
        <v>4190</v>
      </c>
      <c r="B2086">
        <v>39081</v>
      </c>
      <c r="C2086" t="s">
        <v>4191</v>
      </c>
      <c r="D2086" t="str">
        <f t="shared" si="73"/>
        <v>Jefferson</v>
      </c>
      <c r="E2086" t="str">
        <f t="shared" si="74"/>
        <v>Ohio</v>
      </c>
      <c r="F2086">
        <v>69709</v>
      </c>
      <c r="G2086">
        <v>69709</v>
      </c>
      <c r="H2086">
        <v>69614</v>
      </c>
      <c r="I2086">
        <v>68881</v>
      </c>
      <c r="J2086">
        <v>68336</v>
      </c>
      <c r="K2086">
        <v>67984</v>
      </c>
      <c r="L2086">
        <v>67683</v>
      </c>
      <c r="M2086">
        <v>67327</v>
      </c>
      <c r="N2086" s="2">
        <v>66704</v>
      </c>
      <c r="O2086" s="10" t="s">
        <v>6444</v>
      </c>
    </row>
    <row r="2087" spans="1:18" x14ac:dyDescent="0.25">
      <c r="A2087" t="s">
        <v>4192</v>
      </c>
      <c r="B2087">
        <v>39083</v>
      </c>
      <c r="C2087" t="s">
        <v>4193</v>
      </c>
      <c r="D2087" t="str">
        <f t="shared" si="73"/>
        <v>Knox</v>
      </c>
      <c r="E2087" t="str">
        <f t="shared" si="74"/>
        <v>Ohio</v>
      </c>
      <c r="F2087">
        <v>60921</v>
      </c>
      <c r="G2087">
        <v>60930</v>
      </c>
      <c r="H2087">
        <v>61087</v>
      </c>
      <c r="I2087">
        <v>61285</v>
      </c>
      <c r="J2087">
        <v>60790</v>
      </c>
      <c r="K2087">
        <v>60843</v>
      </c>
      <c r="L2087">
        <v>60970</v>
      </c>
      <c r="M2087">
        <v>60973</v>
      </c>
      <c r="N2087" s="2">
        <v>60814</v>
      </c>
      <c r="O2087" s="10" t="s">
        <v>6444</v>
      </c>
    </row>
    <row r="2088" spans="1:18" x14ac:dyDescent="0.25">
      <c r="A2088" t="s">
        <v>4194</v>
      </c>
      <c r="B2088">
        <v>39085</v>
      </c>
      <c r="C2088" t="s">
        <v>4195</v>
      </c>
      <c r="D2088" t="str">
        <f t="shared" si="73"/>
        <v>Lake</v>
      </c>
      <c r="E2088" t="str">
        <f t="shared" si="74"/>
        <v>Ohio</v>
      </c>
      <c r="F2088">
        <v>230041</v>
      </c>
      <c r="G2088">
        <v>230050</v>
      </c>
      <c r="H2088">
        <v>230016</v>
      </c>
      <c r="I2088">
        <v>229803</v>
      </c>
      <c r="J2088">
        <v>229409</v>
      </c>
      <c r="K2088">
        <v>229684</v>
      </c>
      <c r="L2088">
        <v>229360</v>
      </c>
      <c r="M2088">
        <v>229262</v>
      </c>
      <c r="N2088" s="2">
        <v>228614</v>
      </c>
      <c r="O2088" s="10" t="s">
        <v>6419</v>
      </c>
    </row>
    <row r="2089" spans="1:18" x14ac:dyDescent="0.25">
      <c r="A2089" t="s">
        <v>4196</v>
      </c>
      <c r="B2089">
        <v>39087</v>
      </c>
      <c r="C2089" t="s">
        <v>4197</v>
      </c>
      <c r="D2089" t="str">
        <f t="shared" si="73"/>
        <v>Lawrence</v>
      </c>
      <c r="E2089" t="str">
        <f t="shared" si="74"/>
        <v>Ohio</v>
      </c>
      <c r="F2089">
        <v>62450</v>
      </c>
      <c r="G2089">
        <v>62448</v>
      </c>
      <c r="H2089">
        <v>62418</v>
      </c>
      <c r="I2089">
        <v>62381</v>
      </c>
      <c r="J2089">
        <v>62114</v>
      </c>
      <c r="K2089">
        <v>61919</v>
      </c>
      <c r="L2089">
        <v>61568</v>
      </c>
      <c r="M2089">
        <v>61042</v>
      </c>
      <c r="N2089" s="2">
        <v>60872</v>
      </c>
      <c r="O2089" s="10" t="s">
        <v>6449</v>
      </c>
    </row>
    <row r="2090" spans="1:18" x14ac:dyDescent="0.25">
      <c r="A2090" t="s">
        <v>4198</v>
      </c>
      <c r="B2090">
        <v>39089</v>
      </c>
      <c r="C2090" t="s">
        <v>4199</v>
      </c>
      <c r="D2090" t="str">
        <f t="shared" si="73"/>
        <v>Licking</v>
      </c>
      <c r="E2090" t="str">
        <f t="shared" si="74"/>
        <v>Ohio</v>
      </c>
      <c r="F2090">
        <v>166492</v>
      </c>
      <c r="G2090">
        <v>166492</v>
      </c>
      <c r="H2090">
        <v>166736</v>
      </c>
      <c r="I2090">
        <v>167241</v>
      </c>
      <c r="J2090">
        <v>167765</v>
      </c>
      <c r="K2090">
        <v>168573</v>
      </c>
      <c r="L2090">
        <v>169517</v>
      </c>
      <c r="M2090">
        <v>170759</v>
      </c>
      <c r="N2090" s="2">
        <v>172198</v>
      </c>
      <c r="O2090" s="10" t="s">
        <v>6444</v>
      </c>
    </row>
    <row r="2091" spans="1:18" x14ac:dyDescent="0.25">
      <c r="A2091" t="s">
        <v>4200</v>
      </c>
      <c r="B2091">
        <v>39091</v>
      </c>
      <c r="C2091" t="s">
        <v>4201</v>
      </c>
      <c r="D2091" t="str">
        <f t="shared" si="73"/>
        <v>Logan</v>
      </c>
      <c r="E2091" t="str">
        <f t="shared" si="74"/>
        <v>Ohio</v>
      </c>
      <c r="F2091">
        <v>45858</v>
      </c>
      <c r="G2091">
        <v>45854</v>
      </c>
      <c r="H2091">
        <v>45765</v>
      </c>
      <c r="I2091">
        <v>45606</v>
      </c>
      <c r="J2091">
        <v>45444</v>
      </c>
      <c r="K2091">
        <v>45453</v>
      </c>
      <c r="L2091">
        <v>45532</v>
      </c>
      <c r="M2091">
        <v>45348</v>
      </c>
      <c r="N2091" s="2">
        <v>45165</v>
      </c>
      <c r="O2091" s="10" t="s">
        <v>6450</v>
      </c>
      <c r="Q2091" s="3"/>
      <c r="R2091" s="2"/>
    </row>
    <row r="2092" spans="1:18" x14ac:dyDescent="0.25">
      <c r="A2092" t="s">
        <v>4202</v>
      </c>
      <c r="B2092">
        <v>39093</v>
      </c>
      <c r="C2092" t="s">
        <v>4203</v>
      </c>
      <c r="D2092" t="str">
        <f t="shared" si="73"/>
        <v>Lorain</v>
      </c>
      <c r="E2092" t="str">
        <f t="shared" si="74"/>
        <v>Ohio</v>
      </c>
      <c r="F2092">
        <v>301356</v>
      </c>
      <c r="G2092">
        <v>301356</v>
      </c>
      <c r="H2092">
        <v>301468</v>
      </c>
      <c r="I2092">
        <v>301915</v>
      </c>
      <c r="J2092">
        <v>301689</v>
      </c>
      <c r="K2092">
        <v>302907</v>
      </c>
      <c r="L2092">
        <v>304280</v>
      </c>
      <c r="M2092">
        <v>305213</v>
      </c>
      <c r="N2092" s="2">
        <v>306365</v>
      </c>
      <c r="O2092" s="10" t="s">
        <v>6419</v>
      </c>
      <c r="Q2092" s="3"/>
      <c r="R2092" s="2"/>
    </row>
    <row r="2093" spans="1:18" x14ac:dyDescent="0.25">
      <c r="A2093" t="s">
        <v>4204</v>
      </c>
      <c r="B2093">
        <v>39095</v>
      </c>
      <c r="C2093" t="s">
        <v>4205</v>
      </c>
      <c r="D2093" t="str">
        <f t="shared" si="73"/>
        <v>Lucas</v>
      </c>
      <c r="E2093" t="str">
        <f t="shared" si="74"/>
        <v>Ohio</v>
      </c>
      <c r="F2093">
        <v>441815</v>
      </c>
      <c r="G2093">
        <v>441815</v>
      </c>
      <c r="H2093">
        <v>441571</v>
      </c>
      <c r="I2093">
        <v>439602</v>
      </c>
      <c r="J2093">
        <v>437135</v>
      </c>
      <c r="K2093">
        <v>436253</v>
      </c>
      <c r="L2093">
        <v>434629</v>
      </c>
      <c r="M2093">
        <v>433496</v>
      </c>
      <c r="N2093" s="2">
        <v>432488</v>
      </c>
      <c r="O2093" s="10" t="s">
        <v>6419</v>
      </c>
      <c r="Q2093" s="3"/>
      <c r="R2093" s="2"/>
    </row>
    <row r="2094" spans="1:18" x14ac:dyDescent="0.25">
      <c r="A2094" t="s">
        <v>4206</v>
      </c>
      <c r="B2094">
        <v>39097</v>
      </c>
      <c r="C2094" t="s">
        <v>4207</v>
      </c>
      <c r="D2094" t="str">
        <f t="shared" si="73"/>
        <v>Madison</v>
      </c>
      <c r="E2094" t="str">
        <f t="shared" si="74"/>
        <v>Ohio</v>
      </c>
      <c r="F2094">
        <v>43435</v>
      </c>
      <c r="G2094">
        <v>43430</v>
      </c>
      <c r="H2094">
        <v>43393</v>
      </c>
      <c r="I2094">
        <v>43065</v>
      </c>
      <c r="J2094">
        <v>42968</v>
      </c>
      <c r="K2094">
        <v>43242</v>
      </c>
      <c r="L2094">
        <v>43954</v>
      </c>
      <c r="M2094">
        <v>44103</v>
      </c>
      <c r="N2094" s="2">
        <v>43419</v>
      </c>
      <c r="O2094" s="10" t="s">
        <v>6450</v>
      </c>
    </row>
    <row r="2095" spans="1:18" x14ac:dyDescent="0.25">
      <c r="A2095" t="s">
        <v>4208</v>
      </c>
      <c r="B2095">
        <v>39099</v>
      </c>
      <c r="C2095" t="s">
        <v>4209</v>
      </c>
      <c r="D2095" t="str">
        <f t="shared" si="73"/>
        <v>Mahoning</v>
      </c>
      <c r="E2095" t="str">
        <f t="shared" si="74"/>
        <v>Ohio</v>
      </c>
      <c r="F2095">
        <v>238823</v>
      </c>
      <c r="G2095">
        <v>238807</v>
      </c>
      <c r="H2095">
        <v>238385</v>
      </c>
      <c r="I2095">
        <v>237292</v>
      </c>
      <c r="J2095">
        <v>235777</v>
      </c>
      <c r="K2095">
        <v>234291</v>
      </c>
      <c r="L2095">
        <v>233231</v>
      </c>
      <c r="M2095">
        <v>231767</v>
      </c>
      <c r="N2095" s="2">
        <v>230008</v>
      </c>
      <c r="O2095" s="10" t="s">
        <v>6444</v>
      </c>
    </row>
    <row r="2096" spans="1:18" x14ac:dyDescent="0.25">
      <c r="A2096" t="s">
        <v>4210</v>
      </c>
      <c r="B2096">
        <v>39101</v>
      </c>
      <c r="C2096" t="s">
        <v>4211</v>
      </c>
      <c r="D2096" t="str">
        <f t="shared" si="73"/>
        <v>Marion</v>
      </c>
      <c r="E2096" t="str">
        <f t="shared" si="74"/>
        <v>Ohio</v>
      </c>
      <c r="F2096">
        <v>66501</v>
      </c>
      <c r="G2096">
        <v>66501</v>
      </c>
      <c r="H2096">
        <v>66454</v>
      </c>
      <c r="I2096">
        <v>66547</v>
      </c>
      <c r="J2096">
        <v>66229</v>
      </c>
      <c r="K2096">
        <v>65885</v>
      </c>
      <c r="L2096">
        <v>65656</v>
      </c>
      <c r="M2096">
        <v>65232</v>
      </c>
      <c r="N2096" s="2">
        <v>65096</v>
      </c>
      <c r="O2096" s="10" t="s">
        <v>6450</v>
      </c>
    </row>
    <row r="2097" spans="1:17" x14ac:dyDescent="0.25">
      <c r="A2097" t="s">
        <v>4212</v>
      </c>
      <c r="B2097">
        <v>39103</v>
      </c>
      <c r="C2097" t="s">
        <v>4213</v>
      </c>
      <c r="D2097" t="str">
        <f t="shared" si="73"/>
        <v>Medina</v>
      </c>
      <c r="E2097" t="str">
        <f t="shared" si="74"/>
        <v>Ohio</v>
      </c>
      <c r="F2097">
        <v>172332</v>
      </c>
      <c r="G2097">
        <v>172333</v>
      </c>
      <c r="H2097">
        <v>172543</v>
      </c>
      <c r="I2097">
        <v>173463</v>
      </c>
      <c r="J2097">
        <v>173669</v>
      </c>
      <c r="K2097">
        <v>174616</v>
      </c>
      <c r="L2097">
        <v>175873</v>
      </c>
      <c r="M2097">
        <v>176334</v>
      </c>
      <c r="N2097" s="2">
        <v>177221</v>
      </c>
      <c r="O2097" s="10" t="s">
        <v>6419</v>
      </c>
    </row>
    <row r="2098" spans="1:17" x14ac:dyDescent="0.25">
      <c r="A2098" t="s">
        <v>4214</v>
      </c>
      <c r="B2098">
        <v>39105</v>
      </c>
      <c r="C2098" t="s">
        <v>4215</v>
      </c>
      <c r="D2098" t="str">
        <f t="shared" si="73"/>
        <v>Meigs</v>
      </c>
      <c r="E2098" t="str">
        <f t="shared" si="74"/>
        <v>Ohio</v>
      </c>
      <c r="F2098">
        <v>23770</v>
      </c>
      <c r="G2098">
        <v>23767</v>
      </c>
      <c r="H2098">
        <v>23729</v>
      </c>
      <c r="I2098">
        <v>23699</v>
      </c>
      <c r="J2098">
        <v>23602</v>
      </c>
      <c r="K2098">
        <v>23467</v>
      </c>
      <c r="L2098">
        <v>23329</v>
      </c>
      <c r="M2098">
        <v>23203</v>
      </c>
      <c r="N2098" s="2">
        <v>23125</v>
      </c>
      <c r="O2098" s="10" t="s">
        <v>6444</v>
      </c>
    </row>
    <row r="2099" spans="1:17" x14ac:dyDescent="0.25">
      <c r="A2099" t="s">
        <v>4216</v>
      </c>
      <c r="B2099">
        <v>39107</v>
      </c>
      <c r="C2099" t="s">
        <v>4217</v>
      </c>
      <c r="D2099" t="str">
        <f t="shared" si="73"/>
        <v>Mercer</v>
      </c>
      <c r="E2099" t="str">
        <f t="shared" si="74"/>
        <v>Ohio</v>
      </c>
      <c r="F2099">
        <v>40814</v>
      </c>
      <c r="G2099">
        <v>40814</v>
      </c>
      <c r="H2099">
        <v>40784</v>
      </c>
      <c r="I2099">
        <v>40816</v>
      </c>
      <c r="J2099">
        <v>40850</v>
      </c>
      <c r="K2099">
        <v>40781</v>
      </c>
      <c r="L2099">
        <v>40945</v>
      </c>
      <c r="M2099">
        <v>40947</v>
      </c>
      <c r="N2099" s="2">
        <v>40909</v>
      </c>
      <c r="O2099" s="10" t="s">
        <v>6450</v>
      </c>
    </row>
    <row r="2100" spans="1:17" x14ac:dyDescent="0.25">
      <c r="A2100" t="s">
        <v>4218</v>
      </c>
      <c r="B2100">
        <v>39109</v>
      </c>
      <c r="C2100" t="s">
        <v>4219</v>
      </c>
      <c r="D2100" t="str">
        <f t="shared" si="73"/>
        <v>Miami</v>
      </c>
      <c r="E2100" t="str">
        <f t="shared" si="74"/>
        <v>Ohio</v>
      </c>
      <c r="F2100">
        <v>102506</v>
      </c>
      <c r="G2100">
        <v>102506</v>
      </c>
      <c r="H2100">
        <v>102478</v>
      </c>
      <c r="I2100">
        <v>102835</v>
      </c>
      <c r="J2100">
        <v>103103</v>
      </c>
      <c r="K2100">
        <v>103377</v>
      </c>
      <c r="L2100">
        <v>103964</v>
      </c>
      <c r="M2100">
        <v>104197</v>
      </c>
      <c r="N2100" s="2">
        <v>104679</v>
      </c>
      <c r="O2100" s="10" t="s">
        <v>6450</v>
      </c>
    </row>
    <row r="2101" spans="1:17" x14ac:dyDescent="0.25">
      <c r="A2101" t="s">
        <v>4220</v>
      </c>
      <c r="B2101">
        <v>39111</v>
      </c>
      <c r="C2101" t="s">
        <v>4221</v>
      </c>
      <c r="D2101" t="str">
        <f t="shared" si="73"/>
        <v>Monroe</v>
      </c>
      <c r="E2101" t="str">
        <f t="shared" si="74"/>
        <v>Ohio</v>
      </c>
      <c r="F2101">
        <v>14642</v>
      </c>
      <c r="G2101">
        <v>14642</v>
      </c>
      <c r="H2101">
        <v>14579</v>
      </c>
      <c r="I2101">
        <v>14719</v>
      </c>
      <c r="J2101">
        <v>14578</v>
      </c>
      <c r="K2101">
        <v>14587</v>
      </c>
      <c r="L2101">
        <v>14445</v>
      </c>
      <c r="M2101">
        <v>14391</v>
      </c>
      <c r="N2101" s="2">
        <v>14210</v>
      </c>
      <c r="O2101" s="10" t="s">
        <v>6444</v>
      </c>
    </row>
    <row r="2102" spans="1:17" x14ac:dyDescent="0.25">
      <c r="A2102" t="s">
        <v>4222</v>
      </c>
      <c r="B2102">
        <v>39113</v>
      </c>
      <c r="C2102" t="s">
        <v>4223</v>
      </c>
      <c r="D2102" t="str">
        <f t="shared" si="73"/>
        <v>Montgomery</v>
      </c>
      <c r="E2102" t="str">
        <f t="shared" si="74"/>
        <v>Ohio</v>
      </c>
      <c r="F2102">
        <v>535153</v>
      </c>
      <c r="G2102">
        <v>535136</v>
      </c>
      <c r="H2102">
        <v>536217</v>
      </c>
      <c r="I2102">
        <v>534882</v>
      </c>
      <c r="J2102">
        <v>534692</v>
      </c>
      <c r="K2102">
        <v>534126</v>
      </c>
      <c r="L2102">
        <v>532183</v>
      </c>
      <c r="M2102">
        <v>531567</v>
      </c>
      <c r="N2102" s="2">
        <v>531239</v>
      </c>
      <c r="O2102" s="10" t="s">
        <v>6450</v>
      </c>
    </row>
    <row r="2103" spans="1:17" x14ac:dyDescent="0.25">
      <c r="A2103" t="s">
        <v>4224</v>
      </c>
      <c r="B2103">
        <v>39115</v>
      </c>
      <c r="C2103" t="s">
        <v>4225</v>
      </c>
      <c r="D2103" t="str">
        <f t="shared" si="73"/>
        <v>Morgan</v>
      </c>
      <c r="E2103" t="str">
        <f t="shared" si="74"/>
        <v>Ohio</v>
      </c>
      <c r="F2103">
        <v>15054</v>
      </c>
      <c r="G2103">
        <v>15048</v>
      </c>
      <c r="H2103">
        <v>15064</v>
      </c>
      <c r="I2103">
        <v>15086</v>
      </c>
      <c r="J2103">
        <v>14966</v>
      </c>
      <c r="K2103">
        <v>14946</v>
      </c>
      <c r="L2103">
        <v>14786</v>
      </c>
      <c r="M2103">
        <v>14785</v>
      </c>
      <c r="N2103" s="2">
        <v>14804</v>
      </c>
      <c r="O2103" s="10" t="s">
        <v>6444</v>
      </c>
    </row>
    <row r="2104" spans="1:17" x14ac:dyDescent="0.25">
      <c r="A2104" t="s">
        <v>4226</v>
      </c>
      <c r="B2104">
        <v>39117</v>
      </c>
      <c r="C2104" t="s">
        <v>4227</v>
      </c>
      <c r="D2104" t="str">
        <f t="shared" si="73"/>
        <v>Morrow</v>
      </c>
      <c r="E2104" t="str">
        <f t="shared" si="74"/>
        <v>Ohio</v>
      </c>
      <c r="F2104">
        <v>34827</v>
      </c>
      <c r="G2104">
        <v>34827</v>
      </c>
      <c r="H2104">
        <v>34818</v>
      </c>
      <c r="I2104">
        <v>34901</v>
      </c>
      <c r="J2104">
        <v>34972</v>
      </c>
      <c r="K2104">
        <v>34973</v>
      </c>
      <c r="L2104">
        <v>35089</v>
      </c>
      <c r="M2104">
        <v>35091</v>
      </c>
      <c r="N2104" s="2">
        <v>35036</v>
      </c>
      <c r="O2104" s="10" t="s">
        <v>6444</v>
      </c>
    </row>
    <row r="2105" spans="1:17" x14ac:dyDescent="0.25">
      <c r="A2105" t="s">
        <v>4228</v>
      </c>
      <c r="B2105">
        <v>39119</v>
      </c>
      <c r="C2105" t="s">
        <v>4229</v>
      </c>
      <c r="D2105" t="str">
        <f t="shared" si="73"/>
        <v>Muskingum</v>
      </c>
      <c r="E2105" t="str">
        <f t="shared" si="74"/>
        <v>Ohio</v>
      </c>
      <c r="F2105">
        <v>86074</v>
      </c>
      <c r="G2105">
        <v>86086</v>
      </c>
      <c r="H2105">
        <v>86220</v>
      </c>
      <c r="I2105">
        <v>86241</v>
      </c>
      <c r="J2105">
        <v>85872</v>
      </c>
      <c r="K2105">
        <v>85735</v>
      </c>
      <c r="L2105">
        <v>85975</v>
      </c>
      <c r="M2105">
        <v>86305</v>
      </c>
      <c r="N2105" s="2">
        <v>86068</v>
      </c>
      <c r="O2105" s="10" t="s">
        <v>6444</v>
      </c>
    </row>
    <row r="2106" spans="1:17" x14ac:dyDescent="0.25">
      <c r="A2106" t="s">
        <v>4230</v>
      </c>
      <c r="B2106">
        <v>39121</v>
      </c>
      <c r="C2106" t="s">
        <v>4231</v>
      </c>
      <c r="D2106" t="str">
        <f t="shared" si="73"/>
        <v>Noble</v>
      </c>
      <c r="E2106" t="str">
        <f t="shared" si="74"/>
        <v>Ohio</v>
      </c>
      <c r="F2106">
        <v>14645</v>
      </c>
      <c r="G2106">
        <v>14645</v>
      </c>
      <c r="H2106">
        <v>14634</v>
      </c>
      <c r="I2106">
        <v>14700</v>
      </c>
      <c r="J2106">
        <v>14583</v>
      </c>
      <c r="K2106">
        <v>14569</v>
      </c>
      <c r="L2106">
        <v>14375</v>
      </c>
      <c r="M2106">
        <v>14325</v>
      </c>
      <c r="N2106" s="2">
        <v>14294</v>
      </c>
      <c r="O2106" s="10" t="s">
        <v>6444</v>
      </c>
    </row>
    <row r="2107" spans="1:17" x14ac:dyDescent="0.25">
      <c r="A2107" t="s">
        <v>4232</v>
      </c>
      <c r="B2107">
        <v>39123</v>
      </c>
      <c r="C2107" t="s">
        <v>4233</v>
      </c>
      <c r="D2107" t="str">
        <f t="shared" si="73"/>
        <v>Ottawa</v>
      </c>
      <c r="E2107" t="str">
        <f t="shared" si="74"/>
        <v>Ohio</v>
      </c>
      <c r="F2107">
        <v>41428</v>
      </c>
      <c r="G2107">
        <v>41434</v>
      </c>
      <c r="H2107">
        <v>41394</v>
      </c>
      <c r="I2107">
        <v>41391</v>
      </c>
      <c r="J2107">
        <v>41307</v>
      </c>
      <c r="K2107">
        <v>41086</v>
      </c>
      <c r="L2107">
        <v>41019</v>
      </c>
      <c r="M2107">
        <v>40859</v>
      </c>
      <c r="N2107" s="2">
        <v>40636</v>
      </c>
      <c r="O2107" s="10" t="s">
        <v>6419</v>
      </c>
    </row>
    <row r="2108" spans="1:17" x14ac:dyDescent="0.25">
      <c r="A2108" t="s">
        <v>4234</v>
      </c>
      <c r="B2108">
        <v>39125</v>
      </c>
      <c r="C2108" t="s">
        <v>4235</v>
      </c>
      <c r="D2108" t="str">
        <f t="shared" si="73"/>
        <v>Paulding</v>
      </c>
      <c r="E2108" t="str">
        <f t="shared" si="74"/>
        <v>Ohio</v>
      </c>
      <c r="F2108">
        <v>19614</v>
      </c>
      <c r="G2108">
        <v>19616</v>
      </c>
      <c r="H2108">
        <v>19577</v>
      </c>
      <c r="I2108">
        <v>19398</v>
      </c>
      <c r="J2108">
        <v>19270</v>
      </c>
      <c r="K2108">
        <v>19171</v>
      </c>
      <c r="L2108">
        <v>19006</v>
      </c>
      <c r="M2108">
        <v>18973</v>
      </c>
      <c r="N2108" s="2">
        <v>18865</v>
      </c>
      <c r="O2108" s="10" t="s">
        <v>6450</v>
      </c>
    </row>
    <row r="2109" spans="1:17" x14ac:dyDescent="0.25">
      <c r="A2109" t="s">
        <v>4236</v>
      </c>
      <c r="B2109">
        <v>39127</v>
      </c>
      <c r="C2109" t="s">
        <v>4237</v>
      </c>
      <c r="D2109" t="str">
        <f t="shared" si="73"/>
        <v>Perry</v>
      </c>
      <c r="E2109" t="str">
        <f t="shared" si="74"/>
        <v>Ohio</v>
      </c>
      <c r="F2109">
        <v>36058</v>
      </c>
      <c r="G2109">
        <v>36039</v>
      </c>
      <c r="H2109">
        <v>36035</v>
      </c>
      <c r="I2109">
        <v>36207</v>
      </c>
      <c r="J2109">
        <v>35991</v>
      </c>
      <c r="K2109">
        <v>35977</v>
      </c>
      <c r="L2109">
        <v>35886</v>
      </c>
      <c r="M2109">
        <v>35952</v>
      </c>
      <c r="N2109" s="2">
        <v>35927</v>
      </c>
      <c r="O2109" s="10" t="s">
        <v>6444</v>
      </c>
    </row>
    <row r="2110" spans="1:17" x14ac:dyDescent="0.25">
      <c r="A2110" t="s">
        <v>4238</v>
      </c>
      <c r="B2110">
        <v>39129</v>
      </c>
      <c r="C2110" t="s">
        <v>4239</v>
      </c>
      <c r="D2110" t="str">
        <f t="shared" si="73"/>
        <v>Pickaway</v>
      </c>
      <c r="E2110" t="str">
        <f t="shared" si="74"/>
        <v>Ohio</v>
      </c>
      <c r="F2110">
        <v>55698</v>
      </c>
      <c r="G2110">
        <v>55678</v>
      </c>
      <c r="H2110">
        <v>55723</v>
      </c>
      <c r="I2110">
        <v>55961</v>
      </c>
      <c r="J2110">
        <v>56326</v>
      </c>
      <c r="K2110">
        <v>56416</v>
      </c>
      <c r="L2110">
        <v>56742</v>
      </c>
      <c r="M2110">
        <v>56971</v>
      </c>
      <c r="N2110" s="2">
        <v>57565</v>
      </c>
      <c r="O2110" s="10" t="s">
        <v>6450</v>
      </c>
      <c r="Q2110" s="2"/>
    </row>
    <row r="2111" spans="1:17" x14ac:dyDescent="0.25">
      <c r="A2111" t="s">
        <v>4240</v>
      </c>
      <c r="B2111">
        <v>39131</v>
      </c>
      <c r="C2111" t="s">
        <v>4241</v>
      </c>
      <c r="D2111" t="str">
        <f t="shared" si="73"/>
        <v>Pike</v>
      </c>
      <c r="E2111" t="str">
        <f t="shared" si="74"/>
        <v>Ohio</v>
      </c>
      <c r="F2111">
        <v>28709</v>
      </c>
      <c r="G2111">
        <v>28702</v>
      </c>
      <c r="H2111">
        <v>28732</v>
      </c>
      <c r="I2111">
        <v>28625</v>
      </c>
      <c r="J2111">
        <v>28486</v>
      </c>
      <c r="K2111">
        <v>28369</v>
      </c>
      <c r="L2111">
        <v>28268</v>
      </c>
      <c r="M2111">
        <v>28206</v>
      </c>
      <c r="N2111" s="2">
        <v>28160</v>
      </c>
      <c r="O2111" s="10" t="s">
        <v>6449</v>
      </c>
      <c r="Q2111" s="2"/>
    </row>
    <row r="2112" spans="1:17" x14ac:dyDescent="0.25">
      <c r="A2112" t="s">
        <v>4242</v>
      </c>
      <c r="B2112">
        <v>39133</v>
      </c>
      <c r="C2112" t="s">
        <v>4243</v>
      </c>
      <c r="D2112" t="str">
        <f t="shared" si="73"/>
        <v>Portage</v>
      </c>
      <c r="E2112" t="str">
        <f t="shared" si="74"/>
        <v>Ohio</v>
      </c>
      <c r="F2112">
        <v>161419</v>
      </c>
      <c r="G2112">
        <v>161421</v>
      </c>
      <c r="H2112">
        <v>161450</v>
      </c>
      <c r="I2112">
        <v>161868</v>
      </c>
      <c r="J2112">
        <v>161427</v>
      </c>
      <c r="K2112">
        <v>161504</v>
      </c>
      <c r="L2112">
        <v>162088</v>
      </c>
      <c r="M2112">
        <v>162042</v>
      </c>
      <c r="N2112" s="2">
        <v>161921</v>
      </c>
      <c r="O2112" s="10" t="s">
        <v>6444</v>
      </c>
      <c r="Q2112" s="2"/>
    </row>
    <row r="2113" spans="1:17" x14ac:dyDescent="0.25">
      <c r="A2113" t="s">
        <v>4244</v>
      </c>
      <c r="B2113">
        <v>39135</v>
      </c>
      <c r="C2113" t="s">
        <v>4245</v>
      </c>
      <c r="D2113" t="str">
        <f t="shared" si="73"/>
        <v>Preble</v>
      </c>
      <c r="E2113" t="str">
        <f t="shared" si="74"/>
        <v>Ohio</v>
      </c>
      <c r="F2113">
        <v>42270</v>
      </c>
      <c r="G2113">
        <v>42270</v>
      </c>
      <c r="H2113">
        <v>42174</v>
      </c>
      <c r="I2113">
        <v>42017</v>
      </c>
      <c r="J2113">
        <v>41880</v>
      </c>
      <c r="K2113">
        <v>41730</v>
      </c>
      <c r="L2113">
        <v>41579</v>
      </c>
      <c r="M2113">
        <v>41367</v>
      </c>
      <c r="N2113" s="2">
        <v>41247</v>
      </c>
      <c r="O2113" s="10" t="s">
        <v>6450</v>
      </c>
      <c r="Q2113" s="2"/>
    </row>
    <row r="2114" spans="1:17" x14ac:dyDescent="0.25">
      <c r="A2114" t="s">
        <v>4246</v>
      </c>
      <c r="B2114">
        <v>39137</v>
      </c>
      <c r="C2114" t="s">
        <v>4247</v>
      </c>
      <c r="D2114" t="str">
        <f t="shared" si="73"/>
        <v>Putnam</v>
      </c>
      <c r="E2114" t="str">
        <f t="shared" si="74"/>
        <v>Ohio</v>
      </c>
      <c r="F2114">
        <v>34499</v>
      </c>
      <c r="G2114">
        <v>34497</v>
      </c>
      <c r="H2114">
        <v>34460</v>
      </c>
      <c r="I2114">
        <v>34395</v>
      </c>
      <c r="J2114">
        <v>34189</v>
      </c>
      <c r="K2114">
        <v>34093</v>
      </c>
      <c r="L2114">
        <v>34204</v>
      </c>
      <c r="M2114">
        <v>34038</v>
      </c>
      <c r="N2114" s="2">
        <v>34056</v>
      </c>
      <c r="O2114" s="10" t="s">
        <v>6450</v>
      </c>
    </row>
    <row r="2115" spans="1:17" x14ac:dyDescent="0.25">
      <c r="A2115" t="s">
        <v>4248</v>
      </c>
      <c r="B2115">
        <v>39139</v>
      </c>
      <c r="C2115" t="s">
        <v>4249</v>
      </c>
      <c r="D2115" t="str">
        <f t="shared" si="73"/>
        <v>Richland</v>
      </c>
      <c r="E2115" t="str">
        <f t="shared" si="74"/>
        <v>Ohio</v>
      </c>
      <c r="F2115">
        <v>124475</v>
      </c>
      <c r="G2115">
        <v>124475</v>
      </c>
      <c r="H2115">
        <v>124174</v>
      </c>
      <c r="I2115">
        <v>123062</v>
      </c>
      <c r="J2115">
        <v>122590</v>
      </c>
      <c r="K2115">
        <v>122250</v>
      </c>
      <c r="L2115">
        <v>121912</v>
      </c>
      <c r="M2115">
        <v>121581</v>
      </c>
      <c r="N2115" s="2">
        <v>121107</v>
      </c>
      <c r="O2115" s="10" t="s">
        <v>6444</v>
      </c>
    </row>
    <row r="2116" spans="1:17" x14ac:dyDescent="0.25">
      <c r="A2116" t="s">
        <v>4250</v>
      </c>
      <c r="B2116">
        <v>39141</v>
      </c>
      <c r="C2116" t="s">
        <v>4251</v>
      </c>
      <c r="D2116" t="str">
        <f t="shared" ref="D2116:D2179" si="75">MID(MID(C2116,1,FIND(",",C2116)-1),1,FIND(" County",MID(C2116,1,FIND(",",C2116)-1))-1)</f>
        <v>Ross</v>
      </c>
      <c r="E2116" t="str">
        <f t="shared" ref="E2116:E2179" si="76">MID(C2116,FIND(",",C2116)+2,9999)</f>
        <v>Ohio</v>
      </c>
      <c r="F2116">
        <v>78064</v>
      </c>
      <c r="G2116">
        <v>78062</v>
      </c>
      <c r="H2116">
        <v>78099</v>
      </c>
      <c r="I2116">
        <v>77576</v>
      </c>
      <c r="J2116">
        <v>77418</v>
      </c>
      <c r="K2116">
        <v>77274</v>
      </c>
      <c r="L2116">
        <v>77111</v>
      </c>
      <c r="M2116">
        <v>77162</v>
      </c>
      <c r="N2116" s="2">
        <v>77000</v>
      </c>
      <c r="O2116" s="10" t="s">
        <v>6449</v>
      </c>
    </row>
    <row r="2117" spans="1:17" x14ac:dyDescent="0.25">
      <c r="A2117" t="s">
        <v>4252</v>
      </c>
      <c r="B2117">
        <v>39143</v>
      </c>
      <c r="C2117" t="s">
        <v>4253</v>
      </c>
      <c r="D2117" t="str">
        <f t="shared" si="75"/>
        <v>Sandusky</v>
      </c>
      <c r="E2117" t="str">
        <f t="shared" si="76"/>
        <v>Ohio</v>
      </c>
      <c r="F2117">
        <v>60944</v>
      </c>
      <c r="G2117">
        <v>60946</v>
      </c>
      <c r="H2117">
        <v>60876</v>
      </c>
      <c r="I2117">
        <v>60591</v>
      </c>
      <c r="J2117">
        <v>60492</v>
      </c>
      <c r="K2117">
        <v>60096</v>
      </c>
      <c r="L2117">
        <v>59915</v>
      </c>
      <c r="M2117">
        <v>59518</v>
      </c>
      <c r="N2117" s="2">
        <v>59330</v>
      </c>
      <c r="O2117" s="10" t="s">
        <v>6419</v>
      </c>
    </row>
    <row r="2118" spans="1:17" x14ac:dyDescent="0.25">
      <c r="A2118" t="s">
        <v>4254</v>
      </c>
      <c r="B2118">
        <v>39145</v>
      </c>
      <c r="C2118" t="s">
        <v>4255</v>
      </c>
      <c r="D2118" t="str">
        <f t="shared" si="75"/>
        <v>Scioto</v>
      </c>
      <c r="E2118" t="str">
        <f t="shared" si="76"/>
        <v>Ohio</v>
      </c>
      <c r="F2118">
        <v>79499</v>
      </c>
      <c r="G2118">
        <v>79499</v>
      </c>
      <c r="H2118">
        <v>79529</v>
      </c>
      <c r="I2118">
        <v>79226</v>
      </c>
      <c r="J2118">
        <v>78586</v>
      </c>
      <c r="K2118">
        <v>78068</v>
      </c>
      <c r="L2118">
        <v>77338</v>
      </c>
      <c r="M2118">
        <v>76752</v>
      </c>
      <c r="N2118" s="2">
        <v>76088</v>
      </c>
      <c r="O2118" s="10" t="s">
        <v>6449</v>
      </c>
    </row>
    <row r="2119" spans="1:17" x14ac:dyDescent="0.25">
      <c r="A2119" t="s">
        <v>4256</v>
      </c>
      <c r="B2119">
        <v>39147</v>
      </c>
      <c r="C2119" t="s">
        <v>4257</v>
      </c>
      <c r="D2119" t="str">
        <f t="shared" si="75"/>
        <v>Seneca</v>
      </c>
      <c r="E2119" t="str">
        <f t="shared" si="76"/>
        <v>Ohio</v>
      </c>
      <c r="F2119">
        <v>56745</v>
      </c>
      <c r="G2119">
        <v>56742</v>
      </c>
      <c r="H2119">
        <v>56626</v>
      </c>
      <c r="I2119">
        <v>56434</v>
      </c>
      <c r="J2119">
        <v>56038</v>
      </c>
      <c r="K2119">
        <v>55826</v>
      </c>
      <c r="L2119">
        <v>55757</v>
      </c>
      <c r="M2119">
        <v>55579</v>
      </c>
      <c r="N2119" s="2">
        <v>55353</v>
      </c>
      <c r="O2119" s="10" t="s">
        <v>6419</v>
      </c>
    </row>
    <row r="2120" spans="1:17" x14ac:dyDescent="0.25">
      <c r="A2120" t="s">
        <v>4258</v>
      </c>
      <c r="B2120">
        <v>39149</v>
      </c>
      <c r="C2120" t="s">
        <v>4259</v>
      </c>
      <c r="D2120" t="str">
        <f t="shared" si="75"/>
        <v>Shelby</v>
      </c>
      <c r="E2120" t="str">
        <f t="shared" si="76"/>
        <v>Ohio</v>
      </c>
      <c r="F2120">
        <v>49423</v>
      </c>
      <c r="G2120">
        <v>49420</v>
      </c>
      <c r="H2120">
        <v>49311</v>
      </c>
      <c r="I2120">
        <v>49243</v>
      </c>
      <c r="J2120">
        <v>49133</v>
      </c>
      <c r="K2120">
        <v>49134</v>
      </c>
      <c r="L2120">
        <v>48939</v>
      </c>
      <c r="M2120">
        <v>48917</v>
      </c>
      <c r="N2120" s="2">
        <v>48623</v>
      </c>
      <c r="O2120" s="10" t="s">
        <v>6450</v>
      </c>
    </row>
    <row r="2121" spans="1:17" x14ac:dyDescent="0.25">
      <c r="A2121" t="s">
        <v>4260</v>
      </c>
      <c r="B2121">
        <v>39151</v>
      </c>
      <c r="C2121" t="s">
        <v>4261</v>
      </c>
      <c r="D2121" t="str">
        <f t="shared" si="75"/>
        <v>Stark</v>
      </c>
      <c r="E2121" t="str">
        <f t="shared" si="76"/>
        <v>Ohio</v>
      </c>
      <c r="F2121">
        <v>375586</v>
      </c>
      <c r="G2121">
        <v>375592</v>
      </c>
      <c r="H2121">
        <v>375470</v>
      </c>
      <c r="I2121">
        <v>374265</v>
      </c>
      <c r="J2121">
        <v>374807</v>
      </c>
      <c r="K2121">
        <v>374965</v>
      </c>
      <c r="L2121">
        <v>375563</v>
      </c>
      <c r="M2121">
        <v>374865</v>
      </c>
      <c r="N2121" s="2">
        <v>373612</v>
      </c>
      <c r="O2121" s="10" t="s">
        <v>6444</v>
      </c>
    </row>
    <row r="2122" spans="1:17" x14ac:dyDescent="0.25">
      <c r="A2122" t="s">
        <v>4262</v>
      </c>
      <c r="B2122">
        <v>39153</v>
      </c>
      <c r="C2122" t="s">
        <v>4263</v>
      </c>
      <c r="D2122" t="str">
        <f t="shared" si="75"/>
        <v>Summit</v>
      </c>
      <c r="E2122" t="str">
        <f t="shared" si="76"/>
        <v>Ohio</v>
      </c>
      <c r="F2122">
        <v>541781</v>
      </c>
      <c r="G2122">
        <v>541782</v>
      </c>
      <c r="H2122">
        <v>541674</v>
      </c>
      <c r="I2122">
        <v>541247</v>
      </c>
      <c r="J2122">
        <v>541050</v>
      </c>
      <c r="K2122">
        <v>541929</v>
      </c>
      <c r="L2122">
        <v>542267</v>
      </c>
      <c r="M2122">
        <v>541316</v>
      </c>
      <c r="N2122" s="2">
        <v>540300</v>
      </c>
      <c r="O2122" s="10" t="s">
        <v>6444</v>
      </c>
    </row>
    <row r="2123" spans="1:17" x14ac:dyDescent="0.25">
      <c r="A2123" t="s">
        <v>4264</v>
      </c>
      <c r="B2123">
        <v>39155</v>
      </c>
      <c r="C2123" t="s">
        <v>4265</v>
      </c>
      <c r="D2123" t="str">
        <f t="shared" si="75"/>
        <v>Trumbull</v>
      </c>
      <c r="E2123" t="str">
        <f t="shared" si="76"/>
        <v>Ohio</v>
      </c>
      <c r="F2123">
        <v>210312</v>
      </c>
      <c r="G2123">
        <v>210318</v>
      </c>
      <c r="H2123">
        <v>209868</v>
      </c>
      <c r="I2123">
        <v>208915</v>
      </c>
      <c r="J2123">
        <v>207371</v>
      </c>
      <c r="K2123">
        <v>206472</v>
      </c>
      <c r="L2123">
        <v>205240</v>
      </c>
      <c r="M2123">
        <v>203631</v>
      </c>
      <c r="N2123" s="2">
        <v>201825</v>
      </c>
      <c r="O2123" s="10" t="s">
        <v>6444</v>
      </c>
    </row>
    <row r="2124" spans="1:17" x14ac:dyDescent="0.25">
      <c r="A2124" t="s">
        <v>4266</v>
      </c>
      <c r="B2124">
        <v>39157</v>
      </c>
      <c r="C2124" t="s">
        <v>4267</v>
      </c>
      <c r="D2124" t="str">
        <f t="shared" si="75"/>
        <v>Tuscarawas</v>
      </c>
      <c r="E2124" t="str">
        <f t="shared" si="76"/>
        <v>Ohio</v>
      </c>
      <c r="F2124">
        <v>92582</v>
      </c>
      <c r="G2124">
        <v>92582</v>
      </c>
      <c r="H2124">
        <v>92560</v>
      </c>
      <c r="I2124">
        <v>92514</v>
      </c>
      <c r="J2124">
        <v>92452</v>
      </c>
      <c r="K2124">
        <v>92683</v>
      </c>
      <c r="L2124">
        <v>92637</v>
      </c>
      <c r="M2124">
        <v>92702</v>
      </c>
      <c r="N2124" s="2">
        <v>92420</v>
      </c>
      <c r="O2124" s="10" t="s">
        <v>6444</v>
      </c>
    </row>
    <row r="2125" spans="1:17" x14ac:dyDescent="0.25">
      <c r="A2125" t="s">
        <v>4268</v>
      </c>
      <c r="B2125">
        <v>39159</v>
      </c>
      <c r="C2125" t="s">
        <v>4269</v>
      </c>
      <c r="D2125" t="str">
        <f t="shared" si="75"/>
        <v>Union</v>
      </c>
      <c r="E2125" t="str">
        <f t="shared" si="76"/>
        <v>Ohio</v>
      </c>
      <c r="F2125">
        <v>52300</v>
      </c>
      <c r="G2125">
        <v>52267</v>
      </c>
      <c r="H2125">
        <v>52416</v>
      </c>
      <c r="I2125">
        <v>53126</v>
      </c>
      <c r="J2125">
        <v>52834</v>
      </c>
      <c r="K2125">
        <v>53431</v>
      </c>
      <c r="L2125">
        <v>53737</v>
      </c>
      <c r="M2125">
        <v>54315</v>
      </c>
      <c r="N2125" s="2">
        <v>55457</v>
      </c>
      <c r="O2125" s="10" t="s">
        <v>6450</v>
      </c>
    </row>
    <row r="2126" spans="1:17" x14ac:dyDescent="0.25">
      <c r="A2126" t="s">
        <v>4270</v>
      </c>
      <c r="B2126">
        <v>39161</v>
      </c>
      <c r="C2126" t="s">
        <v>4271</v>
      </c>
      <c r="D2126" t="str">
        <f t="shared" si="75"/>
        <v>Van Wert</v>
      </c>
      <c r="E2126" t="str">
        <f t="shared" si="76"/>
        <v>Ohio</v>
      </c>
      <c r="F2126">
        <v>28744</v>
      </c>
      <c r="G2126">
        <v>28744</v>
      </c>
      <c r="H2126">
        <v>28664</v>
      </c>
      <c r="I2126">
        <v>28698</v>
      </c>
      <c r="J2126">
        <v>28715</v>
      </c>
      <c r="K2126">
        <v>28459</v>
      </c>
      <c r="L2126">
        <v>28440</v>
      </c>
      <c r="M2126">
        <v>28529</v>
      </c>
      <c r="N2126" s="2">
        <v>28362</v>
      </c>
      <c r="O2126" s="10" t="s">
        <v>6450</v>
      </c>
    </row>
    <row r="2127" spans="1:17" x14ac:dyDescent="0.25">
      <c r="A2127" t="s">
        <v>4272</v>
      </c>
      <c r="B2127">
        <v>39163</v>
      </c>
      <c r="C2127" t="s">
        <v>4273</v>
      </c>
      <c r="D2127" t="str">
        <f t="shared" si="75"/>
        <v>Vinton</v>
      </c>
      <c r="E2127" t="str">
        <f t="shared" si="76"/>
        <v>Ohio</v>
      </c>
      <c r="F2127">
        <v>13435</v>
      </c>
      <c r="G2127">
        <v>13430</v>
      </c>
      <c r="H2127">
        <v>13415</v>
      </c>
      <c r="I2127">
        <v>13401</v>
      </c>
      <c r="J2127">
        <v>13232</v>
      </c>
      <c r="K2127">
        <v>13283</v>
      </c>
      <c r="L2127">
        <v>13186</v>
      </c>
      <c r="M2127">
        <v>13020</v>
      </c>
      <c r="N2127" s="2">
        <v>12921</v>
      </c>
      <c r="O2127" s="10" t="s">
        <v>6444</v>
      </c>
    </row>
    <row r="2128" spans="1:17" x14ac:dyDescent="0.25">
      <c r="A2128" t="s">
        <v>4274</v>
      </c>
      <c r="B2128">
        <v>39165</v>
      </c>
      <c r="C2128" t="s">
        <v>4275</v>
      </c>
      <c r="D2128" t="str">
        <f t="shared" si="75"/>
        <v>Warren</v>
      </c>
      <c r="E2128" t="str">
        <f t="shared" si="76"/>
        <v>Ohio</v>
      </c>
      <c r="F2128">
        <v>212693</v>
      </c>
      <c r="G2128">
        <v>212868</v>
      </c>
      <c r="H2128">
        <v>213531</v>
      </c>
      <c r="I2128">
        <v>215780</v>
      </c>
      <c r="J2128">
        <v>217788</v>
      </c>
      <c r="K2128">
        <v>219775</v>
      </c>
      <c r="L2128">
        <v>221856</v>
      </c>
      <c r="M2128">
        <v>224439</v>
      </c>
      <c r="N2128" s="2">
        <v>227063</v>
      </c>
      <c r="O2128" s="10" t="s">
        <v>6449</v>
      </c>
    </row>
    <row r="2129" spans="1:18" x14ac:dyDescent="0.25">
      <c r="A2129" t="s">
        <v>4276</v>
      </c>
      <c r="B2129">
        <v>39167</v>
      </c>
      <c r="C2129" t="s">
        <v>4277</v>
      </c>
      <c r="D2129" t="str">
        <f t="shared" si="75"/>
        <v>Washington</v>
      </c>
      <c r="E2129" t="str">
        <f t="shared" si="76"/>
        <v>Ohio</v>
      </c>
      <c r="F2129">
        <v>61778</v>
      </c>
      <c r="G2129">
        <v>61778</v>
      </c>
      <c r="H2129">
        <v>61709</v>
      </c>
      <c r="I2129">
        <v>61546</v>
      </c>
      <c r="J2129">
        <v>61494</v>
      </c>
      <c r="K2129">
        <v>61395</v>
      </c>
      <c r="L2129">
        <v>61198</v>
      </c>
      <c r="M2129">
        <v>61071</v>
      </c>
      <c r="N2129" s="2">
        <v>60610</v>
      </c>
      <c r="O2129" s="10" t="s">
        <v>6444</v>
      </c>
    </row>
    <row r="2130" spans="1:18" x14ac:dyDescent="0.25">
      <c r="A2130" t="s">
        <v>4278</v>
      </c>
      <c r="B2130">
        <v>39169</v>
      </c>
      <c r="C2130" t="s">
        <v>4279</v>
      </c>
      <c r="D2130" t="str">
        <f t="shared" si="75"/>
        <v>Wayne</v>
      </c>
      <c r="E2130" t="str">
        <f t="shared" si="76"/>
        <v>Ohio</v>
      </c>
      <c r="F2130">
        <v>114520</v>
      </c>
      <c r="G2130">
        <v>114514</v>
      </c>
      <c r="H2130">
        <v>114433</v>
      </c>
      <c r="I2130">
        <v>114654</v>
      </c>
      <c r="J2130">
        <v>115045</v>
      </c>
      <c r="K2130">
        <v>115317</v>
      </c>
      <c r="L2130">
        <v>115796</v>
      </c>
      <c r="M2130">
        <v>116108</v>
      </c>
      <c r="N2130" s="2">
        <v>116470</v>
      </c>
      <c r="O2130" s="10" t="s">
        <v>6444</v>
      </c>
    </row>
    <row r="2131" spans="1:18" x14ac:dyDescent="0.25">
      <c r="A2131" t="s">
        <v>4280</v>
      </c>
      <c r="B2131">
        <v>39171</v>
      </c>
      <c r="C2131" t="s">
        <v>4281</v>
      </c>
      <c r="D2131" t="str">
        <f t="shared" si="75"/>
        <v>Williams</v>
      </c>
      <c r="E2131" t="str">
        <f t="shared" si="76"/>
        <v>Ohio</v>
      </c>
      <c r="F2131">
        <v>37642</v>
      </c>
      <c r="G2131">
        <v>37650</v>
      </c>
      <c r="H2131">
        <v>37535</v>
      </c>
      <c r="I2131">
        <v>37586</v>
      </c>
      <c r="J2131">
        <v>37553</v>
      </c>
      <c r="K2131">
        <v>37468</v>
      </c>
      <c r="L2131">
        <v>37233</v>
      </c>
      <c r="M2131">
        <v>37077</v>
      </c>
      <c r="N2131" s="2">
        <v>37017</v>
      </c>
      <c r="O2131" s="10" t="s">
        <v>6450</v>
      </c>
    </row>
    <row r="2132" spans="1:18" x14ac:dyDescent="0.25">
      <c r="A2132" t="s">
        <v>4282</v>
      </c>
      <c r="B2132">
        <v>39173</v>
      </c>
      <c r="C2132" t="s">
        <v>4283</v>
      </c>
      <c r="D2132" t="str">
        <f t="shared" si="75"/>
        <v>Wood</v>
      </c>
      <c r="E2132" t="str">
        <f t="shared" si="76"/>
        <v>Ohio</v>
      </c>
      <c r="F2132">
        <v>125488</v>
      </c>
      <c r="G2132">
        <v>125488</v>
      </c>
      <c r="H2132">
        <v>125939</v>
      </c>
      <c r="I2132">
        <v>127268</v>
      </c>
      <c r="J2132">
        <v>128609</v>
      </c>
      <c r="K2132">
        <v>129149</v>
      </c>
      <c r="L2132">
        <v>129509</v>
      </c>
      <c r="M2132">
        <v>129606</v>
      </c>
      <c r="N2132" s="2">
        <v>130219</v>
      </c>
      <c r="O2132" s="10" t="s">
        <v>6419</v>
      </c>
    </row>
    <row r="2133" spans="1:18" x14ac:dyDescent="0.25">
      <c r="A2133" t="s">
        <v>4284</v>
      </c>
      <c r="B2133">
        <v>39175</v>
      </c>
      <c r="C2133" t="s">
        <v>4285</v>
      </c>
      <c r="D2133" t="str">
        <f t="shared" si="75"/>
        <v>Wyandot</v>
      </c>
      <c r="E2133" t="str">
        <f t="shared" si="76"/>
        <v>Ohio</v>
      </c>
      <c r="F2133">
        <v>22615</v>
      </c>
      <c r="G2133">
        <v>22615</v>
      </c>
      <c r="H2133">
        <v>22592</v>
      </c>
      <c r="I2133">
        <v>22658</v>
      </c>
      <c r="J2133">
        <v>22595</v>
      </c>
      <c r="K2133">
        <v>22506</v>
      </c>
      <c r="L2133">
        <v>22335</v>
      </c>
      <c r="M2133">
        <v>22241</v>
      </c>
      <c r="N2133" s="2">
        <v>22118</v>
      </c>
      <c r="O2133" s="10" t="s">
        <v>6419</v>
      </c>
    </row>
    <row r="2134" spans="1:18" x14ac:dyDescent="0.25">
      <c r="A2134" t="s">
        <v>4286</v>
      </c>
      <c r="B2134">
        <v>40001</v>
      </c>
      <c r="C2134" t="s">
        <v>4287</v>
      </c>
      <c r="D2134" t="str">
        <f t="shared" si="75"/>
        <v>Adair</v>
      </c>
      <c r="E2134" t="str">
        <f t="shared" si="76"/>
        <v>Oklahoma</v>
      </c>
      <c r="F2134">
        <v>22683</v>
      </c>
      <c r="G2134">
        <v>22683</v>
      </c>
      <c r="H2134">
        <v>22732</v>
      </c>
      <c r="I2134">
        <v>22518</v>
      </c>
      <c r="J2134">
        <v>22252</v>
      </c>
      <c r="K2134">
        <v>22233</v>
      </c>
      <c r="L2134">
        <v>22171</v>
      </c>
      <c r="M2134">
        <v>22050</v>
      </c>
      <c r="N2134" s="2">
        <v>22098</v>
      </c>
      <c r="O2134" s="10" t="s">
        <v>6432</v>
      </c>
      <c r="Q2134" s="3"/>
      <c r="R2134" s="2"/>
    </row>
    <row r="2135" spans="1:18" x14ac:dyDescent="0.25">
      <c r="A2135" t="s">
        <v>4288</v>
      </c>
      <c r="B2135">
        <v>40003</v>
      </c>
      <c r="C2135" t="s">
        <v>4289</v>
      </c>
      <c r="D2135" t="str">
        <f t="shared" si="75"/>
        <v>Alfalfa</v>
      </c>
      <c r="E2135" t="str">
        <f t="shared" si="76"/>
        <v>Oklahoma</v>
      </c>
      <c r="F2135">
        <v>5642</v>
      </c>
      <c r="G2135">
        <v>5642</v>
      </c>
      <c r="H2135">
        <v>5632</v>
      </c>
      <c r="I2135">
        <v>5646</v>
      </c>
      <c r="J2135">
        <v>5653</v>
      </c>
      <c r="K2135">
        <v>5824</v>
      </c>
      <c r="L2135">
        <v>5777</v>
      </c>
      <c r="M2135">
        <v>5840</v>
      </c>
      <c r="N2135" s="2">
        <v>5827</v>
      </c>
      <c r="O2135" s="10" t="s">
        <v>6432</v>
      </c>
    </row>
    <row r="2136" spans="1:18" x14ac:dyDescent="0.25">
      <c r="A2136" t="s">
        <v>4290</v>
      </c>
      <c r="B2136">
        <v>40005</v>
      </c>
      <c r="C2136" t="s">
        <v>4291</v>
      </c>
      <c r="D2136" t="str">
        <f t="shared" si="75"/>
        <v>Atoka</v>
      </c>
      <c r="E2136" t="str">
        <f t="shared" si="76"/>
        <v>Oklahoma</v>
      </c>
      <c r="F2136">
        <v>14182</v>
      </c>
      <c r="G2136">
        <v>14183</v>
      </c>
      <c r="H2136">
        <v>14163</v>
      </c>
      <c r="I2136">
        <v>14121</v>
      </c>
      <c r="J2136">
        <v>13978</v>
      </c>
      <c r="K2136">
        <v>13815</v>
      </c>
      <c r="L2136">
        <v>13846</v>
      </c>
      <c r="M2136">
        <v>13786</v>
      </c>
      <c r="N2136" s="2">
        <v>13810</v>
      </c>
      <c r="O2136" s="10" t="s">
        <v>6432</v>
      </c>
    </row>
    <row r="2137" spans="1:18" x14ac:dyDescent="0.25">
      <c r="A2137" t="s">
        <v>4292</v>
      </c>
      <c r="B2137">
        <v>40007</v>
      </c>
      <c r="C2137" t="s">
        <v>4293</v>
      </c>
      <c r="D2137" t="str">
        <f t="shared" si="75"/>
        <v>Beaver</v>
      </c>
      <c r="E2137" t="str">
        <f t="shared" si="76"/>
        <v>Oklahoma</v>
      </c>
      <c r="F2137">
        <v>5636</v>
      </c>
      <c r="G2137">
        <v>5636</v>
      </c>
      <c r="H2137">
        <v>5638</v>
      </c>
      <c r="I2137">
        <v>5631</v>
      </c>
      <c r="J2137">
        <v>5584</v>
      </c>
      <c r="K2137">
        <v>5533</v>
      </c>
      <c r="L2137">
        <v>5479</v>
      </c>
      <c r="M2137">
        <v>5415</v>
      </c>
      <c r="N2137" s="2">
        <v>5382</v>
      </c>
      <c r="O2137" s="10" t="s">
        <v>6432</v>
      </c>
    </row>
    <row r="2138" spans="1:18" x14ac:dyDescent="0.25">
      <c r="A2138" t="s">
        <v>4294</v>
      </c>
      <c r="B2138">
        <v>40009</v>
      </c>
      <c r="C2138" t="s">
        <v>4295</v>
      </c>
      <c r="D2138" t="str">
        <f t="shared" si="75"/>
        <v>Beckham</v>
      </c>
      <c r="E2138" t="str">
        <f t="shared" si="76"/>
        <v>Oklahoma</v>
      </c>
      <c r="F2138">
        <v>22119</v>
      </c>
      <c r="G2138">
        <v>22119</v>
      </c>
      <c r="H2138">
        <v>22053</v>
      </c>
      <c r="I2138">
        <v>22323</v>
      </c>
      <c r="J2138">
        <v>23123</v>
      </c>
      <c r="K2138">
        <v>23521</v>
      </c>
      <c r="L2138">
        <v>23661</v>
      </c>
      <c r="M2138">
        <v>23628</v>
      </c>
      <c r="N2138" s="2">
        <v>22519</v>
      </c>
      <c r="O2138" s="10" t="s">
        <v>6432</v>
      </c>
    </row>
    <row r="2139" spans="1:18" x14ac:dyDescent="0.25">
      <c r="A2139" t="s">
        <v>4296</v>
      </c>
      <c r="B2139">
        <v>40011</v>
      </c>
      <c r="C2139" t="s">
        <v>4297</v>
      </c>
      <c r="D2139" t="str">
        <f t="shared" si="75"/>
        <v>Blaine</v>
      </c>
      <c r="E2139" t="str">
        <f t="shared" si="76"/>
        <v>Oklahoma</v>
      </c>
      <c r="F2139">
        <v>11943</v>
      </c>
      <c r="G2139">
        <v>11943</v>
      </c>
      <c r="H2139">
        <v>9898</v>
      </c>
      <c r="I2139">
        <v>9683</v>
      </c>
      <c r="J2139">
        <v>9814</v>
      </c>
      <c r="K2139">
        <v>9784</v>
      </c>
      <c r="L2139">
        <v>9854</v>
      </c>
      <c r="M2139">
        <v>9788</v>
      </c>
      <c r="N2139" s="2">
        <v>9643</v>
      </c>
      <c r="O2139" s="10" t="s">
        <v>6432</v>
      </c>
    </row>
    <row r="2140" spans="1:18" x14ac:dyDescent="0.25">
      <c r="A2140" t="s">
        <v>4298</v>
      </c>
      <c r="B2140">
        <v>40013</v>
      </c>
      <c r="C2140" t="s">
        <v>4299</v>
      </c>
      <c r="D2140" t="str">
        <f t="shared" si="75"/>
        <v>Bryan</v>
      </c>
      <c r="E2140" t="str">
        <f t="shared" si="76"/>
        <v>Oklahoma</v>
      </c>
      <c r="F2140">
        <v>42416</v>
      </c>
      <c r="G2140">
        <v>42416</v>
      </c>
      <c r="H2140">
        <v>42626</v>
      </c>
      <c r="I2140">
        <v>43135</v>
      </c>
      <c r="J2140">
        <v>43458</v>
      </c>
      <c r="K2140">
        <v>44166</v>
      </c>
      <c r="L2140">
        <v>44459</v>
      </c>
      <c r="M2140">
        <v>44987</v>
      </c>
      <c r="N2140" s="2">
        <v>45573</v>
      </c>
      <c r="O2140" s="10" t="s">
        <v>6432</v>
      </c>
    </row>
    <row r="2141" spans="1:18" x14ac:dyDescent="0.25">
      <c r="A2141" t="s">
        <v>4300</v>
      </c>
      <c r="B2141">
        <v>40015</v>
      </c>
      <c r="C2141" t="s">
        <v>4301</v>
      </c>
      <c r="D2141" t="str">
        <f t="shared" si="75"/>
        <v>Caddo</v>
      </c>
      <c r="E2141" t="str">
        <f t="shared" si="76"/>
        <v>Oklahoma</v>
      </c>
      <c r="F2141">
        <v>29600</v>
      </c>
      <c r="G2141">
        <v>29600</v>
      </c>
      <c r="H2141">
        <v>29676</v>
      </c>
      <c r="I2141">
        <v>29611</v>
      </c>
      <c r="J2141">
        <v>29680</v>
      </c>
      <c r="K2141">
        <v>29509</v>
      </c>
      <c r="L2141">
        <v>29407</v>
      </c>
      <c r="M2141">
        <v>29398</v>
      </c>
      <c r="N2141" s="2">
        <v>29557</v>
      </c>
      <c r="O2141" s="10" t="s">
        <v>6432</v>
      </c>
    </row>
    <row r="2142" spans="1:18" x14ac:dyDescent="0.25">
      <c r="A2142" t="s">
        <v>4302</v>
      </c>
      <c r="B2142">
        <v>40017</v>
      </c>
      <c r="C2142" t="s">
        <v>4303</v>
      </c>
      <c r="D2142" t="str">
        <f t="shared" si="75"/>
        <v>Canadian</v>
      </c>
      <c r="E2142" t="str">
        <f t="shared" si="76"/>
        <v>Oklahoma</v>
      </c>
      <c r="F2142">
        <v>115541</v>
      </c>
      <c r="G2142">
        <v>115541</v>
      </c>
      <c r="H2142">
        <v>116332</v>
      </c>
      <c r="I2142">
        <v>119438</v>
      </c>
      <c r="J2142">
        <v>122543</v>
      </c>
      <c r="K2142">
        <v>126061</v>
      </c>
      <c r="L2142">
        <v>129437</v>
      </c>
      <c r="M2142">
        <v>133283</v>
      </c>
      <c r="N2142" s="2">
        <v>136532</v>
      </c>
      <c r="O2142" s="10" t="s">
        <v>6432</v>
      </c>
    </row>
    <row r="2143" spans="1:18" x14ac:dyDescent="0.25">
      <c r="A2143" t="s">
        <v>4304</v>
      </c>
      <c r="B2143">
        <v>40019</v>
      </c>
      <c r="C2143" t="s">
        <v>4305</v>
      </c>
      <c r="D2143" t="str">
        <f t="shared" si="75"/>
        <v>Carter</v>
      </c>
      <c r="E2143" t="str">
        <f t="shared" si="76"/>
        <v>Oklahoma</v>
      </c>
      <c r="F2143">
        <v>47557</v>
      </c>
      <c r="G2143">
        <v>47726</v>
      </c>
      <c r="H2143">
        <v>47791</v>
      </c>
      <c r="I2143">
        <v>48085</v>
      </c>
      <c r="J2143">
        <v>48099</v>
      </c>
      <c r="K2143">
        <v>48590</v>
      </c>
      <c r="L2143">
        <v>48738</v>
      </c>
      <c r="M2143">
        <v>48666</v>
      </c>
      <c r="N2143" s="2">
        <v>48556</v>
      </c>
      <c r="O2143" s="10" t="s">
        <v>6432</v>
      </c>
    </row>
    <row r="2144" spans="1:18" x14ac:dyDescent="0.25">
      <c r="A2144" t="s">
        <v>4306</v>
      </c>
      <c r="B2144">
        <v>40021</v>
      </c>
      <c r="C2144" t="s">
        <v>4307</v>
      </c>
      <c r="D2144" t="str">
        <f t="shared" si="75"/>
        <v>Cherokee</v>
      </c>
      <c r="E2144" t="str">
        <f t="shared" si="76"/>
        <v>Oklahoma</v>
      </c>
      <c r="F2144">
        <v>46987</v>
      </c>
      <c r="G2144">
        <v>46985</v>
      </c>
      <c r="H2144">
        <v>47118</v>
      </c>
      <c r="I2144">
        <v>47740</v>
      </c>
      <c r="J2144">
        <v>48051</v>
      </c>
      <c r="K2144">
        <v>47923</v>
      </c>
      <c r="L2144">
        <v>48294</v>
      </c>
      <c r="M2144">
        <v>48369</v>
      </c>
      <c r="N2144" s="2">
        <v>48700</v>
      </c>
      <c r="O2144" s="10" t="s">
        <v>6432</v>
      </c>
    </row>
    <row r="2145" spans="1:15" x14ac:dyDescent="0.25">
      <c r="A2145" t="s">
        <v>4308</v>
      </c>
      <c r="B2145">
        <v>40023</v>
      </c>
      <c r="C2145" t="s">
        <v>4309</v>
      </c>
      <c r="D2145" t="str">
        <f t="shared" si="75"/>
        <v>Choctaw</v>
      </c>
      <c r="E2145" t="str">
        <f t="shared" si="76"/>
        <v>Oklahoma</v>
      </c>
      <c r="F2145">
        <v>15205</v>
      </c>
      <c r="G2145">
        <v>15205</v>
      </c>
      <c r="H2145">
        <v>15228</v>
      </c>
      <c r="I2145">
        <v>15248</v>
      </c>
      <c r="J2145">
        <v>15173</v>
      </c>
      <c r="K2145">
        <v>15064</v>
      </c>
      <c r="L2145">
        <v>15126</v>
      </c>
      <c r="M2145">
        <v>15005</v>
      </c>
      <c r="N2145" s="2">
        <v>14885</v>
      </c>
      <c r="O2145" s="10" t="s">
        <v>6432</v>
      </c>
    </row>
    <row r="2146" spans="1:15" x14ac:dyDescent="0.25">
      <c r="A2146" t="s">
        <v>4310</v>
      </c>
      <c r="B2146">
        <v>40025</v>
      </c>
      <c r="C2146" t="s">
        <v>4311</v>
      </c>
      <c r="D2146" t="str">
        <f t="shared" si="75"/>
        <v>Cimarron</v>
      </c>
      <c r="E2146" t="str">
        <f t="shared" si="76"/>
        <v>Oklahoma</v>
      </c>
      <c r="F2146">
        <v>2475</v>
      </c>
      <c r="G2146">
        <v>2475</v>
      </c>
      <c r="H2146">
        <v>2457</v>
      </c>
      <c r="I2146">
        <v>2484</v>
      </c>
      <c r="J2146">
        <v>2392</v>
      </c>
      <c r="K2146">
        <v>2320</v>
      </c>
      <c r="L2146">
        <v>2271</v>
      </c>
      <c r="M2146">
        <v>2200</v>
      </c>
      <c r="N2146" s="2">
        <v>2162</v>
      </c>
      <c r="O2146" s="10" t="s">
        <v>6432</v>
      </c>
    </row>
    <row r="2147" spans="1:15" x14ac:dyDescent="0.25">
      <c r="A2147" t="s">
        <v>4312</v>
      </c>
      <c r="B2147">
        <v>40027</v>
      </c>
      <c r="C2147" t="s">
        <v>4313</v>
      </c>
      <c r="D2147" t="str">
        <f t="shared" si="75"/>
        <v>Cleveland</v>
      </c>
      <c r="E2147" t="str">
        <f t="shared" si="76"/>
        <v>Oklahoma</v>
      </c>
      <c r="F2147">
        <v>255755</v>
      </c>
      <c r="G2147">
        <v>255761</v>
      </c>
      <c r="H2147">
        <v>256923</v>
      </c>
      <c r="I2147">
        <v>261950</v>
      </c>
      <c r="J2147">
        <v>266199</v>
      </c>
      <c r="K2147">
        <v>270015</v>
      </c>
      <c r="L2147">
        <v>270008</v>
      </c>
      <c r="M2147">
        <v>274213</v>
      </c>
      <c r="N2147" s="2">
        <v>278655</v>
      </c>
      <c r="O2147" s="10" t="s">
        <v>6432</v>
      </c>
    </row>
    <row r="2148" spans="1:15" x14ac:dyDescent="0.25">
      <c r="A2148" t="s">
        <v>4314</v>
      </c>
      <c r="B2148">
        <v>40029</v>
      </c>
      <c r="C2148" t="s">
        <v>4315</v>
      </c>
      <c r="D2148" t="str">
        <f t="shared" si="75"/>
        <v>Coal</v>
      </c>
      <c r="E2148" t="str">
        <f t="shared" si="76"/>
        <v>Oklahoma</v>
      </c>
      <c r="F2148">
        <v>5925</v>
      </c>
      <c r="G2148">
        <v>5925</v>
      </c>
      <c r="H2148">
        <v>5894</v>
      </c>
      <c r="I2148">
        <v>5936</v>
      </c>
      <c r="J2148">
        <v>5906</v>
      </c>
      <c r="K2148">
        <v>5796</v>
      </c>
      <c r="L2148">
        <v>5778</v>
      </c>
      <c r="M2148">
        <v>5645</v>
      </c>
      <c r="N2148" s="2">
        <v>5651</v>
      </c>
      <c r="O2148" s="10" t="s">
        <v>6432</v>
      </c>
    </row>
    <row r="2149" spans="1:15" x14ac:dyDescent="0.25">
      <c r="A2149" t="s">
        <v>4316</v>
      </c>
      <c r="B2149">
        <v>40031</v>
      </c>
      <c r="C2149" t="s">
        <v>4317</v>
      </c>
      <c r="D2149" t="str">
        <f t="shared" si="75"/>
        <v>Comanche</v>
      </c>
      <c r="E2149" t="str">
        <f t="shared" si="76"/>
        <v>Oklahoma</v>
      </c>
      <c r="F2149">
        <v>124098</v>
      </c>
      <c r="G2149">
        <v>124098</v>
      </c>
      <c r="H2149">
        <v>125387</v>
      </c>
      <c r="I2149">
        <v>126096</v>
      </c>
      <c r="J2149">
        <v>126609</v>
      </c>
      <c r="K2149">
        <v>125014</v>
      </c>
      <c r="L2149">
        <v>124962</v>
      </c>
      <c r="M2149">
        <v>124196</v>
      </c>
      <c r="N2149" s="2">
        <v>122136</v>
      </c>
      <c r="O2149" s="10" t="s">
        <v>6432</v>
      </c>
    </row>
    <row r="2150" spans="1:15" x14ac:dyDescent="0.25">
      <c r="A2150" t="s">
        <v>4318</v>
      </c>
      <c r="B2150">
        <v>40033</v>
      </c>
      <c r="C2150" t="s">
        <v>4319</v>
      </c>
      <c r="D2150" t="str">
        <f t="shared" si="75"/>
        <v>Cotton</v>
      </c>
      <c r="E2150" t="str">
        <f t="shared" si="76"/>
        <v>Oklahoma</v>
      </c>
      <c r="F2150">
        <v>6193</v>
      </c>
      <c r="G2150">
        <v>6193</v>
      </c>
      <c r="H2150">
        <v>6174</v>
      </c>
      <c r="I2150">
        <v>6159</v>
      </c>
      <c r="J2150">
        <v>6146</v>
      </c>
      <c r="K2150">
        <v>6140</v>
      </c>
      <c r="L2150">
        <v>6109</v>
      </c>
      <c r="M2150">
        <v>5972</v>
      </c>
      <c r="N2150" s="2">
        <v>5941</v>
      </c>
      <c r="O2150" s="10" t="s">
        <v>6432</v>
      </c>
    </row>
    <row r="2151" spans="1:15" x14ac:dyDescent="0.25">
      <c r="A2151" t="s">
        <v>4320</v>
      </c>
      <c r="B2151">
        <v>40035</v>
      </c>
      <c r="C2151" t="s">
        <v>4321</v>
      </c>
      <c r="D2151" t="str">
        <f t="shared" si="75"/>
        <v>Craig</v>
      </c>
      <c r="E2151" t="str">
        <f t="shared" si="76"/>
        <v>Oklahoma</v>
      </c>
      <c r="F2151">
        <v>15029</v>
      </c>
      <c r="G2151">
        <v>15025</v>
      </c>
      <c r="H2151">
        <v>15059</v>
      </c>
      <c r="I2151">
        <v>14938</v>
      </c>
      <c r="J2151">
        <v>14720</v>
      </c>
      <c r="K2151">
        <v>14656</v>
      </c>
      <c r="L2151">
        <v>14585</v>
      </c>
      <c r="M2151">
        <v>14830</v>
      </c>
      <c r="N2151" s="2">
        <v>14625</v>
      </c>
      <c r="O2151" s="10" t="s">
        <v>6432</v>
      </c>
    </row>
    <row r="2152" spans="1:15" x14ac:dyDescent="0.25">
      <c r="A2152" t="s">
        <v>4322</v>
      </c>
      <c r="B2152">
        <v>40037</v>
      </c>
      <c r="C2152" t="s">
        <v>4323</v>
      </c>
      <c r="D2152" t="str">
        <f t="shared" si="75"/>
        <v>Creek</v>
      </c>
      <c r="E2152" t="str">
        <f t="shared" si="76"/>
        <v>Oklahoma</v>
      </c>
      <c r="F2152">
        <v>69967</v>
      </c>
      <c r="G2152">
        <v>69967</v>
      </c>
      <c r="H2152">
        <v>70203</v>
      </c>
      <c r="I2152">
        <v>70687</v>
      </c>
      <c r="J2152">
        <v>70889</v>
      </c>
      <c r="K2152">
        <v>70753</v>
      </c>
      <c r="L2152">
        <v>70724</v>
      </c>
      <c r="M2152">
        <v>70975</v>
      </c>
      <c r="N2152" s="2">
        <v>71312</v>
      </c>
      <c r="O2152" s="10" t="s">
        <v>6432</v>
      </c>
    </row>
    <row r="2153" spans="1:15" x14ac:dyDescent="0.25">
      <c r="A2153" t="s">
        <v>4324</v>
      </c>
      <c r="B2153">
        <v>40039</v>
      </c>
      <c r="C2153" t="s">
        <v>4325</v>
      </c>
      <c r="D2153" t="str">
        <f t="shared" si="75"/>
        <v>Custer</v>
      </c>
      <c r="E2153" t="str">
        <f t="shared" si="76"/>
        <v>Oklahoma</v>
      </c>
      <c r="F2153">
        <v>27469</v>
      </c>
      <c r="G2153">
        <v>27469</v>
      </c>
      <c r="H2153">
        <v>27490</v>
      </c>
      <c r="I2153">
        <v>27722</v>
      </c>
      <c r="J2153">
        <v>28511</v>
      </c>
      <c r="K2153">
        <v>29298</v>
      </c>
      <c r="L2153">
        <v>29522</v>
      </c>
      <c r="M2153">
        <v>29614</v>
      </c>
      <c r="N2153" s="2">
        <v>29293</v>
      </c>
      <c r="O2153" s="10" t="s">
        <v>6432</v>
      </c>
    </row>
    <row r="2154" spans="1:15" x14ac:dyDescent="0.25">
      <c r="A2154" t="s">
        <v>4326</v>
      </c>
      <c r="B2154">
        <v>40041</v>
      </c>
      <c r="C2154" t="s">
        <v>4327</v>
      </c>
      <c r="D2154" t="str">
        <f t="shared" si="75"/>
        <v>Delaware</v>
      </c>
      <c r="E2154" t="str">
        <f t="shared" si="76"/>
        <v>Oklahoma</v>
      </c>
      <c r="F2154">
        <v>41487</v>
      </c>
      <c r="G2154">
        <v>41489</v>
      </c>
      <c r="H2154">
        <v>41542</v>
      </c>
      <c r="I2154">
        <v>41411</v>
      </c>
      <c r="J2154">
        <v>41397</v>
      </c>
      <c r="K2154">
        <v>41379</v>
      </c>
      <c r="L2154">
        <v>41409</v>
      </c>
      <c r="M2154">
        <v>41384</v>
      </c>
      <c r="N2154" s="2">
        <v>41598</v>
      </c>
      <c r="O2154" s="10" t="s">
        <v>6432</v>
      </c>
    </row>
    <row r="2155" spans="1:15" x14ac:dyDescent="0.25">
      <c r="A2155" t="s">
        <v>4328</v>
      </c>
      <c r="B2155">
        <v>40043</v>
      </c>
      <c r="C2155" t="s">
        <v>4329</v>
      </c>
      <c r="D2155" t="str">
        <f t="shared" si="75"/>
        <v>Dewey</v>
      </c>
      <c r="E2155" t="str">
        <f t="shared" si="76"/>
        <v>Oklahoma</v>
      </c>
      <c r="F2155">
        <v>4810</v>
      </c>
      <c r="G2155">
        <v>4810</v>
      </c>
      <c r="H2155">
        <v>4825</v>
      </c>
      <c r="I2155">
        <v>4760</v>
      </c>
      <c r="J2155">
        <v>4786</v>
      </c>
      <c r="K2155">
        <v>4827</v>
      </c>
      <c r="L2155">
        <v>4934</v>
      </c>
      <c r="M2155">
        <v>4944</v>
      </c>
      <c r="N2155" s="2">
        <v>4819</v>
      </c>
      <c r="O2155" s="10" t="s">
        <v>6432</v>
      </c>
    </row>
    <row r="2156" spans="1:15" x14ac:dyDescent="0.25">
      <c r="A2156" t="s">
        <v>4330</v>
      </c>
      <c r="B2156">
        <v>40045</v>
      </c>
      <c r="C2156" t="s">
        <v>4331</v>
      </c>
      <c r="D2156" t="str">
        <f t="shared" si="75"/>
        <v>Ellis</v>
      </c>
      <c r="E2156" t="str">
        <f t="shared" si="76"/>
        <v>Oklahoma</v>
      </c>
      <c r="F2156">
        <v>4151</v>
      </c>
      <c r="G2156">
        <v>4151</v>
      </c>
      <c r="H2156">
        <v>4149</v>
      </c>
      <c r="I2156">
        <v>4042</v>
      </c>
      <c r="J2156">
        <v>4069</v>
      </c>
      <c r="K2156">
        <v>4129</v>
      </c>
      <c r="L2156">
        <v>4112</v>
      </c>
      <c r="M2156">
        <v>4227</v>
      </c>
      <c r="N2156" s="2">
        <v>4080</v>
      </c>
      <c r="O2156" s="10" t="s">
        <v>6432</v>
      </c>
    </row>
    <row r="2157" spans="1:15" x14ac:dyDescent="0.25">
      <c r="A2157" t="s">
        <v>4332</v>
      </c>
      <c r="B2157">
        <v>40047</v>
      </c>
      <c r="C2157" t="s">
        <v>4333</v>
      </c>
      <c r="D2157" t="str">
        <f t="shared" si="75"/>
        <v>Garfield</v>
      </c>
      <c r="E2157" t="str">
        <f t="shared" si="76"/>
        <v>Oklahoma</v>
      </c>
      <c r="F2157">
        <v>60580</v>
      </c>
      <c r="G2157">
        <v>60580</v>
      </c>
      <c r="H2157">
        <v>60758</v>
      </c>
      <c r="I2157">
        <v>60706</v>
      </c>
      <c r="J2157">
        <v>61278</v>
      </c>
      <c r="K2157">
        <v>62326</v>
      </c>
      <c r="L2157">
        <v>62839</v>
      </c>
      <c r="M2157">
        <v>63360</v>
      </c>
      <c r="N2157" s="2">
        <v>62603</v>
      </c>
      <c r="O2157" s="10" t="s">
        <v>6432</v>
      </c>
    </row>
    <row r="2158" spans="1:15" x14ac:dyDescent="0.25">
      <c r="A2158" t="s">
        <v>4334</v>
      </c>
      <c r="B2158">
        <v>40049</v>
      </c>
      <c r="C2158" t="s">
        <v>4335</v>
      </c>
      <c r="D2158" t="str">
        <f t="shared" si="75"/>
        <v>Garvin</v>
      </c>
      <c r="E2158" t="str">
        <f t="shared" si="76"/>
        <v>Oklahoma</v>
      </c>
      <c r="F2158">
        <v>27576</v>
      </c>
      <c r="G2158">
        <v>27576</v>
      </c>
      <c r="H2158">
        <v>27552</v>
      </c>
      <c r="I2158">
        <v>27381</v>
      </c>
      <c r="J2158">
        <v>27302</v>
      </c>
      <c r="K2158">
        <v>27380</v>
      </c>
      <c r="L2158">
        <v>27533</v>
      </c>
      <c r="M2158">
        <v>27795</v>
      </c>
      <c r="N2158" s="2">
        <v>27838</v>
      </c>
      <c r="O2158" s="10" t="s">
        <v>6432</v>
      </c>
    </row>
    <row r="2159" spans="1:15" x14ac:dyDescent="0.25">
      <c r="A2159" t="s">
        <v>4336</v>
      </c>
      <c r="B2159">
        <v>40051</v>
      </c>
      <c r="C2159" t="s">
        <v>4337</v>
      </c>
      <c r="D2159" t="str">
        <f t="shared" si="75"/>
        <v>Grady</v>
      </c>
      <c r="E2159" t="str">
        <f t="shared" si="76"/>
        <v>Oklahoma</v>
      </c>
      <c r="F2159">
        <v>52431</v>
      </c>
      <c r="G2159">
        <v>52430</v>
      </c>
      <c r="H2159">
        <v>52481</v>
      </c>
      <c r="I2159">
        <v>52760</v>
      </c>
      <c r="J2159">
        <v>53054</v>
      </c>
      <c r="K2159">
        <v>53662</v>
      </c>
      <c r="L2159">
        <v>53848</v>
      </c>
      <c r="M2159">
        <v>54556</v>
      </c>
      <c r="N2159" s="2">
        <v>54655</v>
      </c>
      <c r="O2159" s="10" t="s">
        <v>6432</v>
      </c>
    </row>
    <row r="2160" spans="1:15" x14ac:dyDescent="0.25">
      <c r="A2160" t="s">
        <v>4338</v>
      </c>
      <c r="B2160">
        <v>40053</v>
      </c>
      <c r="C2160" t="s">
        <v>4339</v>
      </c>
      <c r="D2160" t="str">
        <f t="shared" si="75"/>
        <v>Grant</v>
      </c>
      <c r="E2160" t="str">
        <f t="shared" si="76"/>
        <v>Oklahoma</v>
      </c>
      <c r="F2160">
        <v>4527</v>
      </c>
      <c r="G2160">
        <v>4527</v>
      </c>
      <c r="H2160">
        <v>4535</v>
      </c>
      <c r="I2160">
        <v>4546</v>
      </c>
      <c r="J2160">
        <v>4510</v>
      </c>
      <c r="K2160">
        <v>4516</v>
      </c>
      <c r="L2160">
        <v>4477</v>
      </c>
      <c r="M2160">
        <v>4504</v>
      </c>
      <c r="N2160" s="2">
        <v>4465</v>
      </c>
      <c r="O2160" s="10" t="s">
        <v>6432</v>
      </c>
    </row>
    <row r="2161" spans="1:15" x14ac:dyDescent="0.25">
      <c r="A2161" t="s">
        <v>4340</v>
      </c>
      <c r="B2161">
        <v>40055</v>
      </c>
      <c r="C2161" t="s">
        <v>4341</v>
      </c>
      <c r="D2161" t="str">
        <f t="shared" si="75"/>
        <v>Greer</v>
      </c>
      <c r="E2161" t="str">
        <f t="shared" si="76"/>
        <v>Oklahoma</v>
      </c>
      <c r="F2161">
        <v>6239</v>
      </c>
      <c r="G2161">
        <v>6239</v>
      </c>
      <c r="H2161">
        <v>6205</v>
      </c>
      <c r="I2161">
        <v>6152</v>
      </c>
      <c r="J2161">
        <v>6059</v>
      </c>
      <c r="K2161">
        <v>6156</v>
      </c>
      <c r="L2161">
        <v>6137</v>
      </c>
      <c r="M2161">
        <v>6055</v>
      </c>
      <c r="N2161" s="2">
        <v>5998</v>
      </c>
      <c r="O2161" s="10" t="s">
        <v>6432</v>
      </c>
    </row>
    <row r="2162" spans="1:15" x14ac:dyDescent="0.25">
      <c r="A2162" t="s">
        <v>4342</v>
      </c>
      <c r="B2162">
        <v>40057</v>
      </c>
      <c r="C2162" t="s">
        <v>4343</v>
      </c>
      <c r="D2162" t="str">
        <f t="shared" si="75"/>
        <v>Harmon</v>
      </c>
      <c r="E2162" t="str">
        <f t="shared" si="76"/>
        <v>Oklahoma</v>
      </c>
      <c r="F2162">
        <v>2922</v>
      </c>
      <c r="G2162">
        <v>2922</v>
      </c>
      <c r="H2162">
        <v>2917</v>
      </c>
      <c r="I2162">
        <v>2936</v>
      </c>
      <c r="J2162">
        <v>2907</v>
      </c>
      <c r="K2162">
        <v>2879</v>
      </c>
      <c r="L2162">
        <v>2804</v>
      </c>
      <c r="M2162">
        <v>2772</v>
      </c>
      <c r="N2162" s="2">
        <v>2704</v>
      </c>
      <c r="O2162" s="10" t="s">
        <v>6432</v>
      </c>
    </row>
    <row r="2163" spans="1:15" x14ac:dyDescent="0.25">
      <c r="A2163" t="s">
        <v>4344</v>
      </c>
      <c r="B2163">
        <v>40059</v>
      </c>
      <c r="C2163" t="s">
        <v>4345</v>
      </c>
      <c r="D2163" t="str">
        <f t="shared" si="75"/>
        <v>Harper</v>
      </c>
      <c r="E2163" t="str">
        <f t="shared" si="76"/>
        <v>Oklahoma</v>
      </c>
      <c r="F2163">
        <v>3685</v>
      </c>
      <c r="G2163">
        <v>3685</v>
      </c>
      <c r="H2163">
        <v>3694</v>
      </c>
      <c r="I2163">
        <v>3707</v>
      </c>
      <c r="J2163">
        <v>3707</v>
      </c>
      <c r="K2163">
        <v>3859</v>
      </c>
      <c r="L2163">
        <v>3871</v>
      </c>
      <c r="M2163">
        <v>3771</v>
      </c>
      <c r="N2163" s="2">
        <v>3717</v>
      </c>
      <c r="O2163" s="10" t="s">
        <v>6432</v>
      </c>
    </row>
    <row r="2164" spans="1:15" x14ac:dyDescent="0.25">
      <c r="A2164" t="s">
        <v>4346</v>
      </c>
      <c r="B2164">
        <v>40061</v>
      </c>
      <c r="C2164" t="s">
        <v>4347</v>
      </c>
      <c r="D2164" t="str">
        <f t="shared" si="75"/>
        <v>Haskell</v>
      </c>
      <c r="E2164" t="str">
        <f t="shared" si="76"/>
        <v>Oklahoma</v>
      </c>
      <c r="F2164">
        <v>12769</v>
      </c>
      <c r="G2164">
        <v>12769</v>
      </c>
      <c r="H2164">
        <v>12741</v>
      </c>
      <c r="I2164">
        <v>12712</v>
      </c>
      <c r="J2164">
        <v>12866</v>
      </c>
      <c r="K2164">
        <v>12925</v>
      </c>
      <c r="L2164">
        <v>12840</v>
      </c>
      <c r="M2164">
        <v>12796</v>
      </c>
      <c r="N2164" s="2">
        <v>12747</v>
      </c>
      <c r="O2164" s="10" t="s">
        <v>6432</v>
      </c>
    </row>
    <row r="2165" spans="1:15" x14ac:dyDescent="0.25">
      <c r="A2165" t="s">
        <v>4348</v>
      </c>
      <c r="B2165">
        <v>40063</v>
      </c>
      <c r="C2165" t="s">
        <v>4349</v>
      </c>
      <c r="D2165" t="str">
        <f t="shared" si="75"/>
        <v>Hughes</v>
      </c>
      <c r="E2165" t="str">
        <f t="shared" si="76"/>
        <v>Oklahoma</v>
      </c>
      <c r="F2165">
        <v>14003</v>
      </c>
      <c r="G2165">
        <v>14003</v>
      </c>
      <c r="H2165">
        <v>14020</v>
      </c>
      <c r="I2165">
        <v>13854</v>
      </c>
      <c r="J2165">
        <v>13797</v>
      </c>
      <c r="K2165">
        <v>13743</v>
      </c>
      <c r="L2165">
        <v>13803</v>
      </c>
      <c r="M2165">
        <v>13728</v>
      </c>
      <c r="N2165" s="2">
        <v>13566</v>
      </c>
      <c r="O2165" s="10" t="s">
        <v>6432</v>
      </c>
    </row>
    <row r="2166" spans="1:15" x14ac:dyDescent="0.25">
      <c r="A2166" t="s">
        <v>4350</v>
      </c>
      <c r="B2166">
        <v>40065</v>
      </c>
      <c r="C2166" t="s">
        <v>4351</v>
      </c>
      <c r="D2166" t="str">
        <f t="shared" si="75"/>
        <v>Jackson</v>
      </c>
      <c r="E2166" t="str">
        <f t="shared" si="76"/>
        <v>Oklahoma</v>
      </c>
      <c r="F2166">
        <v>26446</v>
      </c>
      <c r="G2166">
        <v>26446</v>
      </c>
      <c r="H2166">
        <v>26467</v>
      </c>
      <c r="I2166">
        <v>26418</v>
      </c>
      <c r="J2166">
        <v>26260</v>
      </c>
      <c r="K2166">
        <v>26186</v>
      </c>
      <c r="L2166">
        <v>25856</v>
      </c>
      <c r="M2166">
        <v>25520</v>
      </c>
      <c r="N2166" s="2">
        <v>25497</v>
      </c>
      <c r="O2166" s="10" t="s">
        <v>6432</v>
      </c>
    </row>
    <row r="2167" spans="1:15" x14ac:dyDescent="0.25">
      <c r="A2167" t="s">
        <v>4352</v>
      </c>
      <c r="B2167">
        <v>40067</v>
      </c>
      <c r="C2167" t="s">
        <v>4353</v>
      </c>
      <c r="D2167" t="str">
        <f t="shared" si="75"/>
        <v>Jefferson</v>
      </c>
      <c r="E2167" t="str">
        <f t="shared" si="76"/>
        <v>Oklahoma</v>
      </c>
      <c r="F2167">
        <v>6472</v>
      </c>
      <c r="G2167">
        <v>6472</v>
      </c>
      <c r="H2167">
        <v>6446</v>
      </c>
      <c r="I2167">
        <v>6438</v>
      </c>
      <c r="J2167">
        <v>6329</v>
      </c>
      <c r="K2167">
        <v>6333</v>
      </c>
      <c r="L2167">
        <v>6257</v>
      </c>
      <c r="M2167">
        <v>6250</v>
      </c>
      <c r="N2167" s="2">
        <v>6230</v>
      </c>
      <c r="O2167" s="10" t="s">
        <v>6432</v>
      </c>
    </row>
    <row r="2168" spans="1:15" x14ac:dyDescent="0.25">
      <c r="A2168" t="s">
        <v>4354</v>
      </c>
      <c r="B2168">
        <v>40069</v>
      </c>
      <c r="C2168" t="s">
        <v>4355</v>
      </c>
      <c r="D2168" t="str">
        <f t="shared" si="75"/>
        <v>Johnston</v>
      </c>
      <c r="E2168" t="str">
        <f t="shared" si="76"/>
        <v>Oklahoma</v>
      </c>
      <c r="F2168">
        <v>10957</v>
      </c>
      <c r="G2168">
        <v>10957</v>
      </c>
      <c r="H2168">
        <v>10989</v>
      </c>
      <c r="I2168">
        <v>11077</v>
      </c>
      <c r="J2168">
        <v>10987</v>
      </c>
      <c r="K2168">
        <v>10999</v>
      </c>
      <c r="L2168">
        <v>11092</v>
      </c>
      <c r="M2168">
        <v>10972</v>
      </c>
      <c r="N2168" s="2">
        <v>11087</v>
      </c>
      <c r="O2168" s="10" t="s">
        <v>6432</v>
      </c>
    </row>
    <row r="2169" spans="1:15" x14ac:dyDescent="0.25">
      <c r="A2169" t="s">
        <v>4356</v>
      </c>
      <c r="B2169">
        <v>40071</v>
      </c>
      <c r="C2169" t="s">
        <v>4357</v>
      </c>
      <c r="D2169" t="str">
        <f t="shared" si="75"/>
        <v>Kay</v>
      </c>
      <c r="E2169" t="str">
        <f t="shared" si="76"/>
        <v>Oklahoma</v>
      </c>
      <c r="F2169">
        <v>46562</v>
      </c>
      <c r="G2169">
        <v>46562</v>
      </c>
      <c r="H2169">
        <v>46429</v>
      </c>
      <c r="I2169">
        <v>45815</v>
      </c>
      <c r="J2169">
        <v>45681</v>
      </c>
      <c r="K2169">
        <v>45550</v>
      </c>
      <c r="L2169">
        <v>45508</v>
      </c>
      <c r="M2169">
        <v>45309</v>
      </c>
      <c r="N2169" s="2">
        <v>44943</v>
      </c>
      <c r="O2169" s="10" t="s">
        <v>6432</v>
      </c>
    </row>
    <row r="2170" spans="1:15" x14ac:dyDescent="0.25">
      <c r="A2170" t="s">
        <v>4358</v>
      </c>
      <c r="B2170">
        <v>40073</v>
      </c>
      <c r="C2170" t="s">
        <v>4359</v>
      </c>
      <c r="D2170" t="str">
        <f t="shared" si="75"/>
        <v>Kingfisher</v>
      </c>
      <c r="E2170" t="str">
        <f t="shared" si="76"/>
        <v>Oklahoma</v>
      </c>
      <c r="F2170">
        <v>15034</v>
      </c>
      <c r="G2170">
        <v>15029</v>
      </c>
      <c r="H2170">
        <v>15057</v>
      </c>
      <c r="I2170">
        <v>15110</v>
      </c>
      <c r="J2170">
        <v>14989</v>
      </c>
      <c r="K2170">
        <v>15284</v>
      </c>
      <c r="L2170">
        <v>15477</v>
      </c>
      <c r="M2170">
        <v>15571</v>
      </c>
      <c r="N2170" s="2">
        <v>15638</v>
      </c>
      <c r="O2170" s="10" t="s">
        <v>6432</v>
      </c>
    </row>
    <row r="2171" spans="1:15" x14ac:dyDescent="0.25">
      <c r="A2171" t="s">
        <v>4360</v>
      </c>
      <c r="B2171">
        <v>40075</v>
      </c>
      <c r="C2171" t="s">
        <v>4361</v>
      </c>
      <c r="D2171" t="str">
        <f t="shared" si="75"/>
        <v>Kiowa</v>
      </c>
      <c r="E2171" t="str">
        <f t="shared" si="76"/>
        <v>Oklahoma</v>
      </c>
      <c r="F2171">
        <v>9446</v>
      </c>
      <c r="G2171">
        <v>9446</v>
      </c>
      <c r="H2171">
        <v>9430</v>
      </c>
      <c r="I2171">
        <v>9408</v>
      </c>
      <c r="J2171">
        <v>9346</v>
      </c>
      <c r="K2171">
        <v>9344</v>
      </c>
      <c r="L2171">
        <v>9278</v>
      </c>
      <c r="M2171">
        <v>9148</v>
      </c>
      <c r="N2171" s="2">
        <v>9077</v>
      </c>
      <c r="O2171" s="10" t="s">
        <v>6432</v>
      </c>
    </row>
    <row r="2172" spans="1:15" x14ac:dyDescent="0.25">
      <c r="A2172" t="s">
        <v>4362</v>
      </c>
      <c r="B2172">
        <v>40077</v>
      </c>
      <c r="C2172" t="s">
        <v>4363</v>
      </c>
      <c r="D2172" t="str">
        <f t="shared" si="75"/>
        <v>Latimer</v>
      </c>
      <c r="E2172" t="str">
        <f t="shared" si="76"/>
        <v>Oklahoma</v>
      </c>
      <c r="F2172">
        <v>11154</v>
      </c>
      <c r="G2172">
        <v>11154</v>
      </c>
      <c r="H2172">
        <v>11140</v>
      </c>
      <c r="I2172">
        <v>11115</v>
      </c>
      <c r="J2172">
        <v>10946</v>
      </c>
      <c r="K2172">
        <v>10696</v>
      </c>
      <c r="L2172">
        <v>10649</v>
      </c>
      <c r="M2172">
        <v>10512</v>
      </c>
      <c r="N2172" s="2">
        <v>10414</v>
      </c>
      <c r="O2172" s="10" t="s">
        <v>6432</v>
      </c>
    </row>
    <row r="2173" spans="1:15" x14ac:dyDescent="0.25">
      <c r="A2173" t="s">
        <v>4364</v>
      </c>
      <c r="B2173">
        <v>40079</v>
      </c>
      <c r="C2173" t="s">
        <v>4365</v>
      </c>
      <c r="D2173" t="str">
        <f t="shared" si="75"/>
        <v>Le Flore</v>
      </c>
      <c r="E2173" t="str">
        <f t="shared" si="76"/>
        <v>Oklahoma</v>
      </c>
      <c r="F2173">
        <v>50384</v>
      </c>
      <c r="G2173">
        <v>50384</v>
      </c>
      <c r="H2173">
        <v>50476</v>
      </c>
      <c r="I2173">
        <v>50253</v>
      </c>
      <c r="J2173">
        <v>49983</v>
      </c>
      <c r="K2173">
        <v>49928</v>
      </c>
      <c r="L2173">
        <v>49922</v>
      </c>
      <c r="M2173">
        <v>49721</v>
      </c>
      <c r="N2173" s="2">
        <v>49873</v>
      </c>
      <c r="O2173" s="10" t="s">
        <v>6432</v>
      </c>
    </row>
    <row r="2174" spans="1:15" x14ac:dyDescent="0.25">
      <c r="A2174" t="s">
        <v>4366</v>
      </c>
      <c r="B2174">
        <v>40081</v>
      </c>
      <c r="C2174" t="s">
        <v>4367</v>
      </c>
      <c r="D2174" t="str">
        <f t="shared" si="75"/>
        <v>Lincoln</v>
      </c>
      <c r="E2174" t="str">
        <f t="shared" si="76"/>
        <v>Oklahoma</v>
      </c>
      <c r="F2174">
        <v>34273</v>
      </c>
      <c r="G2174">
        <v>34273</v>
      </c>
      <c r="H2174">
        <v>34321</v>
      </c>
      <c r="I2174">
        <v>34327</v>
      </c>
      <c r="J2174">
        <v>34209</v>
      </c>
      <c r="K2174">
        <v>34312</v>
      </c>
      <c r="L2174">
        <v>34563</v>
      </c>
      <c r="M2174">
        <v>34985</v>
      </c>
      <c r="N2174" s="2">
        <v>35129</v>
      </c>
      <c r="O2174" s="10" t="s">
        <v>6432</v>
      </c>
    </row>
    <row r="2175" spans="1:15" x14ac:dyDescent="0.25">
      <c r="A2175" t="s">
        <v>4368</v>
      </c>
      <c r="B2175">
        <v>40083</v>
      </c>
      <c r="C2175" t="s">
        <v>4369</v>
      </c>
      <c r="D2175" t="str">
        <f t="shared" si="75"/>
        <v>Logan</v>
      </c>
      <c r="E2175" t="str">
        <f t="shared" si="76"/>
        <v>Oklahoma</v>
      </c>
      <c r="F2175">
        <v>41848</v>
      </c>
      <c r="G2175">
        <v>41853</v>
      </c>
      <c r="H2175">
        <v>42069</v>
      </c>
      <c r="I2175">
        <v>43114</v>
      </c>
      <c r="J2175">
        <v>43673</v>
      </c>
      <c r="K2175">
        <v>44378</v>
      </c>
      <c r="L2175">
        <v>45259</v>
      </c>
      <c r="M2175">
        <v>45956</v>
      </c>
      <c r="N2175" s="2">
        <v>46588</v>
      </c>
      <c r="O2175" s="10" t="s">
        <v>6432</v>
      </c>
    </row>
    <row r="2176" spans="1:15" x14ac:dyDescent="0.25">
      <c r="A2176" t="s">
        <v>4370</v>
      </c>
      <c r="B2176">
        <v>40085</v>
      </c>
      <c r="C2176" t="s">
        <v>4371</v>
      </c>
      <c r="D2176" t="str">
        <f t="shared" si="75"/>
        <v>Love</v>
      </c>
      <c r="E2176" t="str">
        <f t="shared" si="76"/>
        <v>Oklahoma</v>
      </c>
      <c r="F2176">
        <v>9423</v>
      </c>
      <c r="G2176">
        <v>9421</v>
      </c>
      <c r="H2176">
        <v>9430</v>
      </c>
      <c r="I2176">
        <v>9388</v>
      </c>
      <c r="J2176">
        <v>9565</v>
      </c>
      <c r="K2176">
        <v>9706</v>
      </c>
      <c r="L2176">
        <v>9746</v>
      </c>
      <c r="M2176">
        <v>9826</v>
      </c>
      <c r="N2176" s="2">
        <v>9997</v>
      </c>
      <c r="O2176" s="10" t="s">
        <v>6432</v>
      </c>
    </row>
    <row r="2177" spans="1:15" x14ac:dyDescent="0.25">
      <c r="A2177" t="s">
        <v>4372</v>
      </c>
      <c r="B2177">
        <v>40087</v>
      </c>
      <c r="C2177" t="s">
        <v>4373</v>
      </c>
      <c r="D2177" t="str">
        <f t="shared" si="75"/>
        <v>McClain</v>
      </c>
      <c r="E2177" t="str">
        <f t="shared" si="76"/>
        <v>Oklahoma</v>
      </c>
      <c r="F2177">
        <v>34506</v>
      </c>
      <c r="G2177">
        <v>34506</v>
      </c>
      <c r="H2177">
        <v>34728</v>
      </c>
      <c r="I2177">
        <v>35176</v>
      </c>
      <c r="J2177">
        <v>35615</v>
      </c>
      <c r="K2177">
        <v>36512</v>
      </c>
      <c r="L2177">
        <v>37280</v>
      </c>
      <c r="M2177">
        <v>38023</v>
      </c>
      <c r="N2177" s="2">
        <v>38682</v>
      </c>
      <c r="O2177" s="10" t="s">
        <v>6432</v>
      </c>
    </row>
    <row r="2178" spans="1:15" x14ac:dyDescent="0.25">
      <c r="A2178" t="s">
        <v>4374</v>
      </c>
      <c r="B2178">
        <v>40089</v>
      </c>
      <c r="C2178" t="s">
        <v>4375</v>
      </c>
      <c r="D2178" t="str">
        <f t="shared" si="75"/>
        <v>McCurtain</v>
      </c>
      <c r="E2178" t="str">
        <f t="shared" si="76"/>
        <v>Oklahoma</v>
      </c>
      <c r="F2178">
        <v>33151</v>
      </c>
      <c r="G2178">
        <v>33154</v>
      </c>
      <c r="H2178">
        <v>33178</v>
      </c>
      <c r="I2178">
        <v>33250</v>
      </c>
      <c r="J2178">
        <v>33240</v>
      </c>
      <c r="K2178">
        <v>33145</v>
      </c>
      <c r="L2178">
        <v>33110</v>
      </c>
      <c r="M2178">
        <v>33039</v>
      </c>
      <c r="N2178" s="2">
        <v>32822</v>
      </c>
      <c r="O2178" s="10" t="s">
        <v>6432</v>
      </c>
    </row>
    <row r="2179" spans="1:15" x14ac:dyDescent="0.25">
      <c r="A2179" t="s">
        <v>4376</v>
      </c>
      <c r="B2179">
        <v>40091</v>
      </c>
      <c r="C2179" t="s">
        <v>4377</v>
      </c>
      <c r="D2179" t="str">
        <f t="shared" si="75"/>
        <v>McIntosh</v>
      </c>
      <c r="E2179" t="str">
        <f t="shared" si="76"/>
        <v>Oklahoma</v>
      </c>
      <c r="F2179">
        <v>20252</v>
      </c>
      <c r="G2179">
        <v>20252</v>
      </c>
      <c r="H2179">
        <v>20276</v>
      </c>
      <c r="I2179">
        <v>20307</v>
      </c>
      <c r="J2179">
        <v>20521</v>
      </c>
      <c r="K2179">
        <v>20465</v>
      </c>
      <c r="L2179">
        <v>20097</v>
      </c>
      <c r="M2179">
        <v>19905</v>
      </c>
      <c r="N2179" s="2">
        <v>19815</v>
      </c>
      <c r="O2179" s="10" t="s">
        <v>6432</v>
      </c>
    </row>
    <row r="2180" spans="1:15" x14ac:dyDescent="0.25">
      <c r="A2180" t="s">
        <v>4378</v>
      </c>
      <c r="B2180">
        <v>40093</v>
      </c>
      <c r="C2180" t="s">
        <v>4379</v>
      </c>
      <c r="D2180" t="str">
        <f t="shared" ref="D2180:D2243" si="77">MID(MID(C2180,1,FIND(",",C2180)-1),1,FIND(" County",MID(C2180,1,FIND(",",C2180)-1))-1)</f>
        <v>Major</v>
      </c>
      <c r="E2180" t="str">
        <f t="shared" ref="E2180:E2243" si="78">MID(C2180,FIND(",",C2180)+2,9999)</f>
        <v>Oklahoma</v>
      </c>
      <c r="F2180">
        <v>7527</v>
      </c>
      <c r="G2180">
        <v>7527</v>
      </c>
      <c r="H2180">
        <v>7510</v>
      </c>
      <c r="I2180">
        <v>7622</v>
      </c>
      <c r="J2180">
        <v>7669</v>
      </c>
      <c r="K2180">
        <v>7684</v>
      </c>
      <c r="L2180">
        <v>7739</v>
      </c>
      <c r="M2180">
        <v>7740</v>
      </c>
      <c r="N2180" s="2">
        <v>7772</v>
      </c>
      <c r="O2180" s="10" t="s">
        <v>6432</v>
      </c>
    </row>
    <row r="2181" spans="1:15" x14ac:dyDescent="0.25">
      <c r="A2181" t="s">
        <v>4380</v>
      </c>
      <c r="B2181">
        <v>40095</v>
      </c>
      <c r="C2181" t="s">
        <v>4381</v>
      </c>
      <c r="D2181" t="str">
        <f t="shared" si="77"/>
        <v>Marshall</v>
      </c>
      <c r="E2181" t="str">
        <f t="shared" si="78"/>
        <v>Oklahoma</v>
      </c>
      <c r="F2181">
        <v>15840</v>
      </c>
      <c r="G2181">
        <v>15836</v>
      </c>
      <c r="H2181">
        <v>15839</v>
      </c>
      <c r="I2181">
        <v>15889</v>
      </c>
      <c r="J2181">
        <v>15911</v>
      </c>
      <c r="K2181">
        <v>15977</v>
      </c>
      <c r="L2181">
        <v>16090</v>
      </c>
      <c r="M2181">
        <v>16228</v>
      </c>
      <c r="N2181" s="2">
        <v>16191</v>
      </c>
      <c r="O2181" s="10" t="s">
        <v>6432</v>
      </c>
    </row>
    <row r="2182" spans="1:15" x14ac:dyDescent="0.25">
      <c r="A2182" t="s">
        <v>4382</v>
      </c>
      <c r="B2182">
        <v>40097</v>
      </c>
      <c r="C2182" t="s">
        <v>4383</v>
      </c>
      <c r="D2182" t="str">
        <f t="shared" si="77"/>
        <v>Mayes</v>
      </c>
      <c r="E2182" t="str">
        <f t="shared" si="78"/>
        <v>Oklahoma</v>
      </c>
      <c r="F2182">
        <v>41259</v>
      </c>
      <c r="G2182">
        <v>41264</v>
      </c>
      <c r="H2182">
        <v>41288</v>
      </c>
      <c r="I2182">
        <v>41296</v>
      </c>
      <c r="J2182">
        <v>41124</v>
      </c>
      <c r="K2182">
        <v>40908</v>
      </c>
      <c r="L2182">
        <v>40851</v>
      </c>
      <c r="M2182">
        <v>40810</v>
      </c>
      <c r="N2182" s="2">
        <v>40920</v>
      </c>
      <c r="O2182" s="10" t="s">
        <v>6432</v>
      </c>
    </row>
    <row r="2183" spans="1:15" x14ac:dyDescent="0.25">
      <c r="A2183" t="s">
        <v>4384</v>
      </c>
      <c r="B2183">
        <v>40099</v>
      </c>
      <c r="C2183" t="s">
        <v>4385</v>
      </c>
      <c r="D2183" t="str">
        <f t="shared" si="77"/>
        <v>Murray</v>
      </c>
      <c r="E2183" t="str">
        <f t="shared" si="78"/>
        <v>Oklahoma</v>
      </c>
      <c r="F2183">
        <v>13488</v>
      </c>
      <c r="G2183">
        <v>13488</v>
      </c>
      <c r="H2183">
        <v>13509</v>
      </c>
      <c r="I2183">
        <v>13620</v>
      </c>
      <c r="J2183">
        <v>13637</v>
      </c>
      <c r="K2183">
        <v>13700</v>
      </c>
      <c r="L2183">
        <v>13796</v>
      </c>
      <c r="M2183">
        <v>13908</v>
      </c>
      <c r="N2183" s="2">
        <v>13918</v>
      </c>
      <c r="O2183" s="10" t="s">
        <v>6432</v>
      </c>
    </row>
    <row r="2184" spans="1:15" x14ac:dyDescent="0.25">
      <c r="A2184" t="s">
        <v>4386</v>
      </c>
      <c r="B2184">
        <v>40101</v>
      </c>
      <c r="C2184" t="s">
        <v>4387</v>
      </c>
      <c r="D2184" t="str">
        <f t="shared" si="77"/>
        <v>Muskogee</v>
      </c>
      <c r="E2184" t="str">
        <f t="shared" si="78"/>
        <v>Oklahoma</v>
      </c>
      <c r="F2184">
        <v>70990</v>
      </c>
      <c r="G2184">
        <v>70988</v>
      </c>
      <c r="H2184">
        <v>71102</v>
      </c>
      <c r="I2184">
        <v>70744</v>
      </c>
      <c r="J2184">
        <v>70531</v>
      </c>
      <c r="K2184">
        <v>70219</v>
      </c>
      <c r="L2184">
        <v>69879</v>
      </c>
      <c r="M2184">
        <v>69591</v>
      </c>
      <c r="N2184" s="2">
        <v>69477</v>
      </c>
      <c r="O2184" s="10" t="s">
        <v>6432</v>
      </c>
    </row>
    <row r="2185" spans="1:15" x14ac:dyDescent="0.25">
      <c r="A2185" t="s">
        <v>4388</v>
      </c>
      <c r="B2185">
        <v>40103</v>
      </c>
      <c r="C2185" t="s">
        <v>4389</v>
      </c>
      <c r="D2185" t="str">
        <f t="shared" si="77"/>
        <v>Noble</v>
      </c>
      <c r="E2185" t="str">
        <f t="shared" si="78"/>
        <v>Oklahoma</v>
      </c>
      <c r="F2185">
        <v>11561</v>
      </c>
      <c r="G2185">
        <v>11561</v>
      </c>
      <c r="H2185">
        <v>11564</v>
      </c>
      <c r="I2185">
        <v>11561</v>
      </c>
      <c r="J2185">
        <v>11515</v>
      </c>
      <c r="K2185">
        <v>11399</v>
      </c>
      <c r="L2185">
        <v>11523</v>
      </c>
      <c r="M2185">
        <v>11530</v>
      </c>
      <c r="N2185" s="2">
        <v>11384</v>
      </c>
      <c r="O2185" s="10" t="s">
        <v>6432</v>
      </c>
    </row>
    <row r="2186" spans="1:15" x14ac:dyDescent="0.25">
      <c r="A2186" t="s">
        <v>4390</v>
      </c>
      <c r="B2186">
        <v>40105</v>
      </c>
      <c r="C2186" t="s">
        <v>4391</v>
      </c>
      <c r="D2186" t="str">
        <f t="shared" si="77"/>
        <v>Nowata</v>
      </c>
      <c r="E2186" t="str">
        <f t="shared" si="78"/>
        <v>Oklahoma</v>
      </c>
      <c r="F2186">
        <v>10536</v>
      </c>
      <c r="G2186">
        <v>10536</v>
      </c>
      <c r="H2186">
        <v>10513</v>
      </c>
      <c r="I2186">
        <v>10626</v>
      </c>
      <c r="J2186">
        <v>10597</v>
      </c>
      <c r="K2186">
        <v>10534</v>
      </c>
      <c r="L2186">
        <v>10484</v>
      </c>
      <c r="M2186">
        <v>10518</v>
      </c>
      <c r="N2186" s="2">
        <v>10419</v>
      </c>
      <c r="O2186" s="10" t="s">
        <v>6432</v>
      </c>
    </row>
    <row r="2187" spans="1:15" x14ac:dyDescent="0.25">
      <c r="A2187" t="s">
        <v>4392</v>
      </c>
      <c r="B2187">
        <v>40107</v>
      </c>
      <c r="C2187" t="s">
        <v>4393</v>
      </c>
      <c r="D2187" t="str">
        <f t="shared" si="77"/>
        <v>Okfuskee</v>
      </c>
      <c r="E2187" t="str">
        <f t="shared" si="78"/>
        <v>Oklahoma</v>
      </c>
      <c r="F2187">
        <v>12191</v>
      </c>
      <c r="G2187">
        <v>12191</v>
      </c>
      <c r="H2187">
        <v>12223</v>
      </c>
      <c r="I2187">
        <v>12298</v>
      </c>
      <c r="J2187">
        <v>12292</v>
      </c>
      <c r="K2187">
        <v>12276</v>
      </c>
      <c r="L2187">
        <v>12168</v>
      </c>
      <c r="M2187">
        <v>12157</v>
      </c>
      <c r="N2187" s="2">
        <v>12167</v>
      </c>
      <c r="O2187" s="10" t="s">
        <v>6432</v>
      </c>
    </row>
    <row r="2188" spans="1:15" x14ac:dyDescent="0.25">
      <c r="A2188" t="s">
        <v>4394</v>
      </c>
      <c r="B2188">
        <v>40109</v>
      </c>
      <c r="C2188" t="s">
        <v>4395</v>
      </c>
      <c r="D2188" t="str">
        <f t="shared" si="77"/>
        <v>Oklahoma</v>
      </c>
      <c r="E2188" t="str">
        <f t="shared" si="78"/>
        <v>Oklahoma</v>
      </c>
      <c r="F2188">
        <v>718633</v>
      </c>
      <c r="G2188">
        <v>718627</v>
      </c>
      <c r="H2188">
        <v>721096</v>
      </c>
      <c r="I2188">
        <v>729915</v>
      </c>
      <c r="J2188">
        <v>742541</v>
      </c>
      <c r="K2188">
        <v>755639</v>
      </c>
      <c r="L2188">
        <v>766389</v>
      </c>
      <c r="M2188">
        <v>775949</v>
      </c>
      <c r="N2188" s="2">
        <v>782970</v>
      </c>
      <c r="O2188" s="10" t="s">
        <v>6432</v>
      </c>
    </row>
    <row r="2189" spans="1:15" x14ac:dyDescent="0.25">
      <c r="A2189" t="s">
        <v>4396</v>
      </c>
      <c r="B2189">
        <v>40111</v>
      </c>
      <c r="C2189" t="s">
        <v>4397</v>
      </c>
      <c r="D2189" t="str">
        <f t="shared" si="77"/>
        <v>Okmulgee</v>
      </c>
      <c r="E2189" t="str">
        <f t="shared" si="78"/>
        <v>Oklahoma</v>
      </c>
      <c r="F2189">
        <v>40069</v>
      </c>
      <c r="G2189">
        <v>40069</v>
      </c>
      <c r="H2189">
        <v>40118</v>
      </c>
      <c r="I2189">
        <v>39808</v>
      </c>
      <c r="J2189">
        <v>39607</v>
      </c>
      <c r="K2189">
        <v>39471</v>
      </c>
      <c r="L2189">
        <v>39147</v>
      </c>
      <c r="M2189">
        <v>39174</v>
      </c>
      <c r="N2189" s="2">
        <v>39213</v>
      </c>
      <c r="O2189" s="10" t="s">
        <v>6432</v>
      </c>
    </row>
    <row r="2190" spans="1:15" x14ac:dyDescent="0.25">
      <c r="A2190" t="s">
        <v>4398</v>
      </c>
      <c r="B2190">
        <v>40113</v>
      </c>
      <c r="C2190" t="s">
        <v>4399</v>
      </c>
      <c r="D2190" t="str">
        <f t="shared" si="77"/>
        <v>Osage</v>
      </c>
      <c r="E2190" t="str">
        <f t="shared" si="78"/>
        <v>Oklahoma</v>
      </c>
      <c r="F2190">
        <v>47472</v>
      </c>
      <c r="G2190">
        <v>47480</v>
      </c>
      <c r="H2190">
        <v>47436</v>
      </c>
      <c r="I2190">
        <v>48238</v>
      </c>
      <c r="J2190">
        <v>47996</v>
      </c>
      <c r="K2190">
        <v>47946</v>
      </c>
      <c r="L2190">
        <v>48049</v>
      </c>
      <c r="M2190">
        <v>47816</v>
      </c>
      <c r="N2190" s="2">
        <v>47806</v>
      </c>
      <c r="O2190" s="10" t="s">
        <v>6432</v>
      </c>
    </row>
    <row r="2191" spans="1:15" x14ac:dyDescent="0.25">
      <c r="A2191" t="s">
        <v>4400</v>
      </c>
      <c r="B2191">
        <v>40115</v>
      </c>
      <c r="C2191" t="s">
        <v>4401</v>
      </c>
      <c r="D2191" t="str">
        <f t="shared" si="77"/>
        <v>Ottawa</v>
      </c>
      <c r="E2191" t="str">
        <f t="shared" si="78"/>
        <v>Oklahoma</v>
      </c>
      <c r="F2191">
        <v>31848</v>
      </c>
      <c r="G2191">
        <v>31848</v>
      </c>
      <c r="H2191">
        <v>31840</v>
      </c>
      <c r="I2191">
        <v>31904</v>
      </c>
      <c r="J2191">
        <v>32225</v>
      </c>
      <c r="K2191">
        <v>32230</v>
      </c>
      <c r="L2191">
        <v>32037</v>
      </c>
      <c r="M2191">
        <v>31928</v>
      </c>
      <c r="N2191" s="2">
        <v>31691</v>
      </c>
      <c r="O2191" s="10" t="s">
        <v>6432</v>
      </c>
    </row>
    <row r="2192" spans="1:15" x14ac:dyDescent="0.25">
      <c r="A2192" t="s">
        <v>4402</v>
      </c>
      <c r="B2192">
        <v>40117</v>
      </c>
      <c r="C2192" t="s">
        <v>4403</v>
      </c>
      <c r="D2192" t="str">
        <f t="shared" si="77"/>
        <v>Pawnee</v>
      </c>
      <c r="E2192" t="str">
        <f t="shared" si="78"/>
        <v>Oklahoma</v>
      </c>
      <c r="F2192">
        <v>16577</v>
      </c>
      <c r="G2192">
        <v>16579</v>
      </c>
      <c r="H2192">
        <v>16593</v>
      </c>
      <c r="I2192">
        <v>16783</v>
      </c>
      <c r="J2192">
        <v>16457</v>
      </c>
      <c r="K2192">
        <v>16473</v>
      </c>
      <c r="L2192">
        <v>16350</v>
      </c>
      <c r="M2192">
        <v>16455</v>
      </c>
      <c r="N2192" s="2">
        <v>16485</v>
      </c>
      <c r="O2192" s="10" t="s">
        <v>6432</v>
      </c>
    </row>
    <row r="2193" spans="1:15" x14ac:dyDescent="0.25">
      <c r="A2193" t="s">
        <v>4404</v>
      </c>
      <c r="B2193">
        <v>40119</v>
      </c>
      <c r="C2193" t="s">
        <v>4405</v>
      </c>
      <c r="D2193" t="str">
        <f t="shared" si="77"/>
        <v>Payne</v>
      </c>
      <c r="E2193" t="str">
        <f t="shared" si="78"/>
        <v>Oklahoma</v>
      </c>
      <c r="F2193">
        <v>77350</v>
      </c>
      <c r="G2193">
        <v>77350</v>
      </c>
      <c r="H2193">
        <v>77448</v>
      </c>
      <c r="I2193">
        <v>77967</v>
      </c>
      <c r="J2193">
        <v>78457</v>
      </c>
      <c r="K2193">
        <v>79393</v>
      </c>
      <c r="L2193">
        <v>80150</v>
      </c>
      <c r="M2193">
        <v>80633</v>
      </c>
      <c r="N2193" s="2">
        <v>81131</v>
      </c>
      <c r="O2193" s="10" t="s">
        <v>6432</v>
      </c>
    </row>
    <row r="2194" spans="1:15" x14ac:dyDescent="0.25">
      <c r="A2194" t="s">
        <v>4406</v>
      </c>
      <c r="B2194">
        <v>40121</v>
      </c>
      <c r="C2194" t="s">
        <v>4407</v>
      </c>
      <c r="D2194" t="str">
        <f t="shared" si="77"/>
        <v>Pittsburg</v>
      </c>
      <c r="E2194" t="str">
        <f t="shared" si="78"/>
        <v>Oklahoma</v>
      </c>
      <c r="F2194">
        <v>45837</v>
      </c>
      <c r="G2194">
        <v>45837</v>
      </c>
      <c r="H2194">
        <v>45763</v>
      </c>
      <c r="I2194">
        <v>45650</v>
      </c>
      <c r="J2194">
        <v>45111</v>
      </c>
      <c r="K2194">
        <v>44828</v>
      </c>
      <c r="L2194">
        <v>44576</v>
      </c>
      <c r="M2194">
        <v>44528</v>
      </c>
      <c r="N2194" s="2">
        <v>44173</v>
      </c>
      <c r="O2194" s="10" t="s">
        <v>6432</v>
      </c>
    </row>
    <row r="2195" spans="1:15" x14ac:dyDescent="0.25">
      <c r="A2195" t="s">
        <v>4408</v>
      </c>
      <c r="B2195">
        <v>40123</v>
      </c>
      <c r="C2195" t="s">
        <v>4409</v>
      </c>
      <c r="D2195" t="str">
        <f t="shared" si="77"/>
        <v>Pontotoc</v>
      </c>
      <c r="E2195" t="str">
        <f t="shared" si="78"/>
        <v>Oklahoma</v>
      </c>
      <c r="F2195">
        <v>37492</v>
      </c>
      <c r="G2195">
        <v>37492</v>
      </c>
      <c r="H2195">
        <v>37602</v>
      </c>
      <c r="I2195">
        <v>37714</v>
      </c>
      <c r="J2195">
        <v>38039</v>
      </c>
      <c r="K2195">
        <v>38165</v>
      </c>
      <c r="L2195">
        <v>38263</v>
      </c>
      <c r="M2195">
        <v>38268</v>
      </c>
      <c r="N2195" s="2">
        <v>38330</v>
      </c>
      <c r="O2195" s="10" t="s">
        <v>6432</v>
      </c>
    </row>
    <row r="2196" spans="1:15" x14ac:dyDescent="0.25">
      <c r="A2196" t="s">
        <v>4410</v>
      </c>
      <c r="B2196">
        <v>40125</v>
      </c>
      <c r="C2196" t="s">
        <v>4411</v>
      </c>
      <c r="D2196" t="str">
        <f t="shared" si="77"/>
        <v>Pottawatomie</v>
      </c>
      <c r="E2196" t="str">
        <f t="shared" si="78"/>
        <v>Oklahoma</v>
      </c>
      <c r="F2196">
        <v>69442</v>
      </c>
      <c r="G2196">
        <v>69442</v>
      </c>
      <c r="H2196">
        <v>69650</v>
      </c>
      <c r="I2196">
        <v>70138</v>
      </c>
      <c r="J2196">
        <v>70679</v>
      </c>
      <c r="K2196">
        <v>71149</v>
      </c>
      <c r="L2196">
        <v>71807</v>
      </c>
      <c r="M2196">
        <v>71832</v>
      </c>
      <c r="N2196" s="2">
        <v>72290</v>
      </c>
      <c r="O2196" s="10" t="s">
        <v>6432</v>
      </c>
    </row>
    <row r="2197" spans="1:15" x14ac:dyDescent="0.25">
      <c r="A2197" t="s">
        <v>4412</v>
      </c>
      <c r="B2197">
        <v>40127</v>
      </c>
      <c r="C2197" t="s">
        <v>4413</v>
      </c>
      <c r="D2197" t="str">
        <f t="shared" si="77"/>
        <v>Pushmataha</v>
      </c>
      <c r="E2197" t="str">
        <f t="shared" si="78"/>
        <v>Oklahoma</v>
      </c>
      <c r="F2197">
        <v>11572</v>
      </c>
      <c r="G2197">
        <v>11572</v>
      </c>
      <c r="H2197">
        <v>11575</v>
      </c>
      <c r="I2197">
        <v>11394</v>
      </c>
      <c r="J2197">
        <v>11227</v>
      </c>
      <c r="K2197">
        <v>11201</v>
      </c>
      <c r="L2197">
        <v>11108</v>
      </c>
      <c r="M2197">
        <v>11154</v>
      </c>
      <c r="N2197" s="2">
        <v>11057</v>
      </c>
      <c r="O2197" s="10" t="s">
        <v>6432</v>
      </c>
    </row>
    <row r="2198" spans="1:15" x14ac:dyDescent="0.25">
      <c r="A2198" t="s">
        <v>4414</v>
      </c>
      <c r="B2198">
        <v>40129</v>
      </c>
      <c r="C2198" t="s">
        <v>4415</v>
      </c>
      <c r="D2198" t="str">
        <f t="shared" si="77"/>
        <v>Roger Mills</v>
      </c>
      <c r="E2198" t="str">
        <f t="shared" si="78"/>
        <v>Oklahoma</v>
      </c>
      <c r="F2198">
        <v>3647</v>
      </c>
      <c r="G2198">
        <v>3647</v>
      </c>
      <c r="H2198">
        <v>3641</v>
      </c>
      <c r="I2198">
        <v>3802</v>
      </c>
      <c r="J2198">
        <v>3773</v>
      </c>
      <c r="K2198">
        <v>3741</v>
      </c>
      <c r="L2198">
        <v>3753</v>
      </c>
      <c r="M2198">
        <v>3755</v>
      </c>
      <c r="N2198" s="2">
        <v>3640</v>
      </c>
      <c r="O2198" s="10" t="s">
        <v>6432</v>
      </c>
    </row>
    <row r="2199" spans="1:15" x14ac:dyDescent="0.25">
      <c r="A2199" t="s">
        <v>4416</v>
      </c>
      <c r="B2199">
        <v>40131</v>
      </c>
      <c r="C2199" t="s">
        <v>4417</v>
      </c>
      <c r="D2199" t="str">
        <f t="shared" si="77"/>
        <v>Rogers</v>
      </c>
      <c r="E2199" t="str">
        <f t="shared" si="78"/>
        <v>Oklahoma</v>
      </c>
      <c r="F2199">
        <v>86905</v>
      </c>
      <c r="G2199">
        <v>86911</v>
      </c>
      <c r="H2199">
        <v>87022</v>
      </c>
      <c r="I2199">
        <v>87730</v>
      </c>
      <c r="J2199">
        <v>88404</v>
      </c>
      <c r="K2199">
        <v>89126</v>
      </c>
      <c r="L2199">
        <v>89829</v>
      </c>
      <c r="M2199">
        <v>90727</v>
      </c>
      <c r="N2199" s="2">
        <v>91766</v>
      </c>
      <c r="O2199" s="10" t="s">
        <v>6432</v>
      </c>
    </row>
    <row r="2200" spans="1:15" x14ac:dyDescent="0.25">
      <c r="A2200" t="s">
        <v>4418</v>
      </c>
      <c r="B2200">
        <v>40133</v>
      </c>
      <c r="C2200" t="s">
        <v>4419</v>
      </c>
      <c r="D2200" t="str">
        <f t="shared" si="77"/>
        <v>Seminole</v>
      </c>
      <c r="E2200" t="str">
        <f t="shared" si="78"/>
        <v>Oklahoma</v>
      </c>
      <c r="F2200">
        <v>25482</v>
      </c>
      <c r="G2200">
        <v>25482</v>
      </c>
      <c r="H2200">
        <v>25453</v>
      </c>
      <c r="I2200">
        <v>25485</v>
      </c>
      <c r="J2200">
        <v>25468</v>
      </c>
      <c r="K2200">
        <v>25474</v>
      </c>
      <c r="L2200">
        <v>25381</v>
      </c>
      <c r="M2200">
        <v>25486</v>
      </c>
      <c r="N2200" s="2">
        <v>25207</v>
      </c>
      <c r="O2200" s="10" t="s">
        <v>6432</v>
      </c>
    </row>
    <row r="2201" spans="1:15" x14ac:dyDescent="0.25">
      <c r="A2201" t="s">
        <v>4420</v>
      </c>
      <c r="B2201">
        <v>40135</v>
      </c>
      <c r="C2201" t="s">
        <v>4421</v>
      </c>
      <c r="D2201" t="str">
        <f t="shared" si="77"/>
        <v>Sequoyah</v>
      </c>
      <c r="E2201" t="str">
        <f t="shared" si="78"/>
        <v>Oklahoma</v>
      </c>
      <c r="F2201">
        <v>42391</v>
      </c>
      <c r="G2201">
        <v>42439</v>
      </c>
      <c r="H2201">
        <v>42442</v>
      </c>
      <c r="I2201">
        <v>42027</v>
      </c>
      <c r="J2201">
        <v>41489</v>
      </c>
      <c r="K2201">
        <v>41319</v>
      </c>
      <c r="L2201">
        <v>41378</v>
      </c>
      <c r="M2201">
        <v>41240</v>
      </c>
      <c r="N2201" s="2">
        <v>41294</v>
      </c>
      <c r="O2201" s="10" t="s">
        <v>6432</v>
      </c>
    </row>
    <row r="2202" spans="1:15" x14ac:dyDescent="0.25">
      <c r="A2202" t="s">
        <v>4422</v>
      </c>
      <c r="B2202">
        <v>40137</v>
      </c>
      <c r="C2202" t="s">
        <v>4423</v>
      </c>
      <c r="D2202" t="str">
        <f t="shared" si="77"/>
        <v>Stephens</v>
      </c>
      <c r="E2202" t="str">
        <f t="shared" si="78"/>
        <v>Oklahoma</v>
      </c>
      <c r="F2202">
        <v>45048</v>
      </c>
      <c r="G2202">
        <v>45048</v>
      </c>
      <c r="H2202">
        <v>45105</v>
      </c>
      <c r="I2202">
        <v>45127</v>
      </c>
      <c r="J2202">
        <v>44873</v>
      </c>
      <c r="K2202">
        <v>44989</v>
      </c>
      <c r="L2202">
        <v>44553</v>
      </c>
      <c r="M2202">
        <v>44648</v>
      </c>
      <c r="N2202" s="2">
        <v>44090</v>
      </c>
      <c r="O2202" s="10" t="s">
        <v>6432</v>
      </c>
    </row>
    <row r="2203" spans="1:15" x14ac:dyDescent="0.25">
      <c r="A2203" t="s">
        <v>4424</v>
      </c>
      <c r="B2203">
        <v>40139</v>
      </c>
      <c r="C2203" t="s">
        <v>4425</v>
      </c>
      <c r="D2203" t="str">
        <f t="shared" si="77"/>
        <v>Texas</v>
      </c>
      <c r="E2203" t="str">
        <f t="shared" si="78"/>
        <v>Oklahoma</v>
      </c>
      <c r="F2203">
        <v>20640</v>
      </c>
      <c r="G2203">
        <v>20640</v>
      </c>
      <c r="H2203">
        <v>20801</v>
      </c>
      <c r="I2203">
        <v>21177</v>
      </c>
      <c r="J2203">
        <v>21470</v>
      </c>
      <c r="K2203">
        <v>21921</v>
      </c>
      <c r="L2203">
        <v>21641</v>
      </c>
      <c r="M2203">
        <v>21365</v>
      </c>
      <c r="N2203" s="2">
        <v>21098</v>
      </c>
      <c r="O2203" s="10" t="s">
        <v>6432</v>
      </c>
    </row>
    <row r="2204" spans="1:15" x14ac:dyDescent="0.25">
      <c r="A2204" t="s">
        <v>4426</v>
      </c>
      <c r="B2204">
        <v>40141</v>
      </c>
      <c r="C2204" t="s">
        <v>4427</v>
      </c>
      <c r="D2204" t="str">
        <f t="shared" si="77"/>
        <v>Tillman</v>
      </c>
      <c r="E2204" t="str">
        <f t="shared" si="78"/>
        <v>Oklahoma</v>
      </c>
      <c r="F2204">
        <v>7992</v>
      </c>
      <c r="G2204">
        <v>7992</v>
      </c>
      <c r="H2204">
        <v>7990</v>
      </c>
      <c r="I2204">
        <v>7989</v>
      </c>
      <c r="J2204">
        <v>7788</v>
      </c>
      <c r="K2204">
        <v>7678</v>
      </c>
      <c r="L2204">
        <v>7607</v>
      </c>
      <c r="M2204">
        <v>7519</v>
      </c>
      <c r="N2204" s="2">
        <v>7465</v>
      </c>
      <c r="O2204" s="10" t="s">
        <v>6432</v>
      </c>
    </row>
    <row r="2205" spans="1:15" x14ac:dyDescent="0.25">
      <c r="A2205" t="s">
        <v>4428</v>
      </c>
      <c r="B2205">
        <v>40143</v>
      </c>
      <c r="C2205" t="s">
        <v>4429</v>
      </c>
      <c r="D2205" t="str">
        <f t="shared" si="77"/>
        <v>Tulsa</v>
      </c>
      <c r="E2205" t="str">
        <f t="shared" si="78"/>
        <v>Oklahoma</v>
      </c>
      <c r="F2205">
        <v>603403</v>
      </c>
      <c r="G2205">
        <v>603438</v>
      </c>
      <c r="H2205">
        <v>605199</v>
      </c>
      <c r="I2205">
        <v>608606</v>
      </c>
      <c r="J2205">
        <v>614582</v>
      </c>
      <c r="K2205">
        <v>623055</v>
      </c>
      <c r="L2205">
        <v>629978</v>
      </c>
      <c r="M2205">
        <v>638558</v>
      </c>
      <c r="N2205" s="2">
        <v>642940</v>
      </c>
      <c r="O2205" s="10" t="s">
        <v>6432</v>
      </c>
    </row>
    <row r="2206" spans="1:15" x14ac:dyDescent="0.25">
      <c r="A2206" t="s">
        <v>4430</v>
      </c>
      <c r="B2206">
        <v>40145</v>
      </c>
      <c r="C2206" t="s">
        <v>4431</v>
      </c>
      <c r="D2206" t="str">
        <f t="shared" si="77"/>
        <v>Wagoner</v>
      </c>
      <c r="E2206" t="str">
        <f t="shared" si="78"/>
        <v>Oklahoma</v>
      </c>
      <c r="F2206">
        <v>73085</v>
      </c>
      <c r="G2206">
        <v>73087</v>
      </c>
      <c r="H2206">
        <v>73411</v>
      </c>
      <c r="I2206">
        <v>74084</v>
      </c>
      <c r="J2206">
        <v>75043</v>
      </c>
      <c r="K2206">
        <v>75729</v>
      </c>
      <c r="L2206">
        <v>75744</v>
      </c>
      <c r="M2206">
        <v>76754</v>
      </c>
      <c r="N2206" s="2">
        <v>77679</v>
      </c>
      <c r="O2206" s="10" t="s">
        <v>6432</v>
      </c>
    </row>
    <row r="2207" spans="1:15" x14ac:dyDescent="0.25">
      <c r="A2207" t="s">
        <v>4432</v>
      </c>
      <c r="B2207">
        <v>40147</v>
      </c>
      <c r="C2207" t="s">
        <v>4433</v>
      </c>
      <c r="D2207" t="str">
        <f t="shared" si="77"/>
        <v>Washington</v>
      </c>
      <c r="E2207" t="str">
        <f t="shared" si="78"/>
        <v>Oklahoma</v>
      </c>
      <c r="F2207">
        <v>50976</v>
      </c>
      <c r="G2207">
        <v>50974</v>
      </c>
      <c r="H2207">
        <v>51058</v>
      </c>
      <c r="I2207">
        <v>51294</v>
      </c>
      <c r="J2207">
        <v>51579</v>
      </c>
      <c r="K2207">
        <v>51633</v>
      </c>
      <c r="L2207">
        <v>52017</v>
      </c>
      <c r="M2207">
        <v>52145</v>
      </c>
      <c r="N2207" s="2">
        <v>52087</v>
      </c>
      <c r="O2207" s="10" t="s">
        <v>6432</v>
      </c>
    </row>
    <row r="2208" spans="1:15" x14ac:dyDescent="0.25">
      <c r="A2208" t="s">
        <v>4434</v>
      </c>
      <c r="B2208">
        <v>40149</v>
      </c>
      <c r="C2208" t="s">
        <v>4435</v>
      </c>
      <c r="D2208" t="str">
        <f t="shared" si="77"/>
        <v>Washita</v>
      </c>
      <c r="E2208" t="str">
        <f t="shared" si="78"/>
        <v>Oklahoma</v>
      </c>
      <c r="F2208">
        <v>11629</v>
      </c>
      <c r="G2208">
        <v>11629</v>
      </c>
      <c r="H2208">
        <v>11610</v>
      </c>
      <c r="I2208">
        <v>11625</v>
      </c>
      <c r="J2208">
        <v>11654</v>
      </c>
      <c r="K2208">
        <v>11739</v>
      </c>
      <c r="L2208">
        <v>11588</v>
      </c>
      <c r="M2208">
        <v>11704</v>
      </c>
      <c r="N2208" s="2">
        <v>11447</v>
      </c>
      <c r="O2208" s="10" t="s">
        <v>6432</v>
      </c>
    </row>
    <row r="2209" spans="1:18" x14ac:dyDescent="0.25">
      <c r="A2209" t="s">
        <v>4436</v>
      </c>
      <c r="B2209">
        <v>40151</v>
      </c>
      <c r="C2209" t="s">
        <v>4437</v>
      </c>
      <c r="D2209" t="str">
        <f t="shared" si="77"/>
        <v>Woods</v>
      </c>
      <c r="E2209" t="str">
        <f t="shared" si="78"/>
        <v>Oklahoma</v>
      </c>
      <c r="F2209">
        <v>8878</v>
      </c>
      <c r="G2209">
        <v>8878</v>
      </c>
      <c r="H2209">
        <v>8896</v>
      </c>
      <c r="I2209">
        <v>8769</v>
      </c>
      <c r="J2209">
        <v>8838</v>
      </c>
      <c r="K2209">
        <v>9008</v>
      </c>
      <c r="L2209">
        <v>9262</v>
      </c>
      <c r="M2209">
        <v>9317</v>
      </c>
      <c r="N2209" s="2">
        <v>9201</v>
      </c>
      <c r="O2209" s="10" t="s">
        <v>6432</v>
      </c>
    </row>
    <row r="2210" spans="1:18" x14ac:dyDescent="0.25">
      <c r="A2210" t="s">
        <v>4438</v>
      </c>
      <c r="B2210">
        <v>40153</v>
      </c>
      <c r="C2210" t="s">
        <v>4439</v>
      </c>
      <c r="D2210" t="str">
        <f t="shared" si="77"/>
        <v>Woodward</v>
      </c>
      <c r="E2210" t="str">
        <f t="shared" si="78"/>
        <v>Oklahoma</v>
      </c>
      <c r="F2210">
        <v>20081</v>
      </c>
      <c r="G2210">
        <v>20081</v>
      </c>
      <c r="H2210">
        <v>19977</v>
      </c>
      <c r="I2210">
        <v>20078</v>
      </c>
      <c r="J2210">
        <v>20622</v>
      </c>
      <c r="K2210">
        <v>21177</v>
      </c>
      <c r="L2210">
        <v>21453</v>
      </c>
      <c r="M2210">
        <v>21488</v>
      </c>
      <c r="N2210" s="2">
        <v>20814</v>
      </c>
      <c r="O2210" s="10" t="s">
        <v>6432</v>
      </c>
    </row>
    <row r="2211" spans="1:18" x14ac:dyDescent="0.25">
      <c r="A2211" t="s">
        <v>4440</v>
      </c>
      <c r="B2211">
        <v>41001</v>
      </c>
      <c r="C2211" t="s">
        <v>4441</v>
      </c>
      <c r="D2211" t="str">
        <f t="shared" si="77"/>
        <v>Baker</v>
      </c>
      <c r="E2211" t="str">
        <f t="shared" si="78"/>
        <v>Oregon</v>
      </c>
      <c r="F2211">
        <v>16134</v>
      </c>
      <c r="G2211">
        <v>16138</v>
      </c>
      <c r="H2211">
        <v>16105</v>
      </c>
      <c r="I2211">
        <v>16055</v>
      </c>
      <c r="J2211">
        <v>15987</v>
      </c>
      <c r="K2211">
        <v>16094</v>
      </c>
      <c r="L2211">
        <v>16045</v>
      </c>
      <c r="M2211">
        <v>15963</v>
      </c>
      <c r="N2211" s="2">
        <v>16059</v>
      </c>
      <c r="O2211" s="10" t="s">
        <v>6421</v>
      </c>
      <c r="Q2211" s="3"/>
      <c r="R2211" s="2"/>
    </row>
    <row r="2212" spans="1:18" x14ac:dyDescent="0.25">
      <c r="A2212" t="s">
        <v>4442</v>
      </c>
      <c r="B2212">
        <v>41003</v>
      </c>
      <c r="C2212" t="s">
        <v>4443</v>
      </c>
      <c r="D2212" t="str">
        <f t="shared" si="77"/>
        <v>Benton</v>
      </c>
      <c r="E2212" t="str">
        <f t="shared" si="78"/>
        <v>Oregon</v>
      </c>
      <c r="F2212">
        <v>85579</v>
      </c>
      <c r="G2212">
        <v>85581</v>
      </c>
      <c r="H2212">
        <v>85566</v>
      </c>
      <c r="I2212">
        <v>85999</v>
      </c>
      <c r="J2212">
        <v>86441</v>
      </c>
      <c r="K2212">
        <v>86066</v>
      </c>
      <c r="L2212">
        <v>87112</v>
      </c>
      <c r="M2212">
        <v>88271</v>
      </c>
      <c r="N2212" s="2">
        <v>89385</v>
      </c>
      <c r="O2212" s="10" t="s">
        <v>6425</v>
      </c>
      <c r="Q2212" s="3"/>
      <c r="R2212" s="2"/>
    </row>
    <row r="2213" spans="1:18" x14ac:dyDescent="0.25">
      <c r="A2213" t="s">
        <v>4444</v>
      </c>
      <c r="B2213">
        <v>41005</v>
      </c>
      <c r="C2213" t="s">
        <v>4445</v>
      </c>
      <c r="D2213" t="str">
        <f t="shared" si="77"/>
        <v>Clackamas</v>
      </c>
      <c r="E2213" t="str">
        <f t="shared" si="78"/>
        <v>Oregon</v>
      </c>
      <c r="F2213">
        <v>375992</v>
      </c>
      <c r="G2213">
        <v>375998</v>
      </c>
      <c r="H2213">
        <v>376931</v>
      </c>
      <c r="I2213">
        <v>379616</v>
      </c>
      <c r="J2213">
        <v>383339</v>
      </c>
      <c r="K2213">
        <v>387995</v>
      </c>
      <c r="L2213">
        <v>394290</v>
      </c>
      <c r="M2213">
        <v>401150</v>
      </c>
      <c r="N2213" s="2">
        <v>408062</v>
      </c>
      <c r="O2213" s="10" t="s">
        <v>6425</v>
      </c>
    </row>
    <row r="2214" spans="1:18" x14ac:dyDescent="0.25">
      <c r="A2214" t="s">
        <v>4446</v>
      </c>
      <c r="B2214">
        <v>41007</v>
      </c>
      <c r="C2214" t="s">
        <v>4447</v>
      </c>
      <c r="D2214" t="str">
        <f t="shared" si="77"/>
        <v>Clatsop</v>
      </c>
      <c r="E2214" t="str">
        <f t="shared" si="78"/>
        <v>Oregon</v>
      </c>
      <c r="F2214">
        <v>37039</v>
      </c>
      <c r="G2214">
        <v>37029</v>
      </c>
      <c r="H2214">
        <v>37079</v>
      </c>
      <c r="I2214">
        <v>37202</v>
      </c>
      <c r="J2214">
        <v>37351</v>
      </c>
      <c r="K2214">
        <v>37093</v>
      </c>
      <c r="L2214">
        <v>37428</v>
      </c>
      <c r="M2214">
        <v>37795</v>
      </c>
      <c r="N2214" s="2">
        <v>38632</v>
      </c>
      <c r="O2214" t="s">
        <v>6395</v>
      </c>
    </row>
    <row r="2215" spans="1:18" x14ac:dyDescent="0.25">
      <c r="A2215" t="s">
        <v>4448</v>
      </c>
      <c r="B2215">
        <v>41009</v>
      </c>
      <c r="C2215" t="s">
        <v>4449</v>
      </c>
      <c r="D2215" t="str">
        <f t="shared" si="77"/>
        <v>Columbia</v>
      </c>
      <c r="E2215" t="str">
        <f t="shared" si="78"/>
        <v>Oregon</v>
      </c>
      <c r="F2215">
        <v>49351</v>
      </c>
      <c r="G2215">
        <v>49353</v>
      </c>
      <c r="H2215">
        <v>49352</v>
      </c>
      <c r="I2215">
        <v>49364</v>
      </c>
      <c r="J2215">
        <v>49201</v>
      </c>
      <c r="K2215">
        <v>49224</v>
      </c>
      <c r="L2215">
        <v>49452</v>
      </c>
      <c r="M2215">
        <v>49565</v>
      </c>
      <c r="N2215" s="2">
        <v>50785</v>
      </c>
      <c r="O2215" s="10" t="s">
        <v>6425</v>
      </c>
    </row>
    <row r="2216" spans="1:18" x14ac:dyDescent="0.25">
      <c r="A2216" t="s">
        <v>4450</v>
      </c>
      <c r="B2216">
        <v>41011</v>
      </c>
      <c r="C2216" t="s">
        <v>4451</v>
      </c>
      <c r="D2216" t="str">
        <f t="shared" si="77"/>
        <v>Coos</v>
      </c>
      <c r="E2216" t="str">
        <f t="shared" si="78"/>
        <v>Oregon</v>
      </c>
      <c r="F2216">
        <v>63043</v>
      </c>
      <c r="G2216">
        <v>63043</v>
      </c>
      <c r="H2216">
        <v>63015</v>
      </c>
      <c r="I2216">
        <v>62808</v>
      </c>
      <c r="J2216">
        <v>62745</v>
      </c>
      <c r="K2216">
        <v>62563</v>
      </c>
      <c r="L2216">
        <v>62608</v>
      </c>
      <c r="M2216">
        <v>63043</v>
      </c>
      <c r="N2216" s="2">
        <v>63761</v>
      </c>
      <c r="O2216" s="10" t="s">
        <v>6425</v>
      </c>
    </row>
    <row r="2217" spans="1:18" x14ac:dyDescent="0.25">
      <c r="A2217" t="s">
        <v>4452</v>
      </c>
      <c r="B2217">
        <v>41013</v>
      </c>
      <c r="C2217" t="s">
        <v>4453</v>
      </c>
      <c r="D2217" t="str">
        <f t="shared" si="77"/>
        <v>Crook</v>
      </c>
      <c r="E2217" t="str">
        <f t="shared" si="78"/>
        <v>Oregon</v>
      </c>
      <c r="F2217">
        <v>20978</v>
      </c>
      <c r="G2217">
        <v>20978</v>
      </c>
      <c r="H2217">
        <v>20899</v>
      </c>
      <c r="I2217">
        <v>20675</v>
      </c>
      <c r="J2217">
        <v>20642</v>
      </c>
      <c r="K2217">
        <v>20776</v>
      </c>
      <c r="L2217">
        <v>21036</v>
      </c>
      <c r="M2217">
        <v>21647</v>
      </c>
      <c r="N2217" s="2">
        <v>22570</v>
      </c>
      <c r="O2217" s="10" t="s">
        <v>6421</v>
      </c>
    </row>
    <row r="2218" spans="1:18" x14ac:dyDescent="0.25">
      <c r="A2218" t="s">
        <v>4454</v>
      </c>
      <c r="B2218">
        <v>41015</v>
      </c>
      <c r="C2218" t="s">
        <v>4455</v>
      </c>
      <c r="D2218" t="str">
        <f t="shared" si="77"/>
        <v>Curry</v>
      </c>
      <c r="E2218" t="str">
        <f t="shared" si="78"/>
        <v>Oregon</v>
      </c>
      <c r="F2218">
        <v>22364</v>
      </c>
      <c r="G2218">
        <v>22364</v>
      </c>
      <c r="H2218">
        <v>22371</v>
      </c>
      <c r="I2218">
        <v>22453</v>
      </c>
      <c r="J2218">
        <v>22237</v>
      </c>
      <c r="K2218">
        <v>22240</v>
      </c>
      <c r="L2218">
        <v>22236</v>
      </c>
      <c r="M2218">
        <v>22396</v>
      </c>
      <c r="N2218" s="2">
        <v>22713</v>
      </c>
      <c r="O2218" s="10" t="s">
        <v>6425</v>
      </c>
    </row>
    <row r="2219" spans="1:18" x14ac:dyDescent="0.25">
      <c r="A2219" t="s">
        <v>4456</v>
      </c>
      <c r="B2219">
        <v>41017</v>
      </c>
      <c r="C2219" t="s">
        <v>4457</v>
      </c>
      <c r="D2219" t="str">
        <f t="shared" si="77"/>
        <v>Deschutes</v>
      </c>
      <c r="E2219" t="str">
        <f t="shared" si="78"/>
        <v>Oregon</v>
      </c>
      <c r="F2219">
        <v>157733</v>
      </c>
      <c r="G2219">
        <v>157733</v>
      </c>
      <c r="H2219">
        <v>157839</v>
      </c>
      <c r="I2219">
        <v>159775</v>
      </c>
      <c r="J2219">
        <v>161765</v>
      </c>
      <c r="K2219">
        <v>165859</v>
      </c>
      <c r="L2219">
        <v>170193</v>
      </c>
      <c r="M2219">
        <v>174942</v>
      </c>
      <c r="N2219" s="2">
        <v>181307</v>
      </c>
      <c r="O2219" s="10" t="s">
        <v>6421</v>
      </c>
    </row>
    <row r="2220" spans="1:18" x14ac:dyDescent="0.25">
      <c r="A2220" t="s">
        <v>4458</v>
      </c>
      <c r="B2220">
        <v>41019</v>
      </c>
      <c r="C2220" t="s">
        <v>4459</v>
      </c>
      <c r="D2220" t="str">
        <f t="shared" si="77"/>
        <v>Douglas</v>
      </c>
      <c r="E2220" t="str">
        <f t="shared" si="78"/>
        <v>Oregon</v>
      </c>
      <c r="F2220">
        <v>107667</v>
      </c>
      <c r="G2220">
        <v>107667</v>
      </c>
      <c r="H2220">
        <v>107657</v>
      </c>
      <c r="I2220">
        <v>107279</v>
      </c>
      <c r="J2220">
        <v>107111</v>
      </c>
      <c r="K2220">
        <v>106803</v>
      </c>
      <c r="L2220">
        <v>106978</v>
      </c>
      <c r="M2220">
        <v>107525</v>
      </c>
      <c r="N2220" s="2">
        <v>108457</v>
      </c>
      <c r="O2220" s="10" t="s">
        <v>6425</v>
      </c>
    </row>
    <row r="2221" spans="1:18" x14ac:dyDescent="0.25">
      <c r="A2221" t="s">
        <v>4460</v>
      </c>
      <c r="B2221">
        <v>41021</v>
      </c>
      <c r="C2221" t="s">
        <v>4461</v>
      </c>
      <c r="D2221" t="str">
        <f t="shared" si="77"/>
        <v>Gilliam</v>
      </c>
      <c r="E2221" t="str">
        <f t="shared" si="78"/>
        <v>Oregon</v>
      </c>
      <c r="F2221">
        <v>1871</v>
      </c>
      <c r="G2221">
        <v>1873</v>
      </c>
      <c r="H2221">
        <v>1875</v>
      </c>
      <c r="I2221">
        <v>1951</v>
      </c>
      <c r="J2221">
        <v>1947</v>
      </c>
      <c r="K2221">
        <v>1945</v>
      </c>
      <c r="L2221">
        <v>1931</v>
      </c>
      <c r="M2221">
        <v>1863</v>
      </c>
      <c r="N2221" s="2">
        <v>1854</v>
      </c>
      <c r="O2221" s="10" t="s">
        <v>6421</v>
      </c>
    </row>
    <row r="2222" spans="1:18" x14ac:dyDescent="0.25">
      <c r="A2222" t="s">
        <v>4462</v>
      </c>
      <c r="B2222">
        <v>41023</v>
      </c>
      <c r="C2222" t="s">
        <v>4463</v>
      </c>
      <c r="D2222" t="str">
        <f t="shared" si="77"/>
        <v>Grant</v>
      </c>
      <c r="E2222" t="str">
        <f t="shared" si="78"/>
        <v>Oregon</v>
      </c>
      <c r="F2222">
        <v>7445</v>
      </c>
      <c r="G2222">
        <v>7445</v>
      </c>
      <c r="H2222">
        <v>7456</v>
      </c>
      <c r="I2222">
        <v>7411</v>
      </c>
      <c r="J2222">
        <v>7328</v>
      </c>
      <c r="K2222">
        <v>7272</v>
      </c>
      <c r="L2222">
        <v>7185</v>
      </c>
      <c r="M2222">
        <v>7192</v>
      </c>
      <c r="N2222" s="2">
        <v>7158</v>
      </c>
      <c r="O2222" s="10" t="s">
        <v>6421</v>
      </c>
    </row>
    <row r="2223" spans="1:18" x14ac:dyDescent="0.25">
      <c r="A2223" t="s">
        <v>4464</v>
      </c>
      <c r="B2223">
        <v>41025</v>
      </c>
      <c r="C2223" t="s">
        <v>4465</v>
      </c>
      <c r="D2223" t="str">
        <f t="shared" si="77"/>
        <v>Harney</v>
      </c>
      <c r="E2223" t="str">
        <f t="shared" si="78"/>
        <v>Oregon</v>
      </c>
      <c r="F2223">
        <v>7422</v>
      </c>
      <c r="G2223">
        <v>7422</v>
      </c>
      <c r="H2223">
        <v>7410</v>
      </c>
      <c r="I2223">
        <v>7374</v>
      </c>
      <c r="J2223">
        <v>7246</v>
      </c>
      <c r="K2223">
        <v>7175</v>
      </c>
      <c r="L2223">
        <v>7159</v>
      </c>
      <c r="M2223">
        <v>7196</v>
      </c>
      <c r="N2223" s="2">
        <v>7292</v>
      </c>
      <c r="O2223" s="10" t="s">
        <v>6428</v>
      </c>
    </row>
    <row r="2224" spans="1:18" x14ac:dyDescent="0.25">
      <c r="A2224" t="s">
        <v>4466</v>
      </c>
      <c r="B2224">
        <v>41027</v>
      </c>
      <c r="C2224" t="s">
        <v>4467</v>
      </c>
      <c r="D2224" t="str">
        <f t="shared" si="77"/>
        <v>Hood River</v>
      </c>
      <c r="E2224" t="str">
        <f t="shared" si="78"/>
        <v>Oregon</v>
      </c>
      <c r="F2224">
        <v>22346</v>
      </c>
      <c r="G2224">
        <v>22346</v>
      </c>
      <c r="H2224">
        <v>22443</v>
      </c>
      <c r="I2224">
        <v>22410</v>
      </c>
      <c r="J2224">
        <v>22587</v>
      </c>
      <c r="K2224">
        <v>22614</v>
      </c>
      <c r="L2224">
        <v>22741</v>
      </c>
      <c r="M2224">
        <v>23037</v>
      </c>
      <c r="N2224" s="2">
        <v>23232</v>
      </c>
      <c r="O2224" s="10" t="s">
        <v>6425</v>
      </c>
    </row>
    <row r="2225" spans="1:15" x14ac:dyDescent="0.25">
      <c r="A2225" t="s">
        <v>4468</v>
      </c>
      <c r="B2225">
        <v>41029</v>
      </c>
      <c r="C2225" t="s">
        <v>4469</v>
      </c>
      <c r="D2225" t="str">
        <f t="shared" si="77"/>
        <v>Jackson</v>
      </c>
      <c r="E2225" t="str">
        <f t="shared" si="78"/>
        <v>Oregon</v>
      </c>
      <c r="F2225">
        <v>203206</v>
      </c>
      <c r="G2225">
        <v>203206</v>
      </c>
      <c r="H2225">
        <v>203410</v>
      </c>
      <c r="I2225">
        <v>204794</v>
      </c>
      <c r="J2225">
        <v>206346</v>
      </c>
      <c r="K2225">
        <v>207862</v>
      </c>
      <c r="L2225">
        <v>210311</v>
      </c>
      <c r="M2225">
        <v>213534</v>
      </c>
      <c r="N2225" s="2">
        <v>216527</v>
      </c>
      <c r="O2225" s="10" t="s">
        <v>6425</v>
      </c>
    </row>
    <row r="2226" spans="1:15" x14ac:dyDescent="0.25">
      <c r="A2226" t="s">
        <v>4470</v>
      </c>
      <c r="B2226">
        <v>41031</v>
      </c>
      <c r="C2226" t="s">
        <v>4471</v>
      </c>
      <c r="D2226" t="str">
        <f t="shared" si="77"/>
        <v>Jefferson</v>
      </c>
      <c r="E2226" t="str">
        <f t="shared" si="78"/>
        <v>Oregon</v>
      </c>
      <c r="F2226">
        <v>21720</v>
      </c>
      <c r="G2226">
        <v>21719</v>
      </c>
      <c r="H2226">
        <v>21672</v>
      </c>
      <c r="I2226">
        <v>21681</v>
      </c>
      <c r="J2226">
        <v>21763</v>
      </c>
      <c r="K2226">
        <v>21842</v>
      </c>
      <c r="L2226">
        <v>22232</v>
      </c>
      <c r="M2226">
        <v>22609</v>
      </c>
      <c r="N2226" s="2">
        <v>23080</v>
      </c>
      <c r="O2226" s="10" t="s">
        <v>6421</v>
      </c>
    </row>
    <row r="2227" spans="1:15" x14ac:dyDescent="0.25">
      <c r="A2227" t="s">
        <v>4472</v>
      </c>
      <c r="B2227">
        <v>41033</v>
      </c>
      <c r="C2227" t="s">
        <v>4473</v>
      </c>
      <c r="D2227" t="str">
        <f t="shared" si="77"/>
        <v>Josephine</v>
      </c>
      <c r="E2227" t="str">
        <f t="shared" si="78"/>
        <v>Oregon</v>
      </c>
      <c r="F2227">
        <v>82713</v>
      </c>
      <c r="G2227">
        <v>82713</v>
      </c>
      <c r="H2227">
        <v>82865</v>
      </c>
      <c r="I2227">
        <v>82638</v>
      </c>
      <c r="J2227">
        <v>82798</v>
      </c>
      <c r="K2227">
        <v>83268</v>
      </c>
      <c r="L2227">
        <v>83604</v>
      </c>
      <c r="M2227">
        <v>84742</v>
      </c>
      <c r="N2227" s="2">
        <v>85904</v>
      </c>
      <c r="O2227" s="10" t="s">
        <v>6425</v>
      </c>
    </row>
    <row r="2228" spans="1:15" x14ac:dyDescent="0.25">
      <c r="A2228" t="s">
        <v>4474</v>
      </c>
      <c r="B2228">
        <v>41035</v>
      </c>
      <c r="C2228" t="s">
        <v>4475</v>
      </c>
      <c r="D2228" t="str">
        <f t="shared" si="77"/>
        <v>Klamath</v>
      </c>
      <c r="E2228" t="str">
        <f t="shared" si="78"/>
        <v>Oregon</v>
      </c>
      <c r="F2228">
        <v>66380</v>
      </c>
      <c r="G2228">
        <v>66380</v>
      </c>
      <c r="H2228">
        <v>66333</v>
      </c>
      <c r="I2228">
        <v>66337</v>
      </c>
      <c r="J2228">
        <v>66075</v>
      </c>
      <c r="K2228">
        <v>65830</v>
      </c>
      <c r="L2228">
        <v>65475</v>
      </c>
      <c r="M2228">
        <v>65908</v>
      </c>
      <c r="N2228" s="2">
        <v>66443</v>
      </c>
      <c r="O2228" s="10" t="s">
        <v>6428</v>
      </c>
    </row>
    <row r="2229" spans="1:15" x14ac:dyDescent="0.25">
      <c r="A2229" t="s">
        <v>4476</v>
      </c>
      <c r="B2229">
        <v>41037</v>
      </c>
      <c r="C2229" t="s">
        <v>4477</v>
      </c>
      <c r="D2229" t="str">
        <f t="shared" si="77"/>
        <v>Lake</v>
      </c>
      <c r="E2229" t="str">
        <f t="shared" si="78"/>
        <v>Oregon</v>
      </c>
      <c r="F2229">
        <v>7895</v>
      </c>
      <c r="G2229">
        <v>7886</v>
      </c>
      <c r="H2229">
        <v>7871</v>
      </c>
      <c r="I2229">
        <v>7900</v>
      </c>
      <c r="J2229">
        <v>7768</v>
      </c>
      <c r="K2229">
        <v>7806</v>
      </c>
      <c r="L2229">
        <v>7801</v>
      </c>
      <c r="M2229">
        <v>7781</v>
      </c>
      <c r="N2229" s="2">
        <v>7837</v>
      </c>
      <c r="O2229" s="10" t="s">
        <v>6428</v>
      </c>
    </row>
    <row r="2230" spans="1:15" x14ac:dyDescent="0.25">
      <c r="A2230" t="s">
        <v>4478</v>
      </c>
      <c r="B2230">
        <v>41039</v>
      </c>
      <c r="C2230" t="s">
        <v>4479</v>
      </c>
      <c r="D2230" t="str">
        <f t="shared" si="77"/>
        <v>Lane</v>
      </c>
      <c r="E2230" t="str">
        <f t="shared" si="78"/>
        <v>Oregon</v>
      </c>
      <c r="F2230">
        <v>351715</v>
      </c>
      <c r="G2230">
        <v>351724</v>
      </c>
      <c r="H2230">
        <v>351976</v>
      </c>
      <c r="I2230">
        <v>353641</v>
      </c>
      <c r="J2230">
        <v>354993</v>
      </c>
      <c r="K2230">
        <v>355812</v>
      </c>
      <c r="L2230">
        <v>358442</v>
      </c>
      <c r="M2230">
        <v>362600</v>
      </c>
      <c r="N2230" s="2">
        <v>369519</v>
      </c>
      <c r="O2230" s="10" t="s">
        <v>6425</v>
      </c>
    </row>
    <row r="2231" spans="1:15" x14ac:dyDescent="0.25">
      <c r="A2231" t="s">
        <v>4480</v>
      </c>
      <c r="B2231">
        <v>41041</v>
      </c>
      <c r="C2231" t="s">
        <v>4481</v>
      </c>
      <c r="D2231" t="str">
        <f t="shared" si="77"/>
        <v>Lincoln</v>
      </c>
      <c r="E2231" t="str">
        <f t="shared" si="78"/>
        <v>Oregon</v>
      </c>
      <c r="F2231">
        <v>46034</v>
      </c>
      <c r="G2231">
        <v>46032</v>
      </c>
      <c r="H2231">
        <v>45990</v>
      </c>
      <c r="I2231">
        <v>45861</v>
      </c>
      <c r="J2231">
        <v>46158</v>
      </c>
      <c r="K2231">
        <v>46257</v>
      </c>
      <c r="L2231">
        <v>46269</v>
      </c>
      <c r="M2231">
        <v>46936</v>
      </c>
      <c r="N2231" s="2">
        <v>47806</v>
      </c>
      <c r="O2231" s="10" t="s">
        <v>6425</v>
      </c>
    </row>
    <row r="2232" spans="1:15" x14ac:dyDescent="0.25">
      <c r="A2232" t="s">
        <v>4482</v>
      </c>
      <c r="B2232">
        <v>41043</v>
      </c>
      <c r="C2232" t="s">
        <v>4483</v>
      </c>
      <c r="D2232" t="str">
        <f t="shared" si="77"/>
        <v>Linn</v>
      </c>
      <c r="E2232" t="str">
        <f t="shared" si="78"/>
        <v>Oregon</v>
      </c>
      <c r="F2232">
        <v>116672</v>
      </c>
      <c r="G2232">
        <v>116672</v>
      </c>
      <c r="H2232">
        <v>116888</v>
      </c>
      <c r="I2232">
        <v>118127</v>
      </c>
      <c r="J2232">
        <v>118332</v>
      </c>
      <c r="K2232">
        <v>118496</v>
      </c>
      <c r="L2232">
        <v>119188</v>
      </c>
      <c r="M2232">
        <v>120444</v>
      </c>
      <c r="N2232" s="2">
        <v>122849</v>
      </c>
      <c r="O2232" s="10" t="s">
        <v>6425</v>
      </c>
    </row>
    <row r="2233" spans="1:15" x14ac:dyDescent="0.25">
      <c r="A2233" t="s">
        <v>4484</v>
      </c>
      <c r="B2233">
        <v>41045</v>
      </c>
      <c r="C2233" t="s">
        <v>4485</v>
      </c>
      <c r="D2233" t="str">
        <f t="shared" si="77"/>
        <v>Malheur</v>
      </c>
      <c r="E2233" t="str">
        <f t="shared" si="78"/>
        <v>Oregon</v>
      </c>
      <c r="F2233">
        <v>31313</v>
      </c>
      <c r="G2233">
        <v>31312</v>
      </c>
      <c r="H2233">
        <v>31347</v>
      </c>
      <c r="I2233">
        <v>30792</v>
      </c>
      <c r="J2233">
        <v>30619</v>
      </c>
      <c r="K2233">
        <v>30633</v>
      </c>
      <c r="L2233">
        <v>30356</v>
      </c>
      <c r="M2233">
        <v>30323</v>
      </c>
      <c r="N2233" s="2">
        <v>30439</v>
      </c>
      <c r="O2233" s="10" t="s">
        <v>6428</v>
      </c>
    </row>
    <row r="2234" spans="1:15" x14ac:dyDescent="0.25">
      <c r="A2234" t="s">
        <v>4486</v>
      </c>
      <c r="B2234">
        <v>41047</v>
      </c>
      <c r="C2234" t="s">
        <v>4487</v>
      </c>
      <c r="D2234" t="str">
        <f t="shared" si="77"/>
        <v>Marion</v>
      </c>
      <c r="E2234" t="str">
        <f t="shared" si="78"/>
        <v>Oregon</v>
      </c>
      <c r="F2234">
        <v>315335</v>
      </c>
      <c r="G2234">
        <v>315335</v>
      </c>
      <c r="H2234">
        <v>315984</v>
      </c>
      <c r="I2234">
        <v>317764</v>
      </c>
      <c r="J2234">
        <v>319946</v>
      </c>
      <c r="K2234">
        <v>321572</v>
      </c>
      <c r="L2234">
        <v>324856</v>
      </c>
      <c r="M2234">
        <v>329947</v>
      </c>
      <c r="N2234" s="2">
        <v>336316</v>
      </c>
      <c r="O2234" s="10" t="s">
        <v>6425</v>
      </c>
    </row>
    <row r="2235" spans="1:15" x14ac:dyDescent="0.25">
      <c r="A2235" t="s">
        <v>4488</v>
      </c>
      <c r="B2235">
        <v>41049</v>
      </c>
      <c r="C2235" t="s">
        <v>4489</v>
      </c>
      <c r="D2235" t="str">
        <f t="shared" si="77"/>
        <v>Morrow</v>
      </c>
      <c r="E2235" t="str">
        <f t="shared" si="78"/>
        <v>Oregon</v>
      </c>
      <c r="F2235">
        <v>11173</v>
      </c>
      <c r="G2235">
        <v>11177</v>
      </c>
      <c r="H2235">
        <v>11208</v>
      </c>
      <c r="I2235">
        <v>11200</v>
      </c>
      <c r="J2235">
        <v>11237</v>
      </c>
      <c r="K2235">
        <v>11237</v>
      </c>
      <c r="L2235">
        <v>11121</v>
      </c>
      <c r="M2235">
        <v>11164</v>
      </c>
      <c r="N2235" s="2">
        <v>11274</v>
      </c>
      <c r="O2235" s="10" t="s">
        <v>6421</v>
      </c>
    </row>
    <row r="2236" spans="1:15" x14ac:dyDescent="0.25">
      <c r="A2236" t="s">
        <v>4490</v>
      </c>
      <c r="B2236">
        <v>41051</v>
      </c>
      <c r="C2236" t="s">
        <v>4491</v>
      </c>
      <c r="D2236" t="str">
        <f t="shared" si="77"/>
        <v>Multnomah</v>
      </c>
      <c r="E2236" t="str">
        <f t="shared" si="78"/>
        <v>Oregon</v>
      </c>
      <c r="F2236">
        <v>735334</v>
      </c>
      <c r="G2236">
        <v>735169</v>
      </c>
      <c r="H2236">
        <v>737374</v>
      </c>
      <c r="I2236">
        <v>748185</v>
      </c>
      <c r="J2236">
        <v>759071</v>
      </c>
      <c r="K2236">
        <v>765850</v>
      </c>
      <c r="L2236">
        <v>777154</v>
      </c>
      <c r="M2236">
        <v>789125</v>
      </c>
      <c r="N2236" s="2">
        <v>799766</v>
      </c>
      <c r="O2236" s="10" t="s">
        <v>6425</v>
      </c>
    </row>
    <row r="2237" spans="1:15" x14ac:dyDescent="0.25">
      <c r="A2237" t="s">
        <v>4492</v>
      </c>
      <c r="B2237">
        <v>41053</v>
      </c>
      <c r="C2237" t="s">
        <v>4493</v>
      </c>
      <c r="D2237" t="str">
        <f t="shared" si="77"/>
        <v>Polk</v>
      </c>
      <c r="E2237" t="str">
        <f t="shared" si="78"/>
        <v>Oregon</v>
      </c>
      <c r="F2237">
        <v>75403</v>
      </c>
      <c r="G2237">
        <v>75404</v>
      </c>
      <c r="H2237">
        <v>75576</v>
      </c>
      <c r="I2237">
        <v>75967</v>
      </c>
      <c r="J2237">
        <v>76298</v>
      </c>
      <c r="K2237">
        <v>76753</v>
      </c>
      <c r="L2237">
        <v>78044</v>
      </c>
      <c r="M2237">
        <v>79430</v>
      </c>
      <c r="N2237" s="2">
        <v>81823</v>
      </c>
      <c r="O2237" s="10" t="s">
        <v>6425</v>
      </c>
    </row>
    <row r="2238" spans="1:15" x14ac:dyDescent="0.25">
      <c r="A2238" t="s">
        <v>4494</v>
      </c>
      <c r="B2238">
        <v>41055</v>
      </c>
      <c r="C2238" t="s">
        <v>4495</v>
      </c>
      <c r="D2238" t="str">
        <f t="shared" si="77"/>
        <v>Sherman</v>
      </c>
      <c r="E2238" t="str">
        <f t="shared" si="78"/>
        <v>Oregon</v>
      </c>
      <c r="F2238">
        <v>1765</v>
      </c>
      <c r="G2238">
        <v>1766</v>
      </c>
      <c r="H2238">
        <v>1772</v>
      </c>
      <c r="I2238">
        <v>1734</v>
      </c>
      <c r="J2238">
        <v>1732</v>
      </c>
      <c r="K2238">
        <v>1711</v>
      </c>
      <c r="L2238">
        <v>1697</v>
      </c>
      <c r="M2238">
        <v>1678</v>
      </c>
      <c r="N2238" s="2">
        <v>1710</v>
      </c>
      <c r="O2238" s="10" t="s">
        <v>6421</v>
      </c>
    </row>
    <row r="2239" spans="1:15" x14ac:dyDescent="0.25">
      <c r="A2239" t="s">
        <v>4496</v>
      </c>
      <c r="B2239">
        <v>41057</v>
      </c>
      <c r="C2239" t="s">
        <v>4497</v>
      </c>
      <c r="D2239" t="str">
        <f t="shared" si="77"/>
        <v>Tillamook</v>
      </c>
      <c r="E2239" t="str">
        <f t="shared" si="78"/>
        <v>Oregon</v>
      </c>
      <c r="F2239">
        <v>25250</v>
      </c>
      <c r="G2239">
        <v>25258</v>
      </c>
      <c r="H2239">
        <v>25264</v>
      </c>
      <c r="I2239">
        <v>25437</v>
      </c>
      <c r="J2239">
        <v>25329</v>
      </c>
      <c r="K2239">
        <v>25337</v>
      </c>
      <c r="L2239">
        <v>25339</v>
      </c>
      <c r="M2239">
        <v>25613</v>
      </c>
      <c r="N2239" s="2">
        <v>26143</v>
      </c>
      <c r="O2239" s="10" t="s">
        <v>6395</v>
      </c>
    </row>
    <row r="2240" spans="1:15" x14ac:dyDescent="0.25">
      <c r="A2240" t="s">
        <v>4498</v>
      </c>
      <c r="B2240">
        <v>41059</v>
      </c>
      <c r="C2240" t="s">
        <v>4499</v>
      </c>
      <c r="D2240" t="str">
        <f t="shared" si="77"/>
        <v>Umatilla</v>
      </c>
      <c r="E2240" t="str">
        <f t="shared" si="78"/>
        <v>Oregon</v>
      </c>
      <c r="F2240">
        <v>75889</v>
      </c>
      <c r="G2240">
        <v>75885</v>
      </c>
      <c r="H2240">
        <v>76076</v>
      </c>
      <c r="I2240">
        <v>76700</v>
      </c>
      <c r="J2240">
        <v>76891</v>
      </c>
      <c r="K2240">
        <v>76802</v>
      </c>
      <c r="L2240">
        <v>76469</v>
      </c>
      <c r="M2240">
        <v>76290</v>
      </c>
      <c r="N2240" s="2">
        <v>76456</v>
      </c>
      <c r="O2240" s="10" t="s">
        <v>6421</v>
      </c>
    </row>
    <row r="2241" spans="1:18" x14ac:dyDescent="0.25">
      <c r="A2241" t="s">
        <v>4500</v>
      </c>
      <c r="B2241">
        <v>41061</v>
      </c>
      <c r="C2241" t="s">
        <v>4501</v>
      </c>
      <c r="D2241" t="str">
        <f t="shared" si="77"/>
        <v>Union</v>
      </c>
      <c r="E2241" t="str">
        <f t="shared" si="78"/>
        <v>Oregon</v>
      </c>
      <c r="F2241">
        <v>25748</v>
      </c>
      <c r="G2241">
        <v>25744</v>
      </c>
      <c r="H2241">
        <v>25744</v>
      </c>
      <c r="I2241">
        <v>25887</v>
      </c>
      <c r="J2241">
        <v>25807</v>
      </c>
      <c r="K2241">
        <v>25519</v>
      </c>
      <c r="L2241">
        <v>25650</v>
      </c>
      <c r="M2241">
        <v>25729</v>
      </c>
      <c r="N2241" s="2">
        <v>26087</v>
      </c>
      <c r="O2241" s="10" t="s">
        <v>6421</v>
      </c>
    </row>
    <row r="2242" spans="1:18" x14ac:dyDescent="0.25">
      <c r="A2242" t="s">
        <v>4502</v>
      </c>
      <c r="B2242">
        <v>41063</v>
      </c>
      <c r="C2242" t="s">
        <v>4503</v>
      </c>
      <c r="D2242" t="str">
        <f t="shared" si="77"/>
        <v>Wallowa</v>
      </c>
      <c r="E2242" t="str">
        <f t="shared" si="78"/>
        <v>Oregon</v>
      </c>
      <c r="F2242">
        <v>7008</v>
      </c>
      <c r="G2242">
        <v>7008</v>
      </c>
      <c r="H2242">
        <v>7020</v>
      </c>
      <c r="I2242">
        <v>6992</v>
      </c>
      <c r="J2242">
        <v>6810</v>
      </c>
      <c r="K2242">
        <v>6789</v>
      </c>
      <c r="L2242">
        <v>6803</v>
      </c>
      <c r="M2242">
        <v>6830</v>
      </c>
      <c r="N2242" s="2">
        <v>6946</v>
      </c>
      <c r="O2242" s="10" t="s">
        <v>6421</v>
      </c>
    </row>
    <row r="2243" spans="1:18" x14ac:dyDescent="0.25">
      <c r="A2243" t="s">
        <v>4504</v>
      </c>
      <c r="B2243">
        <v>41065</v>
      </c>
      <c r="C2243" t="s">
        <v>4505</v>
      </c>
      <c r="D2243" t="str">
        <f t="shared" si="77"/>
        <v>Wasco</v>
      </c>
      <c r="E2243" t="str">
        <f t="shared" si="78"/>
        <v>Oregon</v>
      </c>
      <c r="F2243">
        <v>25213</v>
      </c>
      <c r="G2243">
        <v>25211</v>
      </c>
      <c r="H2243">
        <v>25268</v>
      </c>
      <c r="I2243">
        <v>25247</v>
      </c>
      <c r="J2243">
        <v>25470</v>
      </c>
      <c r="K2243">
        <v>25458</v>
      </c>
      <c r="L2243">
        <v>25490</v>
      </c>
      <c r="M2243">
        <v>25753</v>
      </c>
      <c r="N2243" s="2">
        <v>26115</v>
      </c>
      <c r="O2243" s="10" t="s">
        <v>6421</v>
      </c>
    </row>
    <row r="2244" spans="1:18" x14ac:dyDescent="0.25">
      <c r="A2244" t="s">
        <v>4506</v>
      </c>
      <c r="B2244">
        <v>41067</v>
      </c>
      <c r="C2244" t="s">
        <v>4507</v>
      </c>
      <c r="D2244" t="str">
        <f t="shared" ref="D2244:D2307" si="79">MID(MID(C2244,1,FIND(",",C2244)-1),1,FIND(" County",MID(C2244,1,FIND(",",C2244)-1))-1)</f>
        <v>Washington</v>
      </c>
      <c r="E2244" t="str">
        <f t="shared" ref="E2244:E2307" si="80">MID(C2244,FIND(",",C2244)+2,9999)</f>
        <v>Oregon</v>
      </c>
      <c r="F2244">
        <v>529710</v>
      </c>
      <c r="G2244">
        <v>529872</v>
      </c>
      <c r="H2244">
        <v>531662</v>
      </c>
      <c r="I2244">
        <v>539649</v>
      </c>
      <c r="J2244">
        <v>547639</v>
      </c>
      <c r="K2244">
        <v>555089</v>
      </c>
      <c r="L2244">
        <v>562176</v>
      </c>
      <c r="M2244">
        <v>572759</v>
      </c>
      <c r="N2244" s="2">
        <v>582779</v>
      </c>
      <c r="O2244" s="10" t="s">
        <v>6425</v>
      </c>
    </row>
    <row r="2245" spans="1:18" x14ac:dyDescent="0.25">
      <c r="A2245" t="s">
        <v>4508</v>
      </c>
      <c r="B2245">
        <v>41069</v>
      </c>
      <c r="C2245" t="s">
        <v>4509</v>
      </c>
      <c r="D2245" t="str">
        <f t="shared" si="79"/>
        <v>Wheeler</v>
      </c>
      <c r="E2245" t="str">
        <f t="shared" si="80"/>
        <v>Oregon</v>
      </c>
      <c r="F2245">
        <v>1441</v>
      </c>
      <c r="G2245">
        <v>1439</v>
      </c>
      <c r="H2245">
        <v>1445</v>
      </c>
      <c r="I2245">
        <v>1416</v>
      </c>
      <c r="J2245">
        <v>1420</v>
      </c>
      <c r="K2245">
        <v>1387</v>
      </c>
      <c r="L2245">
        <v>1365</v>
      </c>
      <c r="M2245">
        <v>1349</v>
      </c>
      <c r="N2245" s="2">
        <v>1344</v>
      </c>
      <c r="O2245" s="10" t="s">
        <v>6421</v>
      </c>
    </row>
    <row r="2246" spans="1:18" x14ac:dyDescent="0.25">
      <c r="A2246" t="s">
        <v>4510</v>
      </c>
      <c r="B2246">
        <v>41071</v>
      </c>
      <c r="C2246" t="s">
        <v>4511</v>
      </c>
      <c r="D2246" t="str">
        <f t="shared" si="79"/>
        <v>Yamhill</v>
      </c>
      <c r="E2246" t="str">
        <f t="shared" si="80"/>
        <v>Oregon</v>
      </c>
      <c r="F2246">
        <v>99193</v>
      </c>
      <c r="G2246">
        <v>99190</v>
      </c>
      <c r="H2246">
        <v>99305</v>
      </c>
      <c r="I2246">
        <v>99710</v>
      </c>
      <c r="J2246">
        <v>100687</v>
      </c>
      <c r="K2246">
        <v>100722</v>
      </c>
      <c r="L2246">
        <v>102135</v>
      </c>
      <c r="M2246">
        <v>102505</v>
      </c>
      <c r="N2246" s="2">
        <v>105035</v>
      </c>
      <c r="O2246" s="10" t="s">
        <v>6425</v>
      </c>
    </row>
    <row r="2247" spans="1:18" x14ac:dyDescent="0.25">
      <c r="A2247" t="s">
        <v>4512</v>
      </c>
      <c r="B2247">
        <v>42001</v>
      </c>
      <c r="C2247" t="s">
        <v>4513</v>
      </c>
      <c r="D2247" t="str">
        <f t="shared" si="79"/>
        <v>Adams</v>
      </c>
      <c r="E2247" t="str">
        <f t="shared" si="80"/>
        <v>Pennsylvania</v>
      </c>
      <c r="F2247">
        <v>101407</v>
      </c>
      <c r="G2247">
        <v>101417</v>
      </c>
      <c r="H2247">
        <v>101475</v>
      </c>
      <c r="I2247">
        <v>101650</v>
      </c>
      <c r="J2247">
        <v>101535</v>
      </c>
      <c r="K2247">
        <v>101407</v>
      </c>
      <c r="L2247">
        <v>101612</v>
      </c>
      <c r="M2247">
        <v>102063</v>
      </c>
      <c r="N2247" s="2">
        <v>102180</v>
      </c>
      <c r="O2247" s="10" t="s">
        <v>6446</v>
      </c>
      <c r="Q2247" s="2"/>
      <c r="R2247" s="2"/>
    </row>
    <row r="2248" spans="1:18" x14ac:dyDescent="0.25">
      <c r="A2248" t="s">
        <v>4514</v>
      </c>
      <c r="B2248">
        <v>42003</v>
      </c>
      <c r="C2248" t="s">
        <v>4515</v>
      </c>
      <c r="D2248" t="str">
        <f t="shared" si="79"/>
        <v>Allegheny</v>
      </c>
      <c r="E2248" t="str">
        <f t="shared" si="80"/>
        <v>Pennsylvania</v>
      </c>
      <c r="F2248">
        <v>1223348</v>
      </c>
      <c r="G2248">
        <v>1223338</v>
      </c>
      <c r="H2248">
        <v>1223972</v>
      </c>
      <c r="I2248">
        <v>1227535</v>
      </c>
      <c r="J2248">
        <v>1230842</v>
      </c>
      <c r="K2248">
        <v>1233631</v>
      </c>
      <c r="L2248">
        <v>1232666</v>
      </c>
      <c r="M2248">
        <v>1229298</v>
      </c>
      <c r="N2248" s="2">
        <v>1225365</v>
      </c>
      <c r="O2248" s="10" t="s">
        <v>6444</v>
      </c>
      <c r="Q2248" s="2"/>
      <c r="R2248" s="2"/>
    </row>
    <row r="2249" spans="1:18" x14ac:dyDescent="0.25">
      <c r="A2249" t="s">
        <v>4516</v>
      </c>
      <c r="B2249">
        <v>42005</v>
      </c>
      <c r="C2249" t="s">
        <v>4517</v>
      </c>
      <c r="D2249" t="str">
        <f t="shared" si="79"/>
        <v>Armstrong</v>
      </c>
      <c r="E2249" t="str">
        <f t="shared" si="80"/>
        <v>Pennsylvania</v>
      </c>
      <c r="F2249">
        <v>68941</v>
      </c>
      <c r="G2249">
        <v>68938</v>
      </c>
      <c r="H2249">
        <v>68859</v>
      </c>
      <c r="I2249">
        <v>68645</v>
      </c>
      <c r="J2249">
        <v>68367</v>
      </c>
      <c r="K2249">
        <v>68095</v>
      </c>
      <c r="L2249">
        <v>67660</v>
      </c>
      <c r="M2249">
        <v>66953</v>
      </c>
      <c r="N2249" s="2">
        <v>66486</v>
      </c>
      <c r="O2249" s="10" t="s">
        <v>6443</v>
      </c>
      <c r="Q2249" s="2"/>
      <c r="R2249" s="2"/>
    </row>
    <row r="2250" spans="1:18" x14ac:dyDescent="0.25">
      <c r="A2250" t="s">
        <v>4518</v>
      </c>
      <c r="B2250">
        <v>42007</v>
      </c>
      <c r="C2250" t="s">
        <v>4519</v>
      </c>
      <c r="D2250" t="str">
        <f t="shared" si="79"/>
        <v>Beaver</v>
      </c>
      <c r="E2250" t="str">
        <f t="shared" si="80"/>
        <v>Pennsylvania</v>
      </c>
      <c r="F2250">
        <v>170539</v>
      </c>
      <c r="G2250">
        <v>170539</v>
      </c>
      <c r="H2250">
        <v>170610</v>
      </c>
      <c r="I2250">
        <v>170354</v>
      </c>
      <c r="J2250">
        <v>170250</v>
      </c>
      <c r="K2250">
        <v>170045</v>
      </c>
      <c r="L2250">
        <v>169392</v>
      </c>
      <c r="M2250">
        <v>168908</v>
      </c>
      <c r="N2250" s="2">
        <v>167429</v>
      </c>
      <c r="O2250" s="10" t="s">
        <v>6444</v>
      </c>
    </row>
    <row r="2251" spans="1:18" x14ac:dyDescent="0.25">
      <c r="A2251" t="s">
        <v>4520</v>
      </c>
      <c r="B2251">
        <v>42009</v>
      </c>
      <c r="C2251" t="s">
        <v>4521</v>
      </c>
      <c r="D2251" t="str">
        <f t="shared" si="79"/>
        <v>Bedford</v>
      </c>
      <c r="E2251" t="str">
        <f t="shared" si="80"/>
        <v>Pennsylvania</v>
      </c>
      <c r="F2251">
        <v>49762</v>
      </c>
      <c r="G2251">
        <v>49768</v>
      </c>
      <c r="H2251">
        <v>49714</v>
      </c>
      <c r="I2251">
        <v>49414</v>
      </c>
      <c r="J2251">
        <v>49375</v>
      </c>
      <c r="K2251">
        <v>49111</v>
      </c>
      <c r="L2251">
        <v>48925</v>
      </c>
      <c r="M2251">
        <v>48522</v>
      </c>
      <c r="N2251" s="2">
        <v>48325</v>
      </c>
      <c r="O2251" s="10" t="s">
        <v>6446</v>
      </c>
    </row>
    <row r="2252" spans="1:18" x14ac:dyDescent="0.25">
      <c r="A2252" t="s">
        <v>4522</v>
      </c>
      <c r="B2252">
        <v>42011</v>
      </c>
      <c r="C2252" t="s">
        <v>4523</v>
      </c>
      <c r="D2252" t="str">
        <f t="shared" si="79"/>
        <v>Berks</v>
      </c>
      <c r="E2252" t="str">
        <f t="shared" si="80"/>
        <v>Pennsylvania</v>
      </c>
      <c r="F2252">
        <v>411442</v>
      </c>
      <c r="G2252">
        <v>411572</v>
      </c>
      <c r="H2252">
        <v>411988</v>
      </c>
      <c r="I2252">
        <v>412676</v>
      </c>
      <c r="J2252">
        <v>413331</v>
      </c>
      <c r="K2252">
        <v>413687</v>
      </c>
      <c r="L2252">
        <v>414021</v>
      </c>
      <c r="M2252">
        <v>414635</v>
      </c>
      <c r="N2252" s="2">
        <v>414812</v>
      </c>
      <c r="O2252" s="10" t="s">
        <v>6446</v>
      </c>
    </row>
    <row r="2253" spans="1:18" x14ac:dyDescent="0.25">
      <c r="A2253" t="s">
        <v>4524</v>
      </c>
      <c r="B2253">
        <v>42013</v>
      </c>
      <c r="C2253" t="s">
        <v>4525</v>
      </c>
      <c r="D2253" t="str">
        <f t="shared" si="79"/>
        <v>Blair</v>
      </c>
      <c r="E2253" t="str">
        <f t="shared" si="80"/>
        <v>Pennsylvania</v>
      </c>
      <c r="F2253">
        <v>127089</v>
      </c>
      <c r="G2253">
        <v>127076</v>
      </c>
      <c r="H2253">
        <v>127053</v>
      </c>
      <c r="I2253">
        <v>127178</v>
      </c>
      <c r="J2253">
        <v>126991</v>
      </c>
      <c r="K2253">
        <v>126419</v>
      </c>
      <c r="L2253">
        <v>126019</v>
      </c>
      <c r="M2253">
        <v>125506</v>
      </c>
      <c r="N2253" s="2">
        <v>124650</v>
      </c>
      <c r="O2253" s="10" t="s">
        <v>6443</v>
      </c>
    </row>
    <row r="2254" spans="1:18" x14ac:dyDescent="0.25">
      <c r="A2254" t="s">
        <v>4526</v>
      </c>
      <c r="B2254">
        <v>42015</v>
      </c>
      <c r="C2254" t="s">
        <v>4527</v>
      </c>
      <c r="D2254" t="str">
        <f t="shared" si="79"/>
        <v>Bradford</v>
      </c>
      <c r="E2254" t="str">
        <f t="shared" si="80"/>
        <v>Pennsylvania</v>
      </c>
      <c r="F2254">
        <v>62622</v>
      </c>
      <c r="G2254">
        <v>62622</v>
      </c>
      <c r="H2254">
        <v>62615</v>
      </c>
      <c r="I2254">
        <v>63044</v>
      </c>
      <c r="J2254">
        <v>62847</v>
      </c>
      <c r="K2254">
        <v>62350</v>
      </c>
      <c r="L2254">
        <v>61744</v>
      </c>
      <c r="M2254">
        <v>61329</v>
      </c>
      <c r="N2254" s="2">
        <v>60770</v>
      </c>
      <c r="O2254" s="10" t="s">
        <v>6443</v>
      </c>
    </row>
    <row r="2255" spans="1:18" x14ac:dyDescent="0.25">
      <c r="A2255" t="s">
        <v>4528</v>
      </c>
      <c r="B2255">
        <v>42017</v>
      </c>
      <c r="C2255" t="s">
        <v>4529</v>
      </c>
      <c r="D2255" t="str">
        <f t="shared" si="79"/>
        <v>Bucks</v>
      </c>
      <c r="E2255" t="str">
        <f t="shared" si="80"/>
        <v>Pennsylvania</v>
      </c>
      <c r="F2255">
        <v>625249</v>
      </c>
      <c r="G2255">
        <v>625255</v>
      </c>
      <c r="H2255">
        <v>625538</v>
      </c>
      <c r="I2255">
        <v>626397</v>
      </c>
      <c r="J2255">
        <v>625930</v>
      </c>
      <c r="K2255">
        <v>625783</v>
      </c>
      <c r="L2255">
        <v>626169</v>
      </c>
      <c r="M2255">
        <v>626821</v>
      </c>
      <c r="N2255" s="2">
        <v>626399</v>
      </c>
      <c r="O2255" s="10" t="s">
        <v>6410</v>
      </c>
    </row>
    <row r="2256" spans="1:18" x14ac:dyDescent="0.25">
      <c r="A2256" t="s">
        <v>4530</v>
      </c>
      <c r="B2256">
        <v>42019</v>
      </c>
      <c r="C2256" t="s">
        <v>4531</v>
      </c>
      <c r="D2256" t="str">
        <f t="shared" si="79"/>
        <v>Butler</v>
      </c>
      <c r="E2256" t="str">
        <f t="shared" si="80"/>
        <v>Pennsylvania</v>
      </c>
      <c r="F2256">
        <v>183862</v>
      </c>
      <c r="G2256">
        <v>183862</v>
      </c>
      <c r="H2256">
        <v>184114</v>
      </c>
      <c r="I2256">
        <v>184723</v>
      </c>
      <c r="J2256">
        <v>185081</v>
      </c>
      <c r="K2256">
        <v>185360</v>
      </c>
      <c r="L2256">
        <v>186141</v>
      </c>
      <c r="M2256">
        <v>186441</v>
      </c>
      <c r="N2256" s="2">
        <v>186847</v>
      </c>
      <c r="O2256" s="1" t="s">
        <v>6444</v>
      </c>
    </row>
    <row r="2257" spans="1:18" x14ac:dyDescent="0.25">
      <c r="A2257" t="s">
        <v>4532</v>
      </c>
      <c r="B2257">
        <v>42021</v>
      </c>
      <c r="C2257" t="s">
        <v>4533</v>
      </c>
      <c r="D2257" t="str">
        <f t="shared" si="79"/>
        <v>Cambria</v>
      </c>
      <c r="E2257" t="str">
        <f t="shared" si="80"/>
        <v>Pennsylvania</v>
      </c>
      <c r="F2257">
        <v>143679</v>
      </c>
      <c r="G2257">
        <v>143674</v>
      </c>
      <c r="H2257">
        <v>143464</v>
      </c>
      <c r="I2257">
        <v>142572</v>
      </c>
      <c r="J2257">
        <v>141531</v>
      </c>
      <c r="K2257">
        <v>138837</v>
      </c>
      <c r="L2257">
        <v>137517</v>
      </c>
      <c r="M2257">
        <v>136194</v>
      </c>
      <c r="N2257" s="2">
        <v>134732</v>
      </c>
      <c r="O2257" s="10" t="s">
        <v>6443</v>
      </c>
    </row>
    <row r="2258" spans="1:18" x14ac:dyDescent="0.25">
      <c r="A2258" t="s">
        <v>4534</v>
      </c>
      <c r="B2258">
        <v>42023</v>
      </c>
      <c r="C2258" t="s">
        <v>4535</v>
      </c>
      <c r="D2258" t="str">
        <f t="shared" si="79"/>
        <v>Cameron</v>
      </c>
      <c r="E2258" t="str">
        <f t="shared" si="80"/>
        <v>Pennsylvania</v>
      </c>
      <c r="F2258">
        <v>5085</v>
      </c>
      <c r="G2258">
        <v>5085</v>
      </c>
      <c r="H2258">
        <v>5074</v>
      </c>
      <c r="I2258">
        <v>4989</v>
      </c>
      <c r="J2258">
        <v>4946</v>
      </c>
      <c r="K2258">
        <v>4886</v>
      </c>
      <c r="L2258">
        <v>4785</v>
      </c>
      <c r="M2258">
        <v>4742</v>
      </c>
      <c r="N2258" s="2">
        <v>4677</v>
      </c>
      <c r="O2258" s="10" t="s">
        <v>6443</v>
      </c>
    </row>
    <row r="2259" spans="1:18" x14ac:dyDescent="0.25">
      <c r="A2259" t="s">
        <v>4536</v>
      </c>
      <c r="B2259">
        <v>42025</v>
      </c>
      <c r="C2259" t="s">
        <v>4537</v>
      </c>
      <c r="D2259" t="str">
        <f t="shared" si="79"/>
        <v>Carbon</v>
      </c>
      <c r="E2259" t="str">
        <f t="shared" si="80"/>
        <v>Pennsylvania</v>
      </c>
      <c r="F2259">
        <v>65249</v>
      </c>
      <c r="G2259">
        <v>65250</v>
      </c>
      <c r="H2259">
        <v>65236</v>
      </c>
      <c r="I2259">
        <v>65141</v>
      </c>
      <c r="J2259">
        <v>64963</v>
      </c>
      <c r="K2259">
        <v>64721</v>
      </c>
      <c r="L2259">
        <v>64435</v>
      </c>
      <c r="M2259">
        <v>63936</v>
      </c>
      <c r="N2259" s="2">
        <v>63594</v>
      </c>
      <c r="O2259" t="s">
        <v>6441</v>
      </c>
    </row>
    <row r="2260" spans="1:18" x14ac:dyDescent="0.25">
      <c r="A2260" t="s">
        <v>4538</v>
      </c>
      <c r="B2260">
        <v>42027</v>
      </c>
      <c r="C2260" t="s">
        <v>4539</v>
      </c>
      <c r="D2260" t="str">
        <f t="shared" si="79"/>
        <v>Centre</v>
      </c>
      <c r="E2260" t="str">
        <f t="shared" si="80"/>
        <v>Pennsylvania</v>
      </c>
      <c r="F2260">
        <v>153990</v>
      </c>
      <c r="G2260">
        <v>154027</v>
      </c>
      <c r="H2260">
        <v>154304</v>
      </c>
      <c r="I2260">
        <v>154995</v>
      </c>
      <c r="J2260">
        <v>155936</v>
      </c>
      <c r="K2260">
        <v>158331</v>
      </c>
      <c r="L2260">
        <v>159666</v>
      </c>
      <c r="M2260">
        <v>160491</v>
      </c>
      <c r="N2260" s="2">
        <v>161464</v>
      </c>
      <c r="O2260" s="10" t="s">
        <v>6443</v>
      </c>
    </row>
    <row r="2261" spans="1:18" x14ac:dyDescent="0.25">
      <c r="A2261" t="s">
        <v>4540</v>
      </c>
      <c r="B2261">
        <v>42029</v>
      </c>
      <c r="C2261" t="s">
        <v>4541</v>
      </c>
      <c r="D2261" t="str">
        <f t="shared" si="79"/>
        <v>Chester</v>
      </c>
      <c r="E2261" t="str">
        <f t="shared" si="80"/>
        <v>Pennsylvania</v>
      </c>
      <c r="F2261">
        <v>498886</v>
      </c>
      <c r="G2261">
        <v>499146</v>
      </c>
      <c r="H2261">
        <v>499963</v>
      </c>
      <c r="I2261">
        <v>503652</v>
      </c>
      <c r="J2261">
        <v>506278</v>
      </c>
      <c r="K2261">
        <v>509396</v>
      </c>
      <c r="L2261">
        <v>512899</v>
      </c>
      <c r="M2261">
        <v>515253</v>
      </c>
      <c r="N2261" s="2">
        <v>516312</v>
      </c>
      <c r="O2261" s="10" t="s">
        <v>6410</v>
      </c>
    </row>
    <row r="2262" spans="1:18" x14ac:dyDescent="0.25">
      <c r="A2262" t="s">
        <v>4542</v>
      </c>
      <c r="B2262">
        <v>42031</v>
      </c>
      <c r="C2262" t="s">
        <v>4543</v>
      </c>
      <c r="D2262" t="str">
        <f t="shared" si="79"/>
        <v>Clarion</v>
      </c>
      <c r="E2262" t="str">
        <f t="shared" si="80"/>
        <v>Pennsylvania</v>
      </c>
      <c r="F2262">
        <v>39988</v>
      </c>
      <c r="G2262">
        <v>39991</v>
      </c>
      <c r="H2262">
        <v>39930</v>
      </c>
      <c r="I2262">
        <v>39883</v>
      </c>
      <c r="J2262">
        <v>39437</v>
      </c>
      <c r="K2262">
        <v>39066</v>
      </c>
      <c r="L2262">
        <v>38847</v>
      </c>
      <c r="M2262">
        <v>38831</v>
      </c>
      <c r="N2262" s="2">
        <v>38513</v>
      </c>
      <c r="O2262" s="10" t="s">
        <v>6444</v>
      </c>
    </row>
    <row r="2263" spans="1:18" x14ac:dyDescent="0.25">
      <c r="A2263" t="s">
        <v>4544</v>
      </c>
      <c r="B2263">
        <v>42033</v>
      </c>
      <c r="C2263" t="s">
        <v>4545</v>
      </c>
      <c r="D2263" t="str">
        <f t="shared" si="79"/>
        <v>Clearfield</v>
      </c>
      <c r="E2263" t="str">
        <f t="shared" si="80"/>
        <v>Pennsylvania</v>
      </c>
      <c r="F2263">
        <v>81642</v>
      </c>
      <c r="G2263">
        <v>81597</v>
      </c>
      <c r="H2263">
        <v>81536</v>
      </c>
      <c r="I2263">
        <v>81467</v>
      </c>
      <c r="J2263">
        <v>81479</v>
      </c>
      <c r="K2263">
        <v>81601</v>
      </c>
      <c r="L2263">
        <v>81205</v>
      </c>
      <c r="M2263">
        <v>80967</v>
      </c>
      <c r="N2263" s="2">
        <v>80596</v>
      </c>
      <c r="O2263" s="10" t="s">
        <v>6443</v>
      </c>
    </row>
    <row r="2264" spans="1:18" x14ac:dyDescent="0.25">
      <c r="A2264" t="s">
        <v>4546</v>
      </c>
      <c r="B2264">
        <v>42035</v>
      </c>
      <c r="C2264" t="s">
        <v>4547</v>
      </c>
      <c r="D2264" t="str">
        <f t="shared" si="79"/>
        <v>Clinton</v>
      </c>
      <c r="E2264" t="str">
        <f t="shared" si="80"/>
        <v>Pennsylvania</v>
      </c>
      <c r="F2264">
        <v>39238</v>
      </c>
      <c r="G2264">
        <v>39241</v>
      </c>
      <c r="H2264">
        <v>39247</v>
      </c>
      <c r="I2264">
        <v>39520</v>
      </c>
      <c r="J2264">
        <v>39740</v>
      </c>
      <c r="K2264">
        <v>39854</v>
      </c>
      <c r="L2264">
        <v>39494</v>
      </c>
      <c r="M2264">
        <v>39359</v>
      </c>
      <c r="N2264" s="2">
        <v>39233</v>
      </c>
      <c r="O2264" s="10" t="s">
        <v>6443</v>
      </c>
    </row>
    <row r="2265" spans="1:18" x14ac:dyDescent="0.25">
      <c r="A2265" t="s">
        <v>4548</v>
      </c>
      <c r="B2265">
        <v>42037</v>
      </c>
      <c r="C2265" t="s">
        <v>4549</v>
      </c>
      <c r="D2265" t="str">
        <f t="shared" si="79"/>
        <v>Columbia</v>
      </c>
      <c r="E2265" t="str">
        <f t="shared" si="80"/>
        <v>Pennsylvania</v>
      </c>
      <c r="F2265">
        <v>67295</v>
      </c>
      <c r="G2265">
        <v>67296</v>
      </c>
      <c r="H2265">
        <v>67364</v>
      </c>
      <c r="I2265">
        <v>66926</v>
      </c>
      <c r="J2265">
        <v>66888</v>
      </c>
      <c r="K2265">
        <v>67044</v>
      </c>
      <c r="L2265">
        <v>66922</v>
      </c>
      <c r="M2265">
        <v>66586</v>
      </c>
      <c r="N2265" s="2">
        <v>66420</v>
      </c>
      <c r="O2265" s="10" t="s">
        <v>6376</v>
      </c>
    </row>
    <row r="2266" spans="1:18" x14ac:dyDescent="0.25">
      <c r="A2266" t="s">
        <v>4550</v>
      </c>
      <c r="B2266">
        <v>42039</v>
      </c>
      <c r="C2266" t="s">
        <v>4551</v>
      </c>
      <c r="D2266" t="str">
        <f t="shared" si="79"/>
        <v>Crawford</v>
      </c>
      <c r="E2266" t="str">
        <f t="shared" si="80"/>
        <v>Pennsylvania</v>
      </c>
      <c r="F2266">
        <v>88765</v>
      </c>
      <c r="G2266">
        <v>88761</v>
      </c>
      <c r="H2266">
        <v>88686</v>
      </c>
      <c r="I2266">
        <v>88104</v>
      </c>
      <c r="J2266">
        <v>87675</v>
      </c>
      <c r="K2266">
        <v>87435</v>
      </c>
      <c r="L2266">
        <v>87128</v>
      </c>
      <c r="M2266">
        <v>86638</v>
      </c>
      <c r="N2266" s="2">
        <v>86257</v>
      </c>
      <c r="O2266" s="10" t="s">
        <v>6419</v>
      </c>
    </row>
    <row r="2267" spans="1:18" x14ac:dyDescent="0.25">
      <c r="A2267" t="s">
        <v>4552</v>
      </c>
      <c r="B2267">
        <v>42041</v>
      </c>
      <c r="C2267" t="s">
        <v>4553</v>
      </c>
      <c r="D2267" t="str">
        <f t="shared" si="79"/>
        <v>Cumberland</v>
      </c>
      <c r="E2267" t="str">
        <f t="shared" si="80"/>
        <v>Pennsylvania</v>
      </c>
      <c r="F2267">
        <v>235406</v>
      </c>
      <c r="G2267">
        <v>235408</v>
      </c>
      <c r="H2267">
        <v>235980</v>
      </c>
      <c r="I2267">
        <v>236891</v>
      </c>
      <c r="J2267">
        <v>239217</v>
      </c>
      <c r="K2267">
        <v>241265</v>
      </c>
      <c r="L2267">
        <v>243689</v>
      </c>
      <c r="M2267">
        <v>246513</v>
      </c>
      <c r="N2267" s="2">
        <v>248506</v>
      </c>
      <c r="O2267" s="10" t="s">
        <v>6443</v>
      </c>
    </row>
    <row r="2268" spans="1:18" x14ac:dyDescent="0.25">
      <c r="A2268" t="s">
        <v>4554</v>
      </c>
      <c r="B2268">
        <v>42043</v>
      </c>
      <c r="C2268" t="s">
        <v>4555</v>
      </c>
      <c r="D2268" t="str">
        <f t="shared" si="79"/>
        <v>Dauphin</v>
      </c>
      <c r="E2268" t="str">
        <f t="shared" si="80"/>
        <v>Pennsylvania</v>
      </c>
      <c r="F2268">
        <v>268100</v>
      </c>
      <c r="G2268">
        <v>268100</v>
      </c>
      <c r="H2268">
        <v>268268</v>
      </c>
      <c r="I2268">
        <v>269059</v>
      </c>
      <c r="J2268">
        <v>269961</v>
      </c>
      <c r="K2268">
        <v>271259</v>
      </c>
      <c r="L2268">
        <v>271977</v>
      </c>
      <c r="M2268">
        <v>272904</v>
      </c>
      <c r="N2268" s="2">
        <v>273707</v>
      </c>
      <c r="O2268" s="10" t="s">
        <v>6443</v>
      </c>
      <c r="Q2268" s="3"/>
      <c r="R2268" s="2"/>
    </row>
    <row r="2269" spans="1:18" x14ac:dyDescent="0.25">
      <c r="A2269" t="s">
        <v>4556</v>
      </c>
      <c r="B2269">
        <v>42045</v>
      </c>
      <c r="C2269" t="s">
        <v>4557</v>
      </c>
      <c r="D2269" t="str">
        <f t="shared" si="79"/>
        <v>Delaware</v>
      </c>
      <c r="E2269" t="str">
        <f t="shared" si="80"/>
        <v>Pennsylvania</v>
      </c>
      <c r="F2269">
        <v>558979</v>
      </c>
      <c r="G2269">
        <v>558726</v>
      </c>
      <c r="H2269">
        <v>559105</v>
      </c>
      <c r="I2269">
        <v>559094</v>
      </c>
      <c r="J2269">
        <v>560834</v>
      </c>
      <c r="K2269">
        <v>561439</v>
      </c>
      <c r="L2269">
        <v>562582</v>
      </c>
      <c r="M2269">
        <v>563321</v>
      </c>
      <c r="N2269" s="2">
        <v>563402</v>
      </c>
      <c r="O2269" s="10" t="s">
        <v>6410</v>
      </c>
      <c r="Q2269" s="3"/>
      <c r="R2269" s="2"/>
    </row>
    <row r="2270" spans="1:18" x14ac:dyDescent="0.25">
      <c r="A2270" t="s">
        <v>4558</v>
      </c>
      <c r="B2270">
        <v>42047</v>
      </c>
      <c r="C2270" t="s">
        <v>4559</v>
      </c>
      <c r="D2270" t="str">
        <f t="shared" si="79"/>
        <v>Elk</v>
      </c>
      <c r="E2270" t="str">
        <f t="shared" si="80"/>
        <v>Pennsylvania</v>
      </c>
      <c r="F2270">
        <v>31946</v>
      </c>
      <c r="G2270">
        <v>31946</v>
      </c>
      <c r="H2270">
        <v>31859</v>
      </c>
      <c r="I2270">
        <v>31796</v>
      </c>
      <c r="J2270">
        <v>31627</v>
      </c>
      <c r="K2270">
        <v>31431</v>
      </c>
      <c r="L2270">
        <v>31139</v>
      </c>
      <c r="M2270">
        <v>30879</v>
      </c>
      <c r="N2270" s="2">
        <v>30480</v>
      </c>
      <c r="O2270" s="10" t="s">
        <v>6443</v>
      </c>
      <c r="Q2270" s="3"/>
      <c r="R2270" s="2"/>
    </row>
    <row r="2271" spans="1:18" x14ac:dyDescent="0.25">
      <c r="A2271" t="s">
        <v>4560</v>
      </c>
      <c r="B2271">
        <v>42049</v>
      </c>
      <c r="C2271" t="s">
        <v>4561</v>
      </c>
      <c r="D2271" t="str">
        <f t="shared" si="79"/>
        <v>Erie</v>
      </c>
      <c r="E2271" t="str">
        <f t="shared" si="80"/>
        <v>Pennsylvania</v>
      </c>
      <c r="F2271">
        <v>280566</v>
      </c>
      <c r="G2271">
        <v>280564</v>
      </c>
      <c r="H2271">
        <v>280771</v>
      </c>
      <c r="I2271">
        <v>281197</v>
      </c>
      <c r="J2271">
        <v>281541</v>
      </c>
      <c r="K2271">
        <v>280613</v>
      </c>
      <c r="L2271">
        <v>279251</v>
      </c>
      <c r="M2271">
        <v>278052</v>
      </c>
      <c r="N2271" s="2">
        <v>276207</v>
      </c>
      <c r="O2271" s="10" t="s">
        <v>6419</v>
      </c>
    </row>
    <row r="2272" spans="1:18" x14ac:dyDescent="0.25">
      <c r="A2272" t="s">
        <v>4562</v>
      </c>
      <c r="B2272">
        <v>42051</v>
      </c>
      <c r="C2272" t="s">
        <v>4563</v>
      </c>
      <c r="D2272" t="str">
        <f t="shared" si="79"/>
        <v>Fayette</v>
      </c>
      <c r="E2272" t="str">
        <f t="shared" si="80"/>
        <v>Pennsylvania</v>
      </c>
      <c r="F2272">
        <v>136606</v>
      </c>
      <c r="G2272">
        <v>136602</v>
      </c>
      <c r="H2272">
        <v>136466</v>
      </c>
      <c r="I2272">
        <v>136032</v>
      </c>
      <c r="J2272">
        <v>135464</v>
      </c>
      <c r="K2272">
        <v>134867</v>
      </c>
      <c r="L2272">
        <v>134376</v>
      </c>
      <c r="M2272">
        <v>133704</v>
      </c>
      <c r="N2272" s="2">
        <v>132733</v>
      </c>
      <c r="O2272" s="10" t="s">
        <v>6444</v>
      </c>
    </row>
    <row r="2273" spans="1:18" x14ac:dyDescent="0.25">
      <c r="A2273" t="s">
        <v>4564</v>
      </c>
      <c r="B2273">
        <v>42053</v>
      </c>
      <c r="C2273" t="s">
        <v>4565</v>
      </c>
      <c r="D2273" t="str">
        <f t="shared" si="79"/>
        <v>Forest</v>
      </c>
      <c r="E2273" t="str">
        <f t="shared" si="80"/>
        <v>Pennsylvania</v>
      </c>
      <c r="F2273">
        <v>7716</v>
      </c>
      <c r="G2273">
        <v>7716</v>
      </c>
      <c r="H2273">
        <v>7703</v>
      </c>
      <c r="I2273">
        <v>7734</v>
      </c>
      <c r="J2273">
        <v>7655</v>
      </c>
      <c r="K2273">
        <v>7572</v>
      </c>
      <c r="L2273">
        <v>7499</v>
      </c>
      <c r="M2273">
        <v>7420</v>
      </c>
      <c r="N2273" s="2">
        <v>7321</v>
      </c>
      <c r="O2273" s="10" t="s">
        <v>6444</v>
      </c>
    </row>
    <row r="2274" spans="1:18" x14ac:dyDescent="0.25">
      <c r="A2274" t="s">
        <v>4566</v>
      </c>
      <c r="B2274">
        <v>42055</v>
      </c>
      <c r="C2274" t="s">
        <v>4567</v>
      </c>
      <c r="D2274" t="str">
        <f t="shared" si="79"/>
        <v>Franklin</v>
      </c>
      <c r="E2274" t="str">
        <f t="shared" si="80"/>
        <v>Pennsylvania</v>
      </c>
      <c r="F2274">
        <v>149618</v>
      </c>
      <c r="G2274">
        <v>149618</v>
      </c>
      <c r="H2274">
        <v>149948</v>
      </c>
      <c r="I2274">
        <v>151014</v>
      </c>
      <c r="J2274">
        <v>151575</v>
      </c>
      <c r="K2274">
        <v>152063</v>
      </c>
      <c r="L2274">
        <v>152751</v>
      </c>
      <c r="M2274">
        <v>153295</v>
      </c>
      <c r="N2274" s="2">
        <v>153851</v>
      </c>
      <c r="O2274" s="10" t="s">
        <v>6446</v>
      </c>
    </row>
    <row r="2275" spans="1:18" x14ac:dyDescent="0.25">
      <c r="A2275" t="s">
        <v>4568</v>
      </c>
      <c r="B2275">
        <v>42057</v>
      </c>
      <c r="C2275" t="s">
        <v>4569</v>
      </c>
      <c r="D2275" t="str">
        <f t="shared" si="79"/>
        <v>Fulton</v>
      </c>
      <c r="E2275" t="str">
        <f t="shared" si="80"/>
        <v>Pennsylvania</v>
      </c>
      <c r="F2275">
        <v>14845</v>
      </c>
      <c r="G2275">
        <v>14844</v>
      </c>
      <c r="H2275">
        <v>14868</v>
      </c>
      <c r="I2275">
        <v>14773</v>
      </c>
      <c r="J2275">
        <v>14749</v>
      </c>
      <c r="K2275">
        <v>14668</v>
      </c>
      <c r="L2275">
        <v>14604</v>
      </c>
      <c r="M2275">
        <v>14605</v>
      </c>
      <c r="N2275" s="2">
        <v>14640</v>
      </c>
      <c r="O2275" s="10" t="s">
        <v>6446</v>
      </c>
    </row>
    <row r="2276" spans="1:18" x14ac:dyDescent="0.25">
      <c r="A2276" t="s">
        <v>4570</v>
      </c>
      <c r="B2276">
        <v>42059</v>
      </c>
      <c r="C2276" t="s">
        <v>4571</v>
      </c>
      <c r="D2276" t="str">
        <f t="shared" si="79"/>
        <v>Greene</v>
      </c>
      <c r="E2276" t="str">
        <f t="shared" si="80"/>
        <v>Pennsylvania</v>
      </c>
      <c r="F2276">
        <v>38686</v>
      </c>
      <c r="G2276">
        <v>38686</v>
      </c>
      <c r="H2276">
        <v>38606</v>
      </c>
      <c r="I2276">
        <v>38418</v>
      </c>
      <c r="J2276">
        <v>38063</v>
      </c>
      <c r="K2276">
        <v>37862</v>
      </c>
      <c r="L2276">
        <v>37783</v>
      </c>
      <c r="M2276">
        <v>37438</v>
      </c>
      <c r="N2276" s="2">
        <v>37197</v>
      </c>
      <c r="O2276" s="10" t="s">
        <v>6444</v>
      </c>
    </row>
    <row r="2277" spans="1:18" x14ac:dyDescent="0.25">
      <c r="A2277" t="s">
        <v>4572</v>
      </c>
      <c r="B2277">
        <v>42061</v>
      </c>
      <c r="C2277" t="s">
        <v>4573</v>
      </c>
      <c r="D2277" t="str">
        <f t="shared" si="79"/>
        <v>Huntingdon</v>
      </c>
      <c r="E2277" t="str">
        <f t="shared" si="80"/>
        <v>Pennsylvania</v>
      </c>
      <c r="F2277">
        <v>45913</v>
      </c>
      <c r="G2277">
        <v>46031</v>
      </c>
      <c r="H2277">
        <v>46017</v>
      </c>
      <c r="I2277">
        <v>46130</v>
      </c>
      <c r="J2277">
        <v>46052</v>
      </c>
      <c r="K2277">
        <v>45949</v>
      </c>
      <c r="L2277">
        <v>45866</v>
      </c>
      <c r="M2277">
        <v>45721</v>
      </c>
      <c r="N2277" s="2">
        <v>45634</v>
      </c>
      <c r="O2277" s="10" t="s">
        <v>6443</v>
      </c>
    </row>
    <row r="2278" spans="1:18" x14ac:dyDescent="0.25">
      <c r="A2278" t="s">
        <v>4574</v>
      </c>
      <c r="B2278">
        <v>42063</v>
      </c>
      <c r="C2278" t="s">
        <v>4575</v>
      </c>
      <c r="D2278" t="str">
        <f t="shared" si="79"/>
        <v>Indiana</v>
      </c>
      <c r="E2278" t="str">
        <f t="shared" si="80"/>
        <v>Pennsylvania</v>
      </c>
      <c r="F2278">
        <v>88880</v>
      </c>
      <c r="G2278">
        <v>88893</v>
      </c>
      <c r="H2278">
        <v>88850</v>
      </c>
      <c r="I2278">
        <v>88575</v>
      </c>
      <c r="J2278">
        <v>88255</v>
      </c>
      <c r="K2278">
        <v>88264</v>
      </c>
      <c r="L2278">
        <v>87597</v>
      </c>
      <c r="M2278">
        <v>86977</v>
      </c>
      <c r="N2278" s="2">
        <v>86364</v>
      </c>
      <c r="O2278" s="10" t="s">
        <v>6443</v>
      </c>
    </row>
    <row r="2279" spans="1:18" x14ac:dyDescent="0.25">
      <c r="A2279" t="s">
        <v>4576</v>
      </c>
      <c r="B2279">
        <v>42065</v>
      </c>
      <c r="C2279" t="s">
        <v>4577</v>
      </c>
      <c r="D2279" t="str">
        <f t="shared" si="79"/>
        <v>Jefferson</v>
      </c>
      <c r="E2279" t="str">
        <f t="shared" si="80"/>
        <v>Pennsylvania</v>
      </c>
      <c r="F2279">
        <v>45200</v>
      </c>
      <c r="G2279">
        <v>45196</v>
      </c>
      <c r="H2279">
        <v>45199</v>
      </c>
      <c r="I2279">
        <v>44930</v>
      </c>
      <c r="J2279">
        <v>44839</v>
      </c>
      <c r="K2279">
        <v>44946</v>
      </c>
      <c r="L2279">
        <v>44605</v>
      </c>
      <c r="M2279">
        <v>44410</v>
      </c>
      <c r="N2279" s="2">
        <v>44073</v>
      </c>
      <c r="O2279" s="10" t="s">
        <v>6443</v>
      </c>
    </row>
    <row r="2280" spans="1:18" x14ac:dyDescent="0.25">
      <c r="A2280" t="s">
        <v>4578</v>
      </c>
      <c r="B2280">
        <v>42067</v>
      </c>
      <c r="C2280" t="s">
        <v>4579</v>
      </c>
      <c r="D2280" t="str">
        <f t="shared" si="79"/>
        <v>Juniata</v>
      </c>
      <c r="E2280" t="str">
        <f t="shared" si="80"/>
        <v>Pennsylvania</v>
      </c>
      <c r="F2280">
        <v>24636</v>
      </c>
      <c r="G2280">
        <v>24636</v>
      </c>
      <c r="H2280">
        <v>24536</v>
      </c>
      <c r="I2280">
        <v>24919</v>
      </c>
      <c r="J2280">
        <v>24900</v>
      </c>
      <c r="K2280">
        <v>24777</v>
      </c>
      <c r="L2280">
        <v>24781</v>
      </c>
      <c r="M2280">
        <v>24732</v>
      </c>
      <c r="N2280" s="2">
        <v>24863</v>
      </c>
      <c r="O2280" s="10" t="s">
        <v>6443</v>
      </c>
    </row>
    <row r="2281" spans="1:18" x14ac:dyDescent="0.25">
      <c r="A2281" t="s">
        <v>4580</v>
      </c>
      <c r="B2281">
        <v>42069</v>
      </c>
      <c r="C2281" t="s">
        <v>4581</v>
      </c>
      <c r="D2281" t="str">
        <f t="shared" si="79"/>
        <v>Lackawanna</v>
      </c>
      <c r="E2281" t="str">
        <f t="shared" si="80"/>
        <v>Pennsylvania</v>
      </c>
      <c r="F2281">
        <v>214437</v>
      </c>
      <c r="G2281">
        <v>214440</v>
      </c>
      <c r="H2281">
        <v>214516</v>
      </c>
      <c r="I2281">
        <v>214587</v>
      </c>
      <c r="J2281">
        <v>214583</v>
      </c>
      <c r="K2281">
        <v>213986</v>
      </c>
      <c r="L2281">
        <v>212963</v>
      </c>
      <c r="M2281">
        <v>212175</v>
      </c>
      <c r="N2281" s="2">
        <v>211321</v>
      </c>
      <c r="O2281" s="10" t="s">
        <v>6441</v>
      </c>
    </row>
    <row r="2282" spans="1:18" x14ac:dyDescent="0.25">
      <c r="A2282" t="s">
        <v>4582</v>
      </c>
      <c r="B2282">
        <v>42071</v>
      </c>
      <c r="C2282" t="s">
        <v>4583</v>
      </c>
      <c r="D2282" t="str">
        <f t="shared" si="79"/>
        <v>Lancaster</v>
      </c>
      <c r="E2282" t="str">
        <f t="shared" si="80"/>
        <v>Pennsylvania</v>
      </c>
      <c r="F2282">
        <v>519445</v>
      </c>
      <c r="G2282">
        <v>519448</v>
      </c>
      <c r="H2282">
        <v>520361</v>
      </c>
      <c r="I2282">
        <v>523689</v>
      </c>
      <c r="J2282">
        <v>526864</v>
      </c>
      <c r="K2282">
        <v>530189</v>
      </c>
      <c r="L2282">
        <v>533650</v>
      </c>
      <c r="M2282">
        <v>536349</v>
      </c>
      <c r="N2282" s="2">
        <v>538500</v>
      </c>
      <c r="O2282" s="10" t="s">
        <v>6446</v>
      </c>
      <c r="Q2282" s="2"/>
    </row>
    <row r="2283" spans="1:18" x14ac:dyDescent="0.25">
      <c r="A2283" t="s">
        <v>4584</v>
      </c>
      <c r="B2283">
        <v>42073</v>
      </c>
      <c r="C2283" t="s">
        <v>4585</v>
      </c>
      <c r="D2283" t="str">
        <f t="shared" si="79"/>
        <v>Lawrence</v>
      </c>
      <c r="E2283" t="str">
        <f t="shared" si="80"/>
        <v>Pennsylvania</v>
      </c>
      <c r="F2283">
        <v>91108</v>
      </c>
      <c r="G2283">
        <v>91140</v>
      </c>
      <c r="H2283">
        <v>90971</v>
      </c>
      <c r="I2283">
        <v>90322</v>
      </c>
      <c r="J2283">
        <v>89713</v>
      </c>
      <c r="K2283">
        <v>89120</v>
      </c>
      <c r="L2283">
        <v>88476</v>
      </c>
      <c r="M2283">
        <v>88036</v>
      </c>
      <c r="N2283" s="2">
        <v>87294</v>
      </c>
      <c r="O2283" s="10" t="s">
        <v>6444</v>
      </c>
      <c r="Q2283" s="2"/>
    </row>
    <row r="2284" spans="1:18" x14ac:dyDescent="0.25">
      <c r="A2284" t="s">
        <v>4586</v>
      </c>
      <c r="B2284">
        <v>42075</v>
      </c>
      <c r="C2284" t="s">
        <v>4587</v>
      </c>
      <c r="D2284" t="str">
        <f t="shared" si="79"/>
        <v>Lebanon</v>
      </c>
      <c r="E2284" t="str">
        <f t="shared" si="80"/>
        <v>Pennsylvania</v>
      </c>
      <c r="F2284">
        <v>133568</v>
      </c>
      <c r="G2284">
        <v>133577</v>
      </c>
      <c r="H2284">
        <v>133675</v>
      </c>
      <c r="I2284">
        <v>134482</v>
      </c>
      <c r="J2284">
        <v>135633</v>
      </c>
      <c r="K2284">
        <v>135866</v>
      </c>
      <c r="L2284">
        <v>136657</v>
      </c>
      <c r="M2284">
        <v>137729</v>
      </c>
      <c r="N2284" s="2">
        <v>138863</v>
      </c>
      <c r="O2284" s="10" t="s">
        <v>6446</v>
      </c>
      <c r="Q2284" s="2"/>
      <c r="R2284" s="2"/>
    </row>
    <row r="2285" spans="1:18" x14ac:dyDescent="0.25">
      <c r="A2285" t="s">
        <v>4588</v>
      </c>
      <c r="B2285">
        <v>42077</v>
      </c>
      <c r="C2285" t="s">
        <v>4589</v>
      </c>
      <c r="D2285" t="str">
        <f t="shared" si="79"/>
        <v>Lehigh</v>
      </c>
      <c r="E2285" t="str">
        <f t="shared" si="80"/>
        <v>Pennsylvania</v>
      </c>
      <c r="F2285">
        <v>349497</v>
      </c>
      <c r="G2285">
        <v>349626</v>
      </c>
      <c r="H2285">
        <v>350187</v>
      </c>
      <c r="I2285">
        <v>353625</v>
      </c>
      <c r="J2285">
        <v>355403</v>
      </c>
      <c r="K2285">
        <v>356006</v>
      </c>
      <c r="L2285">
        <v>358552</v>
      </c>
      <c r="M2285">
        <v>360852</v>
      </c>
      <c r="N2285" s="2">
        <v>363147</v>
      </c>
      <c r="O2285" s="10" t="s">
        <v>6441</v>
      </c>
      <c r="Q2285" s="3"/>
      <c r="R2285" s="2"/>
    </row>
    <row r="2286" spans="1:18" x14ac:dyDescent="0.25">
      <c r="A2286" t="s">
        <v>4590</v>
      </c>
      <c r="B2286">
        <v>42079</v>
      </c>
      <c r="C2286" t="s">
        <v>4591</v>
      </c>
      <c r="D2286" t="str">
        <f t="shared" si="79"/>
        <v>Luzerne</v>
      </c>
      <c r="E2286" t="str">
        <f t="shared" si="80"/>
        <v>Pennsylvania</v>
      </c>
      <c r="F2286">
        <v>320918</v>
      </c>
      <c r="G2286">
        <v>320918</v>
      </c>
      <c r="H2286">
        <v>320999</v>
      </c>
      <c r="I2286">
        <v>321129</v>
      </c>
      <c r="J2286">
        <v>321420</v>
      </c>
      <c r="K2286">
        <v>319893</v>
      </c>
      <c r="L2286">
        <v>319079</v>
      </c>
      <c r="M2286">
        <v>317812</v>
      </c>
      <c r="N2286" s="2">
        <v>316383</v>
      </c>
      <c r="O2286" s="10" t="s">
        <v>6441</v>
      </c>
      <c r="Q2286" s="3"/>
      <c r="R2286" s="2"/>
    </row>
    <row r="2287" spans="1:18" x14ac:dyDescent="0.25">
      <c r="A2287" t="s">
        <v>4592</v>
      </c>
      <c r="B2287">
        <v>42081</v>
      </c>
      <c r="C2287" t="s">
        <v>4593</v>
      </c>
      <c r="D2287" t="str">
        <f t="shared" si="79"/>
        <v>Lycoming</v>
      </c>
      <c r="E2287" t="str">
        <f t="shared" si="80"/>
        <v>Pennsylvania</v>
      </c>
      <c r="F2287">
        <v>116111</v>
      </c>
      <c r="G2287">
        <v>116108</v>
      </c>
      <c r="H2287">
        <v>116196</v>
      </c>
      <c r="I2287">
        <v>116677</v>
      </c>
      <c r="J2287">
        <v>117319</v>
      </c>
      <c r="K2287">
        <v>116720</v>
      </c>
      <c r="L2287">
        <v>116450</v>
      </c>
      <c r="M2287">
        <v>115829</v>
      </c>
      <c r="N2287" s="2">
        <v>115248</v>
      </c>
      <c r="O2287" s="10" t="s">
        <v>6443</v>
      </c>
      <c r="Q2287" s="3"/>
      <c r="R2287" s="2"/>
    </row>
    <row r="2288" spans="1:18" x14ac:dyDescent="0.25">
      <c r="A2288" t="s">
        <v>4594</v>
      </c>
      <c r="B2288">
        <v>42083</v>
      </c>
      <c r="C2288" t="s">
        <v>4595</v>
      </c>
      <c r="D2288" t="str">
        <f t="shared" si="79"/>
        <v>McKean</v>
      </c>
      <c r="E2288" t="str">
        <f t="shared" si="80"/>
        <v>Pennsylvania</v>
      </c>
      <c r="F2288">
        <v>43450</v>
      </c>
      <c r="G2288">
        <v>43450</v>
      </c>
      <c r="H2288">
        <v>43361</v>
      </c>
      <c r="I2288">
        <v>43187</v>
      </c>
      <c r="J2288">
        <v>43234</v>
      </c>
      <c r="K2288">
        <v>42844</v>
      </c>
      <c r="L2288">
        <v>42670</v>
      </c>
      <c r="M2288">
        <v>42416</v>
      </c>
      <c r="N2288" s="2">
        <v>41883</v>
      </c>
      <c r="O2288" s="10" t="s">
        <v>6443</v>
      </c>
    </row>
    <row r="2289" spans="1:18" x14ac:dyDescent="0.25">
      <c r="A2289" t="s">
        <v>4596</v>
      </c>
      <c r="B2289">
        <v>42085</v>
      </c>
      <c r="C2289" t="s">
        <v>4597</v>
      </c>
      <c r="D2289" t="str">
        <f t="shared" si="79"/>
        <v>Mercer</v>
      </c>
      <c r="E2289" t="str">
        <f t="shared" si="80"/>
        <v>Pennsylvania</v>
      </c>
      <c r="F2289">
        <v>116638</v>
      </c>
      <c r="G2289">
        <v>116674</v>
      </c>
      <c r="H2289">
        <v>116628</v>
      </c>
      <c r="I2289">
        <v>116243</v>
      </c>
      <c r="J2289">
        <v>115806</v>
      </c>
      <c r="K2289">
        <v>115343</v>
      </c>
      <c r="L2289">
        <v>114936</v>
      </c>
      <c r="M2289">
        <v>113992</v>
      </c>
      <c r="N2289" s="2">
        <v>112913</v>
      </c>
      <c r="O2289" s="10" t="s">
        <v>6444</v>
      </c>
    </row>
    <row r="2290" spans="1:18" x14ac:dyDescent="0.25">
      <c r="A2290" t="s">
        <v>4598</v>
      </c>
      <c r="B2290">
        <v>42087</v>
      </c>
      <c r="C2290" t="s">
        <v>4599</v>
      </c>
      <c r="D2290" t="str">
        <f t="shared" si="79"/>
        <v>Mifflin</v>
      </c>
      <c r="E2290" t="str">
        <f t="shared" si="80"/>
        <v>Pennsylvania</v>
      </c>
      <c r="F2290">
        <v>46682</v>
      </c>
      <c r="G2290">
        <v>46682</v>
      </c>
      <c r="H2290">
        <v>46655</v>
      </c>
      <c r="I2290">
        <v>46776</v>
      </c>
      <c r="J2290">
        <v>46832</v>
      </c>
      <c r="K2290">
        <v>46714</v>
      </c>
      <c r="L2290">
        <v>46555</v>
      </c>
      <c r="M2290">
        <v>46481</v>
      </c>
      <c r="N2290" s="2">
        <v>46342</v>
      </c>
      <c r="O2290" s="10" t="s">
        <v>6443</v>
      </c>
    </row>
    <row r="2291" spans="1:18" x14ac:dyDescent="0.25">
      <c r="A2291" t="s">
        <v>4600</v>
      </c>
      <c r="B2291">
        <v>42089</v>
      </c>
      <c r="C2291" t="s">
        <v>4601</v>
      </c>
      <c r="D2291" t="str">
        <f t="shared" si="79"/>
        <v>Monroe</v>
      </c>
      <c r="E2291" t="str">
        <f t="shared" si="80"/>
        <v>Pennsylvania</v>
      </c>
      <c r="F2291">
        <v>169842</v>
      </c>
      <c r="G2291">
        <v>169842</v>
      </c>
      <c r="H2291">
        <v>169910</v>
      </c>
      <c r="I2291">
        <v>169868</v>
      </c>
      <c r="J2291">
        <v>168567</v>
      </c>
      <c r="K2291">
        <v>167271</v>
      </c>
      <c r="L2291">
        <v>167197</v>
      </c>
      <c r="M2291">
        <v>166499</v>
      </c>
      <c r="N2291" s="2">
        <v>166098</v>
      </c>
      <c r="O2291" s="10" t="s">
        <v>6441</v>
      </c>
    </row>
    <row r="2292" spans="1:18" x14ac:dyDescent="0.25">
      <c r="A2292" t="s">
        <v>4602</v>
      </c>
      <c r="B2292">
        <v>42091</v>
      </c>
      <c r="C2292" t="s">
        <v>4603</v>
      </c>
      <c r="D2292" t="str">
        <f t="shared" si="79"/>
        <v>Montgomery</v>
      </c>
      <c r="E2292" t="str">
        <f t="shared" si="80"/>
        <v>Pennsylvania</v>
      </c>
      <c r="F2292">
        <v>799874</v>
      </c>
      <c r="G2292">
        <v>799884</v>
      </c>
      <c r="H2292">
        <v>801112</v>
      </c>
      <c r="I2292">
        <v>805500</v>
      </c>
      <c r="J2292">
        <v>809540</v>
      </c>
      <c r="K2292">
        <v>813400</v>
      </c>
      <c r="L2292">
        <v>816350</v>
      </c>
      <c r="M2292">
        <v>818363</v>
      </c>
      <c r="N2292" s="2">
        <v>821725</v>
      </c>
      <c r="O2292" s="10" t="s">
        <v>6410</v>
      </c>
    </row>
    <row r="2293" spans="1:18" x14ac:dyDescent="0.25">
      <c r="A2293" t="s">
        <v>4604</v>
      </c>
      <c r="B2293">
        <v>42093</v>
      </c>
      <c r="C2293" t="s">
        <v>4605</v>
      </c>
      <c r="D2293" t="str">
        <f t="shared" si="79"/>
        <v>Montour</v>
      </c>
      <c r="E2293" t="str">
        <f t="shared" si="80"/>
        <v>Pennsylvania</v>
      </c>
      <c r="F2293">
        <v>18267</v>
      </c>
      <c r="G2293">
        <v>18267</v>
      </c>
      <c r="H2293">
        <v>18307</v>
      </c>
      <c r="I2293">
        <v>18363</v>
      </c>
      <c r="J2293">
        <v>18454</v>
      </c>
      <c r="K2293">
        <v>18419</v>
      </c>
      <c r="L2293">
        <v>18444</v>
      </c>
      <c r="M2293">
        <v>18358</v>
      </c>
      <c r="N2293" s="2">
        <v>18343</v>
      </c>
      <c r="O2293" s="10" t="s">
        <v>6443</v>
      </c>
    </row>
    <row r="2294" spans="1:18" x14ac:dyDescent="0.25">
      <c r="A2294" t="s">
        <v>4606</v>
      </c>
      <c r="B2294">
        <v>42095</v>
      </c>
      <c r="C2294" t="s">
        <v>4607</v>
      </c>
      <c r="D2294" t="str">
        <f t="shared" si="79"/>
        <v>Northampton</v>
      </c>
      <c r="E2294" t="str">
        <f t="shared" si="80"/>
        <v>Pennsylvania</v>
      </c>
      <c r="F2294">
        <v>297735</v>
      </c>
      <c r="G2294">
        <v>297735</v>
      </c>
      <c r="H2294">
        <v>298049</v>
      </c>
      <c r="I2294">
        <v>298280</v>
      </c>
      <c r="J2294">
        <v>299293</v>
      </c>
      <c r="K2294">
        <v>299527</v>
      </c>
      <c r="L2294">
        <v>300296</v>
      </c>
      <c r="M2294">
        <v>301190</v>
      </c>
      <c r="N2294" s="2">
        <v>302294</v>
      </c>
      <c r="O2294" s="10" t="s">
        <v>6441</v>
      </c>
    </row>
    <row r="2295" spans="1:18" x14ac:dyDescent="0.25">
      <c r="A2295" t="s">
        <v>4608</v>
      </c>
      <c r="B2295">
        <v>42097</v>
      </c>
      <c r="C2295" t="s">
        <v>4609</v>
      </c>
      <c r="D2295" t="str">
        <f t="shared" si="79"/>
        <v>Northumberland</v>
      </c>
      <c r="E2295" t="str">
        <f t="shared" si="80"/>
        <v>Pennsylvania</v>
      </c>
      <c r="F2295">
        <v>94528</v>
      </c>
      <c r="G2295">
        <v>94514</v>
      </c>
      <c r="H2295">
        <v>94353</v>
      </c>
      <c r="I2295">
        <v>94451</v>
      </c>
      <c r="J2295">
        <v>94512</v>
      </c>
      <c r="K2295">
        <v>94025</v>
      </c>
      <c r="L2295">
        <v>93729</v>
      </c>
      <c r="M2295">
        <v>93144</v>
      </c>
      <c r="N2295" s="2">
        <v>92541</v>
      </c>
      <c r="O2295" s="10" t="s">
        <v>6443</v>
      </c>
    </row>
    <row r="2296" spans="1:18" x14ac:dyDescent="0.25">
      <c r="A2296" t="s">
        <v>4610</v>
      </c>
      <c r="B2296">
        <v>42099</v>
      </c>
      <c r="C2296" t="s">
        <v>4611</v>
      </c>
      <c r="D2296" t="str">
        <f t="shared" si="79"/>
        <v>Perry</v>
      </c>
      <c r="E2296" t="str">
        <f t="shared" si="80"/>
        <v>Pennsylvania</v>
      </c>
      <c r="F2296">
        <v>45969</v>
      </c>
      <c r="G2296">
        <v>45965</v>
      </c>
      <c r="H2296">
        <v>45999</v>
      </c>
      <c r="I2296">
        <v>45841</v>
      </c>
      <c r="J2296">
        <v>45720</v>
      </c>
      <c r="K2296">
        <v>45537</v>
      </c>
      <c r="L2296">
        <v>45479</v>
      </c>
      <c r="M2296">
        <v>45679</v>
      </c>
      <c r="N2296" s="2">
        <v>45820</v>
      </c>
      <c r="O2296" s="10" t="s">
        <v>6443</v>
      </c>
    </row>
    <row r="2297" spans="1:18" x14ac:dyDescent="0.25">
      <c r="A2297" t="s">
        <v>4612</v>
      </c>
      <c r="B2297">
        <v>42101</v>
      </c>
      <c r="C2297" t="s">
        <v>4613</v>
      </c>
      <c r="D2297" t="str">
        <f t="shared" si="79"/>
        <v>Philadelphia</v>
      </c>
      <c r="E2297" t="str">
        <f t="shared" si="80"/>
        <v>Pennsylvania</v>
      </c>
      <c r="F2297">
        <v>1526006</v>
      </c>
      <c r="G2297">
        <v>1526006</v>
      </c>
      <c r="H2297">
        <v>1528427</v>
      </c>
      <c r="I2297">
        <v>1539022</v>
      </c>
      <c r="J2297">
        <v>1550379</v>
      </c>
      <c r="K2297">
        <v>1555868</v>
      </c>
      <c r="L2297">
        <v>1560609</v>
      </c>
      <c r="M2297">
        <v>1564964</v>
      </c>
      <c r="N2297" s="2">
        <v>1567872</v>
      </c>
      <c r="O2297" s="10" t="s">
        <v>6410</v>
      </c>
      <c r="Q2297" s="3"/>
      <c r="R2297" s="2"/>
    </row>
    <row r="2298" spans="1:18" x14ac:dyDescent="0.25">
      <c r="A2298" t="s">
        <v>4614</v>
      </c>
      <c r="B2298">
        <v>42103</v>
      </c>
      <c r="C2298" t="s">
        <v>4615</v>
      </c>
      <c r="D2298" t="str">
        <f t="shared" si="79"/>
        <v>Pike</v>
      </c>
      <c r="E2298" t="str">
        <f t="shared" si="80"/>
        <v>Pennsylvania</v>
      </c>
      <c r="F2298">
        <v>57369</v>
      </c>
      <c r="G2298">
        <v>57344</v>
      </c>
      <c r="H2298">
        <v>57312</v>
      </c>
      <c r="I2298">
        <v>57529</v>
      </c>
      <c r="J2298">
        <v>56758</v>
      </c>
      <c r="K2298">
        <v>56598</v>
      </c>
      <c r="L2298">
        <v>56205</v>
      </c>
      <c r="M2298">
        <v>55927</v>
      </c>
      <c r="N2298" s="2">
        <v>55562</v>
      </c>
      <c r="O2298" s="10" t="s">
        <v>6441</v>
      </c>
    </row>
    <row r="2299" spans="1:18" x14ac:dyDescent="0.25">
      <c r="A2299" t="s">
        <v>4616</v>
      </c>
      <c r="B2299">
        <v>42105</v>
      </c>
      <c r="C2299" t="s">
        <v>4617</v>
      </c>
      <c r="D2299" t="str">
        <f t="shared" si="79"/>
        <v>Potter</v>
      </c>
      <c r="E2299" t="str">
        <f t="shared" si="80"/>
        <v>Pennsylvania</v>
      </c>
      <c r="F2299">
        <v>17457</v>
      </c>
      <c r="G2299">
        <v>17458</v>
      </c>
      <c r="H2299">
        <v>17470</v>
      </c>
      <c r="I2299">
        <v>17444</v>
      </c>
      <c r="J2299">
        <v>17610</v>
      </c>
      <c r="K2299">
        <v>17478</v>
      </c>
      <c r="L2299">
        <v>17182</v>
      </c>
      <c r="M2299">
        <v>17041</v>
      </c>
      <c r="N2299" s="2">
        <v>16885</v>
      </c>
      <c r="O2299" s="10" t="s">
        <v>6443</v>
      </c>
    </row>
    <row r="2300" spans="1:18" x14ac:dyDescent="0.25">
      <c r="A2300" t="s">
        <v>4618</v>
      </c>
      <c r="B2300">
        <v>42107</v>
      </c>
      <c r="C2300" t="s">
        <v>4619</v>
      </c>
      <c r="D2300" t="str">
        <f t="shared" si="79"/>
        <v>Schuylkill</v>
      </c>
      <c r="E2300" t="str">
        <f t="shared" si="80"/>
        <v>Pennsylvania</v>
      </c>
      <c r="F2300">
        <v>148289</v>
      </c>
      <c r="G2300">
        <v>148289</v>
      </c>
      <c r="H2300">
        <v>148213</v>
      </c>
      <c r="I2300">
        <v>147621</v>
      </c>
      <c r="J2300">
        <v>147302</v>
      </c>
      <c r="K2300">
        <v>146758</v>
      </c>
      <c r="L2300">
        <v>145559</v>
      </c>
      <c r="M2300">
        <v>144321</v>
      </c>
      <c r="N2300" s="2">
        <v>143573</v>
      </c>
      <c r="O2300" s="10" t="s">
        <v>6443</v>
      </c>
    </row>
    <row r="2301" spans="1:18" x14ac:dyDescent="0.25">
      <c r="A2301" t="s">
        <v>4620</v>
      </c>
      <c r="B2301">
        <v>42109</v>
      </c>
      <c r="C2301" t="s">
        <v>4621</v>
      </c>
      <c r="D2301" t="str">
        <f t="shared" si="79"/>
        <v>Snyder</v>
      </c>
      <c r="E2301" t="str">
        <f t="shared" si="80"/>
        <v>Pennsylvania</v>
      </c>
      <c r="F2301">
        <v>39702</v>
      </c>
      <c r="G2301">
        <v>39709</v>
      </c>
      <c r="H2301">
        <v>39745</v>
      </c>
      <c r="I2301">
        <v>39664</v>
      </c>
      <c r="J2301">
        <v>39803</v>
      </c>
      <c r="K2301">
        <v>40091</v>
      </c>
      <c r="L2301">
        <v>40271</v>
      </c>
      <c r="M2301">
        <v>40599</v>
      </c>
      <c r="N2301" s="2">
        <v>40468</v>
      </c>
      <c r="O2301" s="10" t="s">
        <v>6443</v>
      </c>
    </row>
    <row r="2302" spans="1:18" x14ac:dyDescent="0.25">
      <c r="A2302" t="s">
        <v>4622</v>
      </c>
      <c r="B2302">
        <v>42111</v>
      </c>
      <c r="C2302" t="s">
        <v>4623</v>
      </c>
      <c r="D2302" t="str">
        <f t="shared" si="79"/>
        <v>Somerset</v>
      </c>
      <c r="E2302" t="str">
        <f t="shared" si="80"/>
        <v>Pennsylvania</v>
      </c>
      <c r="F2302">
        <v>77742</v>
      </c>
      <c r="G2302">
        <v>77746</v>
      </c>
      <c r="H2302">
        <v>77759</v>
      </c>
      <c r="I2302">
        <v>77377</v>
      </c>
      <c r="J2302">
        <v>77191</v>
      </c>
      <c r="K2302">
        <v>76769</v>
      </c>
      <c r="L2302">
        <v>76334</v>
      </c>
      <c r="M2302">
        <v>75649</v>
      </c>
      <c r="N2302" s="2">
        <v>75061</v>
      </c>
      <c r="O2302" s="10" t="s">
        <v>6444</v>
      </c>
    </row>
    <row r="2303" spans="1:18" x14ac:dyDescent="0.25">
      <c r="A2303" t="s">
        <v>4624</v>
      </c>
      <c r="B2303">
        <v>42113</v>
      </c>
      <c r="C2303" t="s">
        <v>4625</v>
      </c>
      <c r="D2303" t="str">
        <f t="shared" si="79"/>
        <v>Sullivan</v>
      </c>
      <c r="E2303" t="str">
        <f t="shared" si="80"/>
        <v>Pennsylvania</v>
      </c>
      <c r="F2303">
        <v>6428</v>
      </c>
      <c r="G2303">
        <v>6428</v>
      </c>
      <c r="H2303">
        <v>6410</v>
      </c>
      <c r="I2303">
        <v>6448</v>
      </c>
      <c r="J2303">
        <v>6446</v>
      </c>
      <c r="K2303">
        <v>6325</v>
      </c>
      <c r="L2303">
        <v>6311</v>
      </c>
      <c r="M2303">
        <v>6292</v>
      </c>
      <c r="N2303" s="2">
        <v>6137</v>
      </c>
      <c r="O2303" s="10" t="s">
        <v>6443</v>
      </c>
    </row>
    <row r="2304" spans="1:18" x14ac:dyDescent="0.25">
      <c r="A2304" t="s">
        <v>4626</v>
      </c>
      <c r="B2304">
        <v>42115</v>
      </c>
      <c r="C2304" t="s">
        <v>4627</v>
      </c>
      <c r="D2304" t="str">
        <f t="shared" si="79"/>
        <v>Susquehanna</v>
      </c>
      <c r="E2304" t="str">
        <f t="shared" si="80"/>
        <v>Pennsylvania</v>
      </c>
      <c r="F2304">
        <v>43356</v>
      </c>
      <c r="G2304">
        <v>43352</v>
      </c>
      <c r="H2304">
        <v>43401</v>
      </c>
      <c r="I2304">
        <v>43120</v>
      </c>
      <c r="J2304">
        <v>42758</v>
      </c>
      <c r="K2304">
        <v>42266</v>
      </c>
      <c r="L2304">
        <v>41828</v>
      </c>
      <c r="M2304">
        <v>41448</v>
      </c>
      <c r="N2304" s="2">
        <v>40862</v>
      </c>
      <c r="O2304" s="10" t="s">
        <v>6441</v>
      </c>
    </row>
    <row r="2305" spans="1:18" x14ac:dyDescent="0.25">
      <c r="A2305" t="s">
        <v>4628</v>
      </c>
      <c r="B2305">
        <v>42117</v>
      </c>
      <c r="C2305" t="s">
        <v>4629</v>
      </c>
      <c r="D2305" t="str">
        <f t="shared" si="79"/>
        <v>Tioga</v>
      </c>
      <c r="E2305" t="str">
        <f t="shared" si="80"/>
        <v>Pennsylvania</v>
      </c>
      <c r="F2305">
        <v>41981</v>
      </c>
      <c r="G2305">
        <v>41983</v>
      </c>
      <c r="H2305">
        <v>42029</v>
      </c>
      <c r="I2305">
        <v>42414</v>
      </c>
      <c r="J2305">
        <v>42606</v>
      </c>
      <c r="K2305">
        <v>42397</v>
      </c>
      <c r="L2305">
        <v>42051</v>
      </c>
      <c r="M2305">
        <v>41633</v>
      </c>
      <c r="N2305" s="2">
        <v>41467</v>
      </c>
      <c r="O2305" s="10" t="s">
        <v>6443</v>
      </c>
    </row>
    <row r="2306" spans="1:18" x14ac:dyDescent="0.25">
      <c r="A2306" t="s">
        <v>4630</v>
      </c>
      <c r="B2306">
        <v>42119</v>
      </c>
      <c r="C2306" t="s">
        <v>4631</v>
      </c>
      <c r="D2306" t="str">
        <f t="shared" si="79"/>
        <v>Union</v>
      </c>
      <c r="E2306" t="str">
        <f t="shared" si="80"/>
        <v>Pennsylvania</v>
      </c>
      <c r="F2306">
        <v>44947</v>
      </c>
      <c r="G2306">
        <v>44949</v>
      </c>
      <c r="H2306">
        <v>44971</v>
      </c>
      <c r="I2306">
        <v>45064</v>
      </c>
      <c r="J2306">
        <v>45143</v>
      </c>
      <c r="K2306">
        <v>44746</v>
      </c>
      <c r="L2306">
        <v>44944</v>
      </c>
      <c r="M2306">
        <v>45494</v>
      </c>
      <c r="N2306" s="2">
        <v>45565</v>
      </c>
      <c r="O2306" s="10" t="s">
        <v>6443</v>
      </c>
    </row>
    <row r="2307" spans="1:18" x14ac:dyDescent="0.25">
      <c r="A2307" t="s">
        <v>4632</v>
      </c>
      <c r="B2307">
        <v>42121</v>
      </c>
      <c r="C2307" t="s">
        <v>4633</v>
      </c>
      <c r="D2307" t="str">
        <f t="shared" si="79"/>
        <v>Venango</v>
      </c>
      <c r="E2307" t="str">
        <f t="shared" si="80"/>
        <v>Pennsylvania</v>
      </c>
      <c r="F2307">
        <v>54984</v>
      </c>
      <c r="G2307">
        <v>54983</v>
      </c>
      <c r="H2307">
        <v>54963</v>
      </c>
      <c r="I2307">
        <v>54713</v>
      </c>
      <c r="J2307">
        <v>54232</v>
      </c>
      <c r="K2307">
        <v>53905</v>
      </c>
      <c r="L2307">
        <v>53479</v>
      </c>
      <c r="M2307">
        <v>53101</v>
      </c>
      <c r="N2307" s="2">
        <v>52582</v>
      </c>
      <c r="O2307" s="10" t="s">
        <v>6444</v>
      </c>
    </row>
    <row r="2308" spans="1:18" x14ac:dyDescent="0.25">
      <c r="A2308" t="s">
        <v>4634</v>
      </c>
      <c r="B2308">
        <v>42123</v>
      </c>
      <c r="C2308" t="s">
        <v>4635</v>
      </c>
      <c r="D2308" t="str">
        <f t="shared" ref="D2308:D2371" si="81">MID(MID(C2308,1,FIND(",",C2308)-1),1,FIND(" County",MID(C2308,1,FIND(",",C2308)-1))-1)</f>
        <v>Warren</v>
      </c>
      <c r="E2308" t="str">
        <f t="shared" ref="E2308:E2371" si="82">MID(C2308,FIND(",",C2308)+2,9999)</f>
        <v>Pennsylvania</v>
      </c>
      <c r="F2308">
        <v>41815</v>
      </c>
      <c r="G2308">
        <v>41815</v>
      </c>
      <c r="H2308">
        <v>41755</v>
      </c>
      <c r="I2308">
        <v>41502</v>
      </c>
      <c r="J2308">
        <v>41239</v>
      </c>
      <c r="K2308">
        <v>40947</v>
      </c>
      <c r="L2308">
        <v>40690</v>
      </c>
      <c r="M2308">
        <v>40344</v>
      </c>
      <c r="N2308" s="2">
        <v>40025</v>
      </c>
      <c r="O2308" s="10" t="s">
        <v>6443</v>
      </c>
    </row>
    <row r="2309" spans="1:18" x14ac:dyDescent="0.25">
      <c r="A2309" t="s">
        <v>4636</v>
      </c>
      <c r="B2309">
        <v>42125</v>
      </c>
      <c r="C2309" t="s">
        <v>4637</v>
      </c>
      <c r="D2309" t="str">
        <f t="shared" si="81"/>
        <v>Washington</v>
      </c>
      <c r="E2309" t="str">
        <f t="shared" si="82"/>
        <v>Pennsylvania</v>
      </c>
      <c r="F2309">
        <v>207820</v>
      </c>
      <c r="G2309">
        <v>207848</v>
      </c>
      <c r="H2309">
        <v>207900</v>
      </c>
      <c r="I2309">
        <v>208069</v>
      </c>
      <c r="J2309">
        <v>208480</v>
      </c>
      <c r="K2309">
        <v>208264</v>
      </c>
      <c r="L2309">
        <v>208354</v>
      </c>
      <c r="M2309">
        <v>208268</v>
      </c>
      <c r="N2309" s="2">
        <v>207981</v>
      </c>
      <c r="O2309" s="10" t="s">
        <v>6444</v>
      </c>
    </row>
    <row r="2310" spans="1:18" x14ac:dyDescent="0.25">
      <c r="A2310" t="s">
        <v>4638</v>
      </c>
      <c r="B2310">
        <v>42127</v>
      </c>
      <c r="C2310" t="s">
        <v>4639</v>
      </c>
      <c r="D2310" t="str">
        <f t="shared" si="81"/>
        <v>Wayne</v>
      </c>
      <c r="E2310" t="str">
        <f t="shared" si="82"/>
        <v>Pennsylvania</v>
      </c>
      <c r="F2310">
        <v>52822</v>
      </c>
      <c r="G2310">
        <v>52825</v>
      </c>
      <c r="H2310">
        <v>52902</v>
      </c>
      <c r="I2310">
        <v>52231</v>
      </c>
      <c r="J2310">
        <v>51695</v>
      </c>
      <c r="K2310">
        <v>51639</v>
      </c>
      <c r="L2310">
        <v>51402</v>
      </c>
      <c r="M2310">
        <v>51091</v>
      </c>
      <c r="N2310" s="2">
        <v>50710</v>
      </c>
      <c r="O2310" s="10" t="s">
        <v>6441</v>
      </c>
    </row>
    <row r="2311" spans="1:18" x14ac:dyDescent="0.25">
      <c r="A2311" t="s">
        <v>4640</v>
      </c>
      <c r="B2311">
        <v>42129</v>
      </c>
      <c r="C2311" t="s">
        <v>4641</v>
      </c>
      <c r="D2311" t="str">
        <f t="shared" si="81"/>
        <v>Westmoreland</v>
      </c>
      <c r="E2311" t="str">
        <f t="shared" si="82"/>
        <v>Pennsylvania</v>
      </c>
      <c r="F2311">
        <v>365169</v>
      </c>
      <c r="G2311">
        <v>365164</v>
      </c>
      <c r="H2311">
        <v>365122</v>
      </c>
      <c r="I2311">
        <v>364493</v>
      </c>
      <c r="J2311">
        <v>363179</v>
      </c>
      <c r="K2311">
        <v>361151</v>
      </c>
      <c r="L2311">
        <v>359398</v>
      </c>
      <c r="M2311">
        <v>357699</v>
      </c>
      <c r="N2311" s="2">
        <v>355458</v>
      </c>
      <c r="O2311" s="1" t="s">
        <v>6444</v>
      </c>
    </row>
    <row r="2312" spans="1:18" x14ac:dyDescent="0.25">
      <c r="A2312" t="s">
        <v>4642</v>
      </c>
      <c r="B2312">
        <v>42131</v>
      </c>
      <c r="C2312" t="s">
        <v>4643</v>
      </c>
      <c r="D2312" t="str">
        <f t="shared" si="81"/>
        <v>Wyoming</v>
      </c>
      <c r="E2312" t="str">
        <f t="shared" si="82"/>
        <v>Pennsylvania</v>
      </c>
      <c r="F2312">
        <v>28276</v>
      </c>
      <c r="G2312">
        <v>28269</v>
      </c>
      <c r="H2312">
        <v>28227</v>
      </c>
      <c r="I2312">
        <v>28290</v>
      </c>
      <c r="J2312">
        <v>28345</v>
      </c>
      <c r="K2312">
        <v>28125</v>
      </c>
      <c r="L2312">
        <v>28128</v>
      </c>
      <c r="M2312">
        <v>27756</v>
      </c>
      <c r="N2312" s="2">
        <v>27521</v>
      </c>
      <c r="O2312" t="s">
        <v>6441</v>
      </c>
    </row>
    <row r="2313" spans="1:18" x14ac:dyDescent="0.25">
      <c r="A2313" t="s">
        <v>4644</v>
      </c>
      <c r="B2313">
        <v>42133</v>
      </c>
      <c r="C2313" t="s">
        <v>4645</v>
      </c>
      <c r="D2313" t="str">
        <f t="shared" si="81"/>
        <v>York</v>
      </c>
      <c r="E2313" t="str">
        <f t="shared" si="82"/>
        <v>Pennsylvania</v>
      </c>
      <c r="F2313">
        <v>434972</v>
      </c>
      <c r="G2313">
        <v>434998</v>
      </c>
      <c r="H2313">
        <v>435540</v>
      </c>
      <c r="I2313">
        <v>436845</v>
      </c>
      <c r="J2313">
        <v>437641</v>
      </c>
      <c r="K2313">
        <v>439117</v>
      </c>
      <c r="L2313">
        <v>440590</v>
      </c>
      <c r="M2313">
        <v>441929</v>
      </c>
      <c r="N2313" s="2">
        <v>443744</v>
      </c>
      <c r="O2313" s="10" t="s">
        <v>6446</v>
      </c>
    </row>
    <row r="2314" spans="1:18" x14ac:dyDescent="0.25">
      <c r="A2314" t="s">
        <v>4646</v>
      </c>
      <c r="B2314">
        <v>44001</v>
      </c>
      <c r="C2314" t="s">
        <v>4647</v>
      </c>
      <c r="D2314" t="str">
        <f t="shared" si="81"/>
        <v>Bristol</v>
      </c>
      <c r="E2314" t="str">
        <f t="shared" si="82"/>
        <v>Rhode Island</v>
      </c>
      <c r="F2314">
        <v>49875</v>
      </c>
      <c r="G2314">
        <v>49875</v>
      </c>
      <c r="H2314">
        <v>49864</v>
      </c>
      <c r="I2314">
        <v>49282</v>
      </c>
      <c r="J2314">
        <v>49264</v>
      </c>
      <c r="K2314">
        <v>49350</v>
      </c>
      <c r="L2314">
        <v>49192</v>
      </c>
      <c r="M2314">
        <v>49265</v>
      </c>
      <c r="N2314" s="2">
        <v>49067</v>
      </c>
      <c r="O2314" s="10" t="s">
        <v>6370</v>
      </c>
      <c r="Q2314" s="3"/>
      <c r="R2314" s="2"/>
    </row>
    <row r="2315" spans="1:18" x14ac:dyDescent="0.25">
      <c r="A2315" t="s">
        <v>4648</v>
      </c>
      <c r="B2315">
        <v>44003</v>
      </c>
      <c r="C2315" t="s">
        <v>4649</v>
      </c>
      <c r="D2315" t="str">
        <f t="shared" si="81"/>
        <v>Kent</v>
      </c>
      <c r="E2315" t="str">
        <f t="shared" si="82"/>
        <v>Rhode Island</v>
      </c>
      <c r="F2315">
        <v>166158</v>
      </c>
      <c r="G2315">
        <v>166158</v>
      </c>
      <c r="H2315">
        <v>166039</v>
      </c>
      <c r="I2315">
        <v>165587</v>
      </c>
      <c r="J2315">
        <v>165134</v>
      </c>
      <c r="K2315">
        <v>165043</v>
      </c>
      <c r="L2315">
        <v>165019</v>
      </c>
      <c r="M2315">
        <v>164618</v>
      </c>
      <c r="N2315" s="2">
        <v>164614</v>
      </c>
      <c r="O2315" s="10" t="s">
        <v>6376</v>
      </c>
      <c r="Q2315" s="3"/>
      <c r="R2315" s="2"/>
    </row>
    <row r="2316" spans="1:18" x14ac:dyDescent="0.25">
      <c r="A2316" t="s">
        <v>4650</v>
      </c>
      <c r="B2316">
        <v>44005</v>
      </c>
      <c r="C2316" t="s">
        <v>4651</v>
      </c>
      <c r="D2316" t="str">
        <f t="shared" si="81"/>
        <v>Newport</v>
      </c>
      <c r="E2316" t="str">
        <f t="shared" si="82"/>
        <v>Rhode Island</v>
      </c>
      <c r="F2316">
        <v>82888</v>
      </c>
      <c r="G2316">
        <v>83141</v>
      </c>
      <c r="H2316">
        <v>83148</v>
      </c>
      <c r="I2316">
        <v>83004</v>
      </c>
      <c r="J2316">
        <v>82948</v>
      </c>
      <c r="K2316">
        <v>82516</v>
      </c>
      <c r="L2316">
        <v>82404</v>
      </c>
      <c r="M2316">
        <v>82916</v>
      </c>
      <c r="N2316" s="2">
        <v>82784</v>
      </c>
      <c r="O2316" s="10" t="s">
        <v>6376</v>
      </c>
      <c r="Q2316" s="2"/>
    </row>
    <row r="2317" spans="1:18" x14ac:dyDescent="0.25">
      <c r="A2317" t="s">
        <v>4652</v>
      </c>
      <c r="B2317">
        <v>44007</v>
      </c>
      <c r="C2317" t="s">
        <v>4653</v>
      </c>
      <c r="D2317" t="str">
        <f t="shared" si="81"/>
        <v>Providence</v>
      </c>
      <c r="E2317" t="str">
        <f t="shared" si="82"/>
        <v>Rhode Island</v>
      </c>
      <c r="F2317">
        <v>626667</v>
      </c>
      <c r="G2317">
        <v>626672</v>
      </c>
      <c r="H2317">
        <v>627199</v>
      </c>
      <c r="I2317">
        <v>628087</v>
      </c>
      <c r="J2317">
        <v>629364</v>
      </c>
      <c r="K2317">
        <v>629731</v>
      </c>
      <c r="L2317">
        <v>631464</v>
      </c>
      <c r="M2317">
        <v>632488</v>
      </c>
      <c r="N2317" s="2">
        <v>633673</v>
      </c>
      <c r="O2317" s="10" t="s">
        <v>6376</v>
      </c>
      <c r="Q2317" s="2"/>
    </row>
    <row r="2318" spans="1:18" x14ac:dyDescent="0.25">
      <c r="A2318" t="s">
        <v>4654</v>
      </c>
      <c r="B2318">
        <v>44009</v>
      </c>
      <c r="C2318" t="s">
        <v>4655</v>
      </c>
      <c r="D2318" t="str">
        <f t="shared" si="81"/>
        <v>Washington</v>
      </c>
      <c r="E2318" t="str">
        <f t="shared" si="82"/>
        <v>Rhode Island</v>
      </c>
      <c r="F2318">
        <v>126979</v>
      </c>
      <c r="G2318">
        <v>127094</v>
      </c>
      <c r="H2318">
        <v>127087</v>
      </c>
      <c r="I2318">
        <v>126491</v>
      </c>
      <c r="J2318">
        <v>126191</v>
      </c>
      <c r="K2318">
        <v>126393</v>
      </c>
      <c r="L2318">
        <v>126401</v>
      </c>
      <c r="M2318">
        <v>126320</v>
      </c>
      <c r="N2318" s="2">
        <v>126288</v>
      </c>
      <c r="O2318" s="10" t="s">
        <v>6376</v>
      </c>
      <c r="Q2318" s="2"/>
    </row>
    <row r="2319" spans="1:18" x14ac:dyDescent="0.25">
      <c r="A2319" t="s">
        <v>4656</v>
      </c>
      <c r="B2319">
        <v>45001</v>
      </c>
      <c r="C2319" t="s">
        <v>4657</v>
      </c>
      <c r="D2319" t="str">
        <f t="shared" si="81"/>
        <v>Abbeville</v>
      </c>
      <c r="E2319" t="str">
        <f t="shared" si="82"/>
        <v>South Carolina</v>
      </c>
      <c r="F2319">
        <v>25417</v>
      </c>
      <c r="G2319">
        <v>25416</v>
      </c>
      <c r="H2319">
        <v>25339</v>
      </c>
      <c r="I2319">
        <v>25104</v>
      </c>
      <c r="J2319">
        <v>25054</v>
      </c>
      <c r="K2319">
        <v>24964</v>
      </c>
      <c r="L2319">
        <v>24892</v>
      </c>
      <c r="M2319">
        <v>24971</v>
      </c>
      <c r="N2319" s="2">
        <v>24872</v>
      </c>
      <c r="O2319" s="10" t="s">
        <v>6462</v>
      </c>
      <c r="Q2319" s="2"/>
      <c r="R2319" s="2"/>
    </row>
    <row r="2320" spans="1:18" x14ac:dyDescent="0.25">
      <c r="A2320" t="s">
        <v>4658</v>
      </c>
      <c r="B2320">
        <v>45003</v>
      </c>
      <c r="C2320" t="s">
        <v>4659</v>
      </c>
      <c r="D2320" t="str">
        <f t="shared" si="81"/>
        <v>Aiken</v>
      </c>
      <c r="E2320" t="str">
        <f t="shared" si="82"/>
        <v>South Carolina</v>
      </c>
      <c r="F2320">
        <v>160099</v>
      </c>
      <c r="G2320">
        <v>160106</v>
      </c>
      <c r="H2320">
        <v>160554</v>
      </c>
      <c r="I2320">
        <v>161822</v>
      </c>
      <c r="J2320">
        <v>163284</v>
      </c>
      <c r="K2320">
        <v>164120</v>
      </c>
      <c r="L2320">
        <v>164758</v>
      </c>
      <c r="M2320">
        <v>166111</v>
      </c>
      <c r="N2320" s="2">
        <v>167458</v>
      </c>
      <c r="O2320" s="10" t="s">
        <v>6462</v>
      </c>
      <c r="Q2320" s="2"/>
      <c r="R2320" s="2"/>
    </row>
    <row r="2321" spans="1:15" x14ac:dyDescent="0.25">
      <c r="A2321" t="s">
        <v>4660</v>
      </c>
      <c r="B2321">
        <v>45005</v>
      </c>
      <c r="C2321" t="s">
        <v>4661</v>
      </c>
      <c r="D2321" t="str">
        <f t="shared" si="81"/>
        <v>Allendale</v>
      </c>
      <c r="E2321" t="str">
        <f t="shared" si="82"/>
        <v>South Carolina</v>
      </c>
      <c r="F2321">
        <v>10419</v>
      </c>
      <c r="G2321">
        <v>10419</v>
      </c>
      <c r="H2321">
        <v>10344</v>
      </c>
      <c r="I2321">
        <v>10247</v>
      </c>
      <c r="J2321">
        <v>9988</v>
      </c>
      <c r="K2321">
        <v>9805</v>
      </c>
      <c r="L2321">
        <v>9689</v>
      </c>
      <c r="M2321">
        <v>9420</v>
      </c>
      <c r="N2321" s="2">
        <v>9045</v>
      </c>
      <c r="O2321" s="10" t="s">
        <v>6462</v>
      </c>
    </row>
    <row r="2322" spans="1:15" x14ac:dyDescent="0.25">
      <c r="A2322" t="s">
        <v>4662</v>
      </c>
      <c r="B2322">
        <v>45007</v>
      </c>
      <c r="C2322" t="s">
        <v>4663</v>
      </c>
      <c r="D2322" t="str">
        <f t="shared" si="81"/>
        <v>Anderson</v>
      </c>
      <c r="E2322" t="str">
        <f t="shared" si="82"/>
        <v>South Carolina</v>
      </c>
      <c r="F2322">
        <v>187126</v>
      </c>
      <c r="G2322">
        <v>187123</v>
      </c>
      <c r="H2322">
        <v>187265</v>
      </c>
      <c r="I2322">
        <v>188537</v>
      </c>
      <c r="J2322">
        <v>189328</v>
      </c>
      <c r="K2322">
        <v>190591</v>
      </c>
      <c r="L2322">
        <v>192524</v>
      </c>
      <c r="M2322">
        <v>194532</v>
      </c>
      <c r="N2322" s="2">
        <v>196569</v>
      </c>
      <c r="O2322" s="10" t="s">
        <v>6462</v>
      </c>
    </row>
    <row r="2323" spans="1:15" x14ac:dyDescent="0.25">
      <c r="A2323" t="s">
        <v>4664</v>
      </c>
      <c r="B2323">
        <v>45009</v>
      </c>
      <c r="C2323" t="s">
        <v>4665</v>
      </c>
      <c r="D2323" t="str">
        <f t="shared" si="81"/>
        <v>Bamberg</v>
      </c>
      <c r="E2323" t="str">
        <f t="shared" si="82"/>
        <v>South Carolina</v>
      </c>
      <c r="F2323">
        <v>15987</v>
      </c>
      <c r="G2323">
        <v>15987</v>
      </c>
      <c r="H2323">
        <v>15971</v>
      </c>
      <c r="I2323">
        <v>15826</v>
      </c>
      <c r="J2323">
        <v>15708</v>
      </c>
      <c r="K2323">
        <v>15392</v>
      </c>
      <c r="L2323">
        <v>15120</v>
      </c>
      <c r="M2323">
        <v>14631</v>
      </c>
      <c r="N2323" s="2">
        <v>14434</v>
      </c>
      <c r="O2323" s="10" t="s">
        <v>6462</v>
      </c>
    </row>
    <row r="2324" spans="1:15" x14ac:dyDescent="0.25">
      <c r="A2324" t="s">
        <v>4666</v>
      </c>
      <c r="B2324">
        <v>45011</v>
      </c>
      <c r="C2324" t="s">
        <v>4667</v>
      </c>
      <c r="D2324" t="str">
        <f t="shared" si="81"/>
        <v>Barnwell</v>
      </c>
      <c r="E2324" t="str">
        <f t="shared" si="82"/>
        <v>South Carolina</v>
      </c>
      <c r="F2324">
        <v>22621</v>
      </c>
      <c r="G2324">
        <v>22621</v>
      </c>
      <c r="H2324">
        <v>22610</v>
      </c>
      <c r="I2324">
        <v>22412</v>
      </c>
      <c r="J2324">
        <v>22295</v>
      </c>
      <c r="K2324">
        <v>22144</v>
      </c>
      <c r="L2324">
        <v>21959</v>
      </c>
      <c r="M2324">
        <v>21706</v>
      </c>
      <c r="N2324" s="2">
        <v>21483</v>
      </c>
      <c r="O2324" s="10" t="s">
        <v>6462</v>
      </c>
    </row>
    <row r="2325" spans="1:15" x14ac:dyDescent="0.25">
      <c r="A2325" t="s">
        <v>4668</v>
      </c>
      <c r="B2325">
        <v>45013</v>
      </c>
      <c r="C2325" t="s">
        <v>4669</v>
      </c>
      <c r="D2325" t="str">
        <f t="shared" si="81"/>
        <v>Beaufort</v>
      </c>
      <c r="E2325" t="str">
        <f t="shared" si="82"/>
        <v>South Carolina</v>
      </c>
      <c r="F2325">
        <v>162233</v>
      </c>
      <c r="G2325">
        <v>162233</v>
      </c>
      <c r="H2325">
        <v>162924</v>
      </c>
      <c r="I2325">
        <v>163958</v>
      </c>
      <c r="J2325">
        <v>167460</v>
      </c>
      <c r="K2325">
        <v>171010</v>
      </c>
      <c r="L2325">
        <v>175178</v>
      </c>
      <c r="M2325">
        <v>179782</v>
      </c>
      <c r="N2325" s="2">
        <v>183149</v>
      </c>
      <c r="O2325" s="10" t="s">
        <v>6462</v>
      </c>
    </row>
    <row r="2326" spans="1:15" x14ac:dyDescent="0.25">
      <c r="A2326" t="s">
        <v>4670</v>
      </c>
      <c r="B2326">
        <v>45015</v>
      </c>
      <c r="C2326" t="s">
        <v>4671</v>
      </c>
      <c r="D2326" t="str">
        <f t="shared" si="81"/>
        <v>Berkeley</v>
      </c>
      <c r="E2326" t="str">
        <f t="shared" si="82"/>
        <v>South Carolina</v>
      </c>
      <c r="F2326">
        <v>177843</v>
      </c>
      <c r="G2326">
        <v>177867</v>
      </c>
      <c r="H2326">
        <v>178941</v>
      </c>
      <c r="I2326">
        <v>183701</v>
      </c>
      <c r="J2326">
        <v>189560</v>
      </c>
      <c r="K2326">
        <v>193925</v>
      </c>
      <c r="L2326">
        <v>198248</v>
      </c>
      <c r="M2326">
        <v>202776</v>
      </c>
      <c r="N2326" s="2">
        <v>210898</v>
      </c>
      <c r="O2326" s="10" t="s">
        <v>6462</v>
      </c>
    </row>
    <row r="2327" spans="1:15" x14ac:dyDescent="0.25">
      <c r="A2327" t="s">
        <v>4672</v>
      </c>
      <c r="B2327">
        <v>45017</v>
      </c>
      <c r="C2327" t="s">
        <v>4673</v>
      </c>
      <c r="D2327" t="str">
        <f t="shared" si="81"/>
        <v>Calhoun</v>
      </c>
      <c r="E2327" t="str">
        <f t="shared" si="82"/>
        <v>South Carolina</v>
      </c>
      <c r="F2327">
        <v>15175</v>
      </c>
      <c r="G2327">
        <v>15176</v>
      </c>
      <c r="H2327">
        <v>15107</v>
      </c>
      <c r="I2327">
        <v>15166</v>
      </c>
      <c r="J2327">
        <v>14915</v>
      </c>
      <c r="K2327">
        <v>15053</v>
      </c>
      <c r="L2327">
        <v>14862</v>
      </c>
      <c r="M2327">
        <v>14802</v>
      </c>
      <c r="N2327" s="2">
        <v>14796</v>
      </c>
      <c r="O2327" s="10" t="s">
        <v>6462</v>
      </c>
    </row>
    <row r="2328" spans="1:15" x14ac:dyDescent="0.25">
      <c r="A2328" t="s">
        <v>4674</v>
      </c>
      <c r="B2328">
        <v>45019</v>
      </c>
      <c r="C2328" t="s">
        <v>4675</v>
      </c>
      <c r="D2328" t="str">
        <f t="shared" si="81"/>
        <v>Charleston</v>
      </c>
      <c r="E2328" t="str">
        <f t="shared" si="82"/>
        <v>South Carolina</v>
      </c>
      <c r="F2328">
        <v>350209</v>
      </c>
      <c r="G2328">
        <v>350196</v>
      </c>
      <c r="H2328">
        <v>351055</v>
      </c>
      <c r="I2328">
        <v>357545</v>
      </c>
      <c r="J2328">
        <v>365097</v>
      </c>
      <c r="K2328">
        <v>372214</v>
      </c>
      <c r="L2328">
        <v>380280</v>
      </c>
      <c r="M2328">
        <v>389291</v>
      </c>
      <c r="N2328" s="2">
        <v>396484</v>
      </c>
      <c r="O2328" s="10" t="s">
        <v>6462</v>
      </c>
    </row>
    <row r="2329" spans="1:15" x14ac:dyDescent="0.25">
      <c r="A2329" t="s">
        <v>4676</v>
      </c>
      <c r="B2329">
        <v>45021</v>
      </c>
      <c r="C2329" t="s">
        <v>4677</v>
      </c>
      <c r="D2329" t="str">
        <f t="shared" si="81"/>
        <v>Cherokee</v>
      </c>
      <c r="E2329" t="str">
        <f t="shared" si="82"/>
        <v>South Carolina</v>
      </c>
      <c r="F2329">
        <v>55342</v>
      </c>
      <c r="G2329">
        <v>55471</v>
      </c>
      <c r="H2329">
        <v>55532</v>
      </c>
      <c r="I2329">
        <v>55716</v>
      </c>
      <c r="J2329">
        <v>55860</v>
      </c>
      <c r="K2329">
        <v>56055</v>
      </c>
      <c r="L2329">
        <v>56314</v>
      </c>
      <c r="M2329">
        <v>56493</v>
      </c>
      <c r="N2329" s="2">
        <v>56646</v>
      </c>
      <c r="O2329" s="10" t="s">
        <v>6462</v>
      </c>
    </row>
    <row r="2330" spans="1:15" x14ac:dyDescent="0.25">
      <c r="A2330" t="s">
        <v>4678</v>
      </c>
      <c r="B2330">
        <v>45023</v>
      </c>
      <c r="C2330" t="s">
        <v>4679</v>
      </c>
      <c r="D2330" t="str">
        <f t="shared" si="81"/>
        <v>Chester</v>
      </c>
      <c r="E2330" t="str">
        <f t="shared" si="82"/>
        <v>South Carolina</v>
      </c>
      <c r="F2330">
        <v>33140</v>
      </c>
      <c r="G2330">
        <v>33140</v>
      </c>
      <c r="H2330">
        <v>33123</v>
      </c>
      <c r="I2330">
        <v>32840</v>
      </c>
      <c r="J2330">
        <v>32659</v>
      </c>
      <c r="K2330">
        <v>32671</v>
      </c>
      <c r="L2330">
        <v>32379</v>
      </c>
      <c r="M2330">
        <v>32285</v>
      </c>
      <c r="N2330" s="2">
        <v>32181</v>
      </c>
      <c r="O2330" s="10" t="s">
        <v>6462</v>
      </c>
    </row>
    <row r="2331" spans="1:15" x14ac:dyDescent="0.25">
      <c r="A2331" t="s">
        <v>4680</v>
      </c>
      <c r="B2331">
        <v>45025</v>
      </c>
      <c r="C2331" t="s">
        <v>4681</v>
      </c>
      <c r="D2331" t="str">
        <f t="shared" si="81"/>
        <v>Chesterfield</v>
      </c>
      <c r="E2331" t="str">
        <f t="shared" si="82"/>
        <v>South Carolina</v>
      </c>
      <c r="F2331">
        <v>46734</v>
      </c>
      <c r="G2331">
        <v>46737</v>
      </c>
      <c r="H2331">
        <v>46619</v>
      </c>
      <c r="I2331">
        <v>46594</v>
      </c>
      <c r="J2331">
        <v>46096</v>
      </c>
      <c r="K2331">
        <v>46147</v>
      </c>
      <c r="L2331">
        <v>46124</v>
      </c>
      <c r="M2331">
        <v>46036</v>
      </c>
      <c r="N2331" s="2">
        <v>46013</v>
      </c>
      <c r="O2331" s="10" t="s">
        <v>6459</v>
      </c>
    </row>
    <row r="2332" spans="1:15" x14ac:dyDescent="0.25">
      <c r="A2332" t="s">
        <v>4682</v>
      </c>
      <c r="B2332">
        <v>45027</v>
      </c>
      <c r="C2332" t="s">
        <v>4683</v>
      </c>
      <c r="D2332" t="str">
        <f t="shared" si="81"/>
        <v>Clarendon</v>
      </c>
      <c r="E2332" t="str">
        <f t="shared" si="82"/>
        <v>South Carolina</v>
      </c>
      <c r="F2332">
        <v>34971</v>
      </c>
      <c r="G2332">
        <v>34966</v>
      </c>
      <c r="H2332">
        <v>34944</v>
      </c>
      <c r="I2332">
        <v>34657</v>
      </c>
      <c r="J2332">
        <v>34265</v>
      </c>
      <c r="K2332">
        <v>34180</v>
      </c>
      <c r="L2332">
        <v>34082</v>
      </c>
      <c r="M2332">
        <v>33803</v>
      </c>
      <c r="N2332" s="2">
        <v>33951</v>
      </c>
      <c r="O2332" s="1" t="s">
        <v>6462</v>
      </c>
    </row>
    <row r="2333" spans="1:15" x14ac:dyDescent="0.25">
      <c r="A2333" t="s">
        <v>4684</v>
      </c>
      <c r="B2333">
        <v>45029</v>
      </c>
      <c r="C2333" t="s">
        <v>4685</v>
      </c>
      <c r="D2333" t="str">
        <f t="shared" si="81"/>
        <v>Colleton</v>
      </c>
      <c r="E2333" t="str">
        <f t="shared" si="82"/>
        <v>South Carolina</v>
      </c>
      <c r="F2333">
        <v>38892</v>
      </c>
      <c r="G2333">
        <v>38892</v>
      </c>
      <c r="H2333">
        <v>38909</v>
      </c>
      <c r="I2333">
        <v>38482</v>
      </c>
      <c r="J2333">
        <v>38224</v>
      </c>
      <c r="K2333">
        <v>37781</v>
      </c>
      <c r="L2333">
        <v>37754</v>
      </c>
      <c r="M2333">
        <v>37740</v>
      </c>
      <c r="N2333" s="2">
        <v>37923</v>
      </c>
      <c r="O2333" s="1" t="s">
        <v>6462</v>
      </c>
    </row>
    <row r="2334" spans="1:15" x14ac:dyDescent="0.25">
      <c r="A2334" t="s">
        <v>4686</v>
      </c>
      <c r="B2334">
        <v>45031</v>
      </c>
      <c r="C2334" t="s">
        <v>4687</v>
      </c>
      <c r="D2334" t="str">
        <f t="shared" si="81"/>
        <v>Darlington</v>
      </c>
      <c r="E2334" t="str">
        <f t="shared" si="82"/>
        <v>South Carolina</v>
      </c>
      <c r="F2334">
        <v>68681</v>
      </c>
      <c r="G2334">
        <v>68692</v>
      </c>
      <c r="H2334">
        <v>68612</v>
      </c>
      <c r="I2334">
        <v>68246</v>
      </c>
      <c r="J2334">
        <v>68123</v>
      </c>
      <c r="K2334">
        <v>67855</v>
      </c>
      <c r="L2334">
        <v>67697</v>
      </c>
      <c r="M2334">
        <v>67534</v>
      </c>
      <c r="N2334" s="2">
        <v>67234</v>
      </c>
      <c r="O2334" s="10" t="s">
        <v>6459</v>
      </c>
    </row>
    <row r="2335" spans="1:15" x14ac:dyDescent="0.25">
      <c r="A2335" t="s">
        <v>4688</v>
      </c>
      <c r="B2335">
        <v>45033</v>
      </c>
      <c r="C2335" t="s">
        <v>4689</v>
      </c>
      <c r="D2335" t="str">
        <f t="shared" si="81"/>
        <v>Dillon</v>
      </c>
      <c r="E2335" t="str">
        <f t="shared" si="82"/>
        <v>South Carolina</v>
      </c>
      <c r="F2335">
        <v>32062</v>
      </c>
      <c r="G2335">
        <v>32062</v>
      </c>
      <c r="H2335">
        <v>32101</v>
      </c>
      <c r="I2335">
        <v>31776</v>
      </c>
      <c r="J2335">
        <v>31534</v>
      </c>
      <c r="K2335">
        <v>31416</v>
      </c>
      <c r="L2335">
        <v>31323</v>
      </c>
      <c r="M2335">
        <v>31235</v>
      </c>
      <c r="N2335" s="2">
        <v>30858</v>
      </c>
      <c r="O2335" s="10" t="s">
        <v>6459</v>
      </c>
    </row>
    <row r="2336" spans="1:15" x14ac:dyDescent="0.25">
      <c r="A2336" t="s">
        <v>4690</v>
      </c>
      <c r="B2336">
        <v>45035</v>
      </c>
      <c r="C2336" t="s">
        <v>4691</v>
      </c>
      <c r="D2336" t="str">
        <f t="shared" si="81"/>
        <v>Dorchester</v>
      </c>
      <c r="E2336" t="str">
        <f t="shared" si="82"/>
        <v>South Carolina</v>
      </c>
      <c r="F2336">
        <v>136555</v>
      </c>
      <c r="G2336">
        <v>136581</v>
      </c>
      <c r="H2336">
        <v>137505</v>
      </c>
      <c r="I2336">
        <v>140072</v>
      </c>
      <c r="J2336">
        <v>142466</v>
      </c>
      <c r="K2336">
        <v>145310</v>
      </c>
      <c r="L2336">
        <v>148499</v>
      </c>
      <c r="M2336">
        <v>152536</v>
      </c>
      <c r="N2336" s="2">
        <v>153773</v>
      </c>
      <c r="O2336" s="1" t="s">
        <v>6462</v>
      </c>
    </row>
    <row r="2337" spans="1:15" x14ac:dyDescent="0.25">
      <c r="A2337" t="s">
        <v>4692</v>
      </c>
      <c r="B2337">
        <v>45037</v>
      </c>
      <c r="C2337" t="s">
        <v>4693</v>
      </c>
      <c r="D2337" t="str">
        <f t="shared" si="81"/>
        <v>Edgefield</v>
      </c>
      <c r="E2337" t="str">
        <f t="shared" si="82"/>
        <v>South Carolina</v>
      </c>
      <c r="F2337">
        <v>26985</v>
      </c>
      <c r="G2337">
        <v>26978</v>
      </c>
      <c r="H2337">
        <v>26958</v>
      </c>
      <c r="I2337">
        <v>26744</v>
      </c>
      <c r="J2337">
        <v>26342</v>
      </c>
      <c r="K2337">
        <v>26287</v>
      </c>
      <c r="L2337">
        <v>26450</v>
      </c>
      <c r="M2337">
        <v>26503</v>
      </c>
      <c r="N2337" s="2">
        <v>26358</v>
      </c>
      <c r="O2337" s="1" t="s">
        <v>6462</v>
      </c>
    </row>
    <row r="2338" spans="1:15" x14ac:dyDescent="0.25">
      <c r="A2338" t="s">
        <v>4694</v>
      </c>
      <c r="B2338">
        <v>45039</v>
      </c>
      <c r="C2338" t="s">
        <v>4695</v>
      </c>
      <c r="D2338" t="str">
        <f t="shared" si="81"/>
        <v>Fairfield</v>
      </c>
      <c r="E2338" t="str">
        <f t="shared" si="82"/>
        <v>South Carolina</v>
      </c>
      <c r="F2338">
        <v>23956</v>
      </c>
      <c r="G2338">
        <v>23956</v>
      </c>
      <c r="H2338">
        <v>23841</v>
      </c>
      <c r="I2338">
        <v>23584</v>
      </c>
      <c r="J2338">
        <v>23393</v>
      </c>
      <c r="K2338">
        <v>23183</v>
      </c>
      <c r="L2338">
        <v>23018</v>
      </c>
      <c r="M2338">
        <v>22880</v>
      </c>
      <c r="N2338" s="2">
        <v>22653</v>
      </c>
      <c r="O2338" s="1" t="s">
        <v>6462</v>
      </c>
    </row>
    <row r="2339" spans="1:15" x14ac:dyDescent="0.25">
      <c r="A2339" t="s">
        <v>4696</v>
      </c>
      <c r="B2339">
        <v>45041</v>
      </c>
      <c r="C2339" t="s">
        <v>4697</v>
      </c>
      <c r="D2339" t="str">
        <f t="shared" si="81"/>
        <v>Florence</v>
      </c>
      <c r="E2339" t="str">
        <f t="shared" si="82"/>
        <v>South Carolina</v>
      </c>
      <c r="F2339">
        <v>136885</v>
      </c>
      <c r="G2339">
        <v>136879</v>
      </c>
      <c r="H2339">
        <v>137068</v>
      </c>
      <c r="I2339">
        <v>137490</v>
      </c>
      <c r="J2339">
        <v>138030</v>
      </c>
      <c r="K2339">
        <v>138291</v>
      </c>
      <c r="L2339">
        <v>139005</v>
      </c>
      <c r="M2339">
        <v>138807</v>
      </c>
      <c r="N2339" s="2">
        <v>138742</v>
      </c>
      <c r="O2339" s="1" t="s">
        <v>6462</v>
      </c>
    </row>
    <row r="2340" spans="1:15" x14ac:dyDescent="0.25">
      <c r="A2340" t="s">
        <v>4698</v>
      </c>
      <c r="B2340">
        <v>45043</v>
      </c>
      <c r="C2340" t="s">
        <v>4699</v>
      </c>
      <c r="D2340" t="str">
        <f t="shared" si="81"/>
        <v>Georgetown</v>
      </c>
      <c r="E2340" t="str">
        <f t="shared" si="82"/>
        <v>South Carolina</v>
      </c>
      <c r="F2340">
        <v>60158</v>
      </c>
      <c r="G2340">
        <v>60158</v>
      </c>
      <c r="H2340">
        <v>60135</v>
      </c>
      <c r="I2340">
        <v>60144</v>
      </c>
      <c r="J2340">
        <v>60232</v>
      </c>
      <c r="K2340">
        <v>60417</v>
      </c>
      <c r="L2340">
        <v>60729</v>
      </c>
      <c r="M2340">
        <v>61243</v>
      </c>
      <c r="N2340" s="2">
        <v>61399</v>
      </c>
      <c r="O2340" s="1" t="s">
        <v>6462</v>
      </c>
    </row>
    <row r="2341" spans="1:15" x14ac:dyDescent="0.25">
      <c r="A2341" t="s">
        <v>4700</v>
      </c>
      <c r="B2341">
        <v>45045</v>
      </c>
      <c r="C2341" t="s">
        <v>4701</v>
      </c>
      <c r="D2341" t="str">
        <f t="shared" si="81"/>
        <v>Greenville</v>
      </c>
      <c r="E2341" t="str">
        <f t="shared" si="82"/>
        <v>South Carolina</v>
      </c>
      <c r="F2341">
        <v>451225</v>
      </c>
      <c r="G2341">
        <v>451221</v>
      </c>
      <c r="H2341">
        <v>452803</v>
      </c>
      <c r="I2341">
        <v>459101</v>
      </c>
      <c r="J2341">
        <v>466431</v>
      </c>
      <c r="K2341">
        <v>473442</v>
      </c>
      <c r="L2341">
        <v>481657</v>
      </c>
      <c r="M2341">
        <v>490661</v>
      </c>
      <c r="N2341" s="2">
        <v>498766</v>
      </c>
      <c r="O2341" s="1" t="s">
        <v>6462</v>
      </c>
    </row>
    <row r="2342" spans="1:15" x14ac:dyDescent="0.25">
      <c r="A2342" t="s">
        <v>4702</v>
      </c>
      <c r="B2342">
        <v>45047</v>
      </c>
      <c r="C2342" t="s">
        <v>4703</v>
      </c>
      <c r="D2342" t="str">
        <f t="shared" si="81"/>
        <v>Greenwood</v>
      </c>
      <c r="E2342" t="str">
        <f t="shared" si="82"/>
        <v>South Carolina</v>
      </c>
      <c r="F2342">
        <v>69661</v>
      </c>
      <c r="G2342">
        <v>69661</v>
      </c>
      <c r="H2342">
        <v>69732</v>
      </c>
      <c r="I2342">
        <v>69805</v>
      </c>
      <c r="J2342">
        <v>69913</v>
      </c>
      <c r="K2342">
        <v>69807</v>
      </c>
      <c r="L2342">
        <v>69648</v>
      </c>
      <c r="M2342">
        <v>69902</v>
      </c>
      <c r="N2342" s="2">
        <v>70133</v>
      </c>
      <c r="O2342" s="1" t="s">
        <v>6462</v>
      </c>
    </row>
    <row r="2343" spans="1:15" x14ac:dyDescent="0.25">
      <c r="A2343" t="s">
        <v>4704</v>
      </c>
      <c r="B2343">
        <v>45049</v>
      </c>
      <c r="C2343" t="s">
        <v>4705</v>
      </c>
      <c r="D2343" t="str">
        <f t="shared" si="81"/>
        <v>Hampton</v>
      </c>
      <c r="E2343" t="str">
        <f t="shared" si="82"/>
        <v>South Carolina</v>
      </c>
      <c r="F2343">
        <v>21090</v>
      </c>
      <c r="G2343">
        <v>21090</v>
      </c>
      <c r="H2343">
        <v>21051</v>
      </c>
      <c r="I2343">
        <v>20775</v>
      </c>
      <c r="J2343">
        <v>20725</v>
      </c>
      <c r="K2343">
        <v>20378</v>
      </c>
      <c r="L2343">
        <v>20400</v>
      </c>
      <c r="M2343">
        <v>20056</v>
      </c>
      <c r="N2343" s="2">
        <v>19922</v>
      </c>
      <c r="O2343" s="1" t="s">
        <v>6462</v>
      </c>
    </row>
    <row r="2344" spans="1:15" x14ac:dyDescent="0.25">
      <c r="A2344" t="s">
        <v>4706</v>
      </c>
      <c r="B2344">
        <v>45051</v>
      </c>
      <c r="C2344" t="s">
        <v>4707</v>
      </c>
      <c r="D2344" t="str">
        <f t="shared" si="81"/>
        <v>Horry</v>
      </c>
      <c r="E2344" t="str">
        <f t="shared" si="82"/>
        <v>South Carolina</v>
      </c>
      <c r="F2344">
        <v>269291</v>
      </c>
      <c r="G2344">
        <v>269291</v>
      </c>
      <c r="H2344">
        <v>270519</v>
      </c>
      <c r="I2344">
        <v>275426</v>
      </c>
      <c r="J2344">
        <v>281772</v>
      </c>
      <c r="K2344">
        <v>289310</v>
      </c>
      <c r="L2344">
        <v>298795</v>
      </c>
      <c r="M2344">
        <v>309871</v>
      </c>
      <c r="N2344" s="2">
        <v>322342</v>
      </c>
      <c r="O2344" s="10" t="s">
        <v>6459</v>
      </c>
    </row>
    <row r="2345" spans="1:15" x14ac:dyDescent="0.25">
      <c r="A2345" t="s">
        <v>4708</v>
      </c>
      <c r="B2345">
        <v>45053</v>
      </c>
      <c r="C2345" t="s">
        <v>4709</v>
      </c>
      <c r="D2345" t="str">
        <f t="shared" si="81"/>
        <v>Jasper</v>
      </c>
      <c r="E2345" t="str">
        <f t="shared" si="82"/>
        <v>South Carolina</v>
      </c>
      <c r="F2345">
        <v>24777</v>
      </c>
      <c r="G2345">
        <v>24777</v>
      </c>
      <c r="H2345">
        <v>24922</v>
      </c>
      <c r="I2345">
        <v>25408</v>
      </c>
      <c r="J2345">
        <v>25952</v>
      </c>
      <c r="K2345">
        <v>26624</v>
      </c>
      <c r="L2345">
        <v>26998</v>
      </c>
      <c r="M2345">
        <v>27889</v>
      </c>
      <c r="N2345" s="2">
        <v>28465</v>
      </c>
      <c r="O2345" s="1" t="s">
        <v>6462</v>
      </c>
    </row>
    <row r="2346" spans="1:15" x14ac:dyDescent="0.25">
      <c r="A2346" t="s">
        <v>4710</v>
      </c>
      <c r="B2346">
        <v>45055</v>
      </c>
      <c r="C2346" t="s">
        <v>4711</v>
      </c>
      <c r="D2346" t="str">
        <f t="shared" si="81"/>
        <v>Kershaw</v>
      </c>
      <c r="E2346" t="str">
        <f t="shared" si="82"/>
        <v>South Carolina</v>
      </c>
      <c r="F2346">
        <v>61697</v>
      </c>
      <c r="G2346">
        <v>61570</v>
      </c>
      <c r="H2346">
        <v>61682</v>
      </c>
      <c r="I2346">
        <v>62029</v>
      </c>
      <c r="J2346">
        <v>62206</v>
      </c>
      <c r="K2346">
        <v>62526</v>
      </c>
      <c r="L2346">
        <v>63100</v>
      </c>
      <c r="M2346">
        <v>63521</v>
      </c>
      <c r="N2346" s="2">
        <v>64097</v>
      </c>
      <c r="O2346" s="1" t="s">
        <v>6462</v>
      </c>
    </row>
    <row r="2347" spans="1:15" x14ac:dyDescent="0.25">
      <c r="A2347" t="s">
        <v>4712</v>
      </c>
      <c r="B2347">
        <v>45057</v>
      </c>
      <c r="C2347" t="s">
        <v>4713</v>
      </c>
      <c r="D2347" t="str">
        <f t="shared" si="81"/>
        <v>Lancaster</v>
      </c>
      <c r="E2347" t="str">
        <f t="shared" si="82"/>
        <v>South Carolina</v>
      </c>
      <c r="F2347">
        <v>76652</v>
      </c>
      <c r="G2347">
        <v>76652</v>
      </c>
      <c r="H2347">
        <v>76956</v>
      </c>
      <c r="I2347">
        <v>77734</v>
      </c>
      <c r="J2347">
        <v>79184</v>
      </c>
      <c r="K2347">
        <v>80486</v>
      </c>
      <c r="L2347">
        <v>83232</v>
      </c>
      <c r="M2347">
        <v>86026</v>
      </c>
      <c r="N2347" s="2">
        <v>89594</v>
      </c>
      <c r="O2347" s="10" t="s">
        <v>6459</v>
      </c>
    </row>
    <row r="2348" spans="1:15" x14ac:dyDescent="0.25">
      <c r="A2348" t="s">
        <v>4714</v>
      </c>
      <c r="B2348">
        <v>45059</v>
      </c>
      <c r="C2348" t="s">
        <v>4715</v>
      </c>
      <c r="D2348" t="str">
        <f t="shared" si="81"/>
        <v>Laurens</v>
      </c>
      <c r="E2348" t="str">
        <f t="shared" si="82"/>
        <v>South Carolina</v>
      </c>
      <c r="F2348">
        <v>66537</v>
      </c>
      <c r="G2348">
        <v>66539</v>
      </c>
      <c r="H2348">
        <v>66516</v>
      </c>
      <c r="I2348">
        <v>66415</v>
      </c>
      <c r="J2348">
        <v>66243</v>
      </c>
      <c r="K2348">
        <v>66159</v>
      </c>
      <c r="L2348">
        <v>66487</v>
      </c>
      <c r="M2348">
        <v>66545</v>
      </c>
      <c r="N2348" s="2">
        <v>66777</v>
      </c>
      <c r="O2348" s="1" t="s">
        <v>6462</v>
      </c>
    </row>
    <row r="2349" spans="1:15" x14ac:dyDescent="0.25">
      <c r="A2349" t="s">
        <v>4716</v>
      </c>
      <c r="B2349">
        <v>45061</v>
      </c>
      <c r="C2349" t="s">
        <v>4717</v>
      </c>
      <c r="D2349" t="str">
        <f t="shared" si="81"/>
        <v>Lee</v>
      </c>
      <c r="E2349" t="str">
        <f t="shared" si="82"/>
        <v>South Carolina</v>
      </c>
      <c r="F2349">
        <v>19220</v>
      </c>
      <c r="G2349">
        <v>19222</v>
      </c>
      <c r="H2349">
        <v>19205</v>
      </c>
      <c r="I2349">
        <v>18917</v>
      </c>
      <c r="J2349">
        <v>18672</v>
      </c>
      <c r="K2349">
        <v>18413</v>
      </c>
      <c r="L2349">
        <v>18362</v>
      </c>
      <c r="M2349">
        <v>17865</v>
      </c>
      <c r="N2349" s="2">
        <v>17635</v>
      </c>
      <c r="O2349" s="1" t="s">
        <v>6459</v>
      </c>
    </row>
    <row r="2350" spans="1:15" x14ac:dyDescent="0.25">
      <c r="A2350" t="s">
        <v>4718</v>
      </c>
      <c r="B2350">
        <v>45063</v>
      </c>
      <c r="C2350" t="s">
        <v>4719</v>
      </c>
      <c r="D2350" t="str">
        <f t="shared" si="81"/>
        <v>Lexington</v>
      </c>
      <c r="E2350" t="str">
        <f t="shared" si="82"/>
        <v>South Carolina</v>
      </c>
      <c r="F2350">
        <v>262391</v>
      </c>
      <c r="G2350">
        <v>262396</v>
      </c>
      <c r="H2350">
        <v>263369</v>
      </c>
      <c r="I2350">
        <v>266417</v>
      </c>
      <c r="J2350">
        <v>269949</v>
      </c>
      <c r="K2350">
        <v>273373</v>
      </c>
      <c r="L2350">
        <v>277439</v>
      </c>
      <c r="M2350">
        <v>281555</v>
      </c>
      <c r="N2350" s="2">
        <v>286196</v>
      </c>
      <c r="O2350" s="1" t="s">
        <v>6462</v>
      </c>
    </row>
    <row r="2351" spans="1:15" x14ac:dyDescent="0.25">
      <c r="A2351" t="s">
        <v>4720</v>
      </c>
      <c r="B2351">
        <v>45065</v>
      </c>
      <c r="C2351" t="s">
        <v>4721</v>
      </c>
      <c r="D2351" t="str">
        <f t="shared" si="81"/>
        <v>McCormick</v>
      </c>
      <c r="E2351" t="str">
        <f t="shared" si="82"/>
        <v>South Carolina</v>
      </c>
      <c r="F2351">
        <v>10233</v>
      </c>
      <c r="G2351">
        <v>10233</v>
      </c>
      <c r="H2351">
        <v>10225</v>
      </c>
      <c r="I2351">
        <v>10050</v>
      </c>
      <c r="J2351">
        <v>9944</v>
      </c>
      <c r="K2351">
        <v>9913</v>
      </c>
      <c r="L2351">
        <v>9829</v>
      </c>
      <c r="M2351">
        <v>9702</v>
      </c>
      <c r="N2351" s="2">
        <v>9643</v>
      </c>
      <c r="O2351" s="1" t="s">
        <v>6462</v>
      </c>
    </row>
    <row r="2352" spans="1:15" x14ac:dyDescent="0.25">
      <c r="A2352" t="s">
        <v>4722</v>
      </c>
      <c r="B2352">
        <v>45067</v>
      </c>
      <c r="C2352" t="s">
        <v>4723</v>
      </c>
      <c r="D2352" t="str">
        <f t="shared" si="81"/>
        <v>Marion</v>
      </c>
      <c r="E2352" t="str">
        <f t="shared" si="82"/>
        <v>South Carolina</v>
      </c>
      <c r="F2352">
        <v>33062</v>
      </c>
      <c r="G2352">
        <v>33062</v>
      </c>
      <c r="H2352">
        <v>32957</v>
      </c>
      <c r="I2352">
        <v>32784</v>
      </c>
      <c r="J2352">
        <v>32425</v>
      </c>
      <c r="K2352">
        <v>32073</v>
      </c>
      <c r="L2352">
        <v>31921</v>
      </c>
      <c r="M2352">
        <v>31729</v>
      </c>
      <c r="N2352" s="2">
        <v>31726</v>
      </c>
      <c r="O2352" s="1" t="s">
        <v>6459</v>
      </c>
    </row>
    <row r="2353" spans="1:18" x14ac:dyDescent="0.25">
      <c r="A2353" t="s">
        <v>4724</v>
      </c>
      <c r="B2353">
        <v>45069</v>
      </c>
      <c r="C2353" t="s">
        <v>4725</v>
      </c>
      <c r="D2353" t="str">
        <f t="shared" si="81"/>
        <v>Marlboro</v>
      </c>
      <c r="E2353" t="str">
        <f t="shared" si="82"/>
        <v>South Carolina</v>
      </c>
      <c r="F2353">
        <v>28933</v>
      </c>
      <c r="G2353">
        <v>28933</v>
      </c>
      <c r="H2353">
        <v>28896</v>
      </c>
      <c r="I2353">
        <v>28477</v>
      </c>
      <c r="J2353">
        <v>28159</v>
      </c>
      <c r="K2353">
        <v>27958</v>
      </c>
      <c r="L2353">
        <v>27909</v>
      </c>
      <c r="M2353">
        <v>27541</v>
      </c>
      <c r="N2353" s="2">
        <v>26945</v>
      </c>
      <c r="O2353" s="10" t="s">
        <v>6459</v>
      </c>
    </row>
    <row r="2354" spans="1:18" x14ac:dyDescent="0.25">
      <c r="A2354" t="s">
        <v>4726</v>
      </c>
      <c r="B2354">
        <v>45071</v>
      </c>
      <c r="C2354" t="s">
        <v>4727</v>
      </c>
      <c r="D2354" t="str">
        <f t="shared" si="81"/>
        <v>Newberry</v>
      </c>
      <c r="E2354" t="str">
        <f t="shared" si="82"/>
        <v>South Carolina</v>
      </c>
      <c r="F2354">
        <v>37508</v>
      </c>
      <c r="G2354">
        <v>37508</v>
      </c>
      <c r="H2354">
        <v>37581</v>
      </c>
      <c r="I2354">
        <v>37516</v>
      </c>
      <c r="J2354">
        <v>37561</v>
      </c>
      <c r="K2354">
        <v>37487</v>
      </c>
      <c r="L2354">
        <v>37725</v>
      </c>
      <c r="M2354">
        <v>37896</v>
      </c>
      <c r="N2354" s="2">
        <v>38079</v>
      </c>
      <c r="O2354" s="1" t="s">
        <v>6462</v>
      </c>
    </row>
    <row r="2355" spans="1:18" x14ac:dyDescent="0.25">
      <c r="A2355" t="s">
        <v>4728</v>
      </c>
      <c r="B2355">
        <v>45073</v>
      </c>
      <c r="C2355" t="s">
        <v>4729</v>
      </c>
      <c r="D2355" t="str">
        <f t="shared" si="81"/>
        <v>Oconee</v>
      </c>
      <c r="E2355" t="str">
        <f t="shared" si="82"/>
        <v>South Carolina</v>
      </c>
      <c r="F2355">
        <v>74273</v>
      </c>
      <c r="G2355">
        <v>74275</v>
      </c>
      <c r="H2355">
        <v>74355</v>
      </c>
      <c r="I2355">
        <v>74233</v>
      </c>
      <c r="J2355">
        <v>74603</v>
      </c>
      <c r="K2355">
        <v>74954</v>
      </c>
      <c r="L2355">
        <v>75221</v>
      </c>
      <c r="M2355">
        <v>75744</v>
      </c>
      <c r="N2355" s="2">
        <v>76355</v>
      </c>
      <c r="O2355" s="10" t="s">
        <v>6462</v>
      </c>
    </row>
    <row r="2356" spans="1:18" x14ac:dyDescent="0.25">
      <c r="A2356" t="s">
        <v>4730</v>
      </c>
      <c r="B2356">
        <v>45075</v>
      </c>
      <c r="C2356" t="s">
        <v>4731</v>
      </c>
      <c r="D2356" t="str">
        <f t="shared" si="81"/>
        <v>Orangeburg</v>
      </c>
      <c r="E2356" t="str">
        <f t="shared" si="82"/>
        <v>South Carolina</v>
      </c>
      <c r="F2356">
        <v>92501</v>
      </c>
      <c r="G2356">
        <v>92495</v>
      </c>
      <c r="H2356">
        <v>92292</v>
      </c>
      <c r="I2356">
        <v>91713</v>
      </c>
      <c r="J2356">
        <v>91397</v>
      </c>
      <c r="K2356">
        <v>90598</v>
      </c>
      <c r="L2356">
        <v>89886</v>
      </c>
      <c r="M2356">
        <v>88869</v>
      </c>
      <c r="N2356" s="2">
        <v>87903</v>
      </c>
      <c r="O2356" s="1" t="s">
        <v>6462</v>
      </c>
    </row>
    <row r="2357" spans="1:18" x14ac:dyDescent="0.25">
      <c r="A2357" t="s">
        <v>4732</v>
      </c>
      <c r="B2357">
        <v>45077</v>
      </c>
      <c r="C2357" t="s">
        <v>4733</v>
      </c>
      <c r="D2357" t="str">
        <f t="shared" si="81"/>
        <v>Pickens</v>
      </c>
      <c r="E2357" t="str">
        <f t="shared" si="82"/>
        <v>South Carolina</v>
      </c>
      <c r="F2357">
        <v>119224</v>
      </c>
      <c r="G2357">
        <v>119226</v>
      </c>
      <c r="H2357">
        <v>119216</v>
      </c>
      <c r="I2357">
        <v>119433</v>
      </c>
      <c r="J2357">
        <v>119634</v>
      </c>
      <c r="K2357">
        <v>119167</v>
      </c>
      <c r="L2357">
        <v>120451</v>
      </c>
      <c r="M2357">
        <v>121493</v>
      </c>
      <c r="N2357" s="2">
        <v>122863</v>
      </c>
      <c r="O2357" s="1" t="s">
        <v>6462</v>
      </c>
      <c r="Q2357" s="3"/>
      <c r="R2357" s="2"/>
    </row>
    <row r="2358" spans="1:18" x14ac:dyDescent="0.25">
      <c r="A2358" t="s">
        <v>4734</v>
      </c>
      <c r="B2358">
        <v>45079</v>
      </c>
      <c r="C2358" t="s">
        <v>4735</v>
      </c>
      <c r="D2358" t="str">
        <f t="shared" si="81"/>
        <v>Richland</v>
      </c>
      <c r="E2358" t="str">
        <f t="shared" si="82"/>
        <v>South Carolina</v>
      </c>
      <c r="F2358">
        <v>384504</v>
      </c>
      <c r="G2358">
        <v>384507</v>
      </c>
      <c r="H2358">
        <v>385791</v>
      </c>
      <c r="I2358">
        <v>389475</v>
      </c>
      <c r="J2358">
        <v>393501</v>
      </c>
      <c r="K2358">
        <v>397488</v>
      </c>
      <c r="L2358">
        <v>401337</v>
      </c>
      <c r="M2358">
        <v>406842</v>
      </c>
      <c r="N2358" s="2">
        <v>409549</v>
      </c>
      <c r="O2358" s="1" t="s">
        <v>6462</v>
      </c>
      <c r="Q2358" s="3"/>
      <c r="R2358" s="2"/>
    </row>
    <row r="2359" spans="1:18" x14ac:dyDescent="0.25">
      <c r="A2359" t="s">
        <v>4736</v>
      </c>
      <c r="B2359">
        <v>45081</v>
      </c>
      <c r="C2359" t="s">
        <v>4737</v>
      </c>
      <c r="D2359" t="str">
        <f t="shared" si="81"/>
        <v>Saluda</v>
      </c>
      <c r="E2359" t="str">
        <f t="shared" si="82"/>
        <v>South Carolina</v>
      </c>
      <c r="F2359">
        <v>19875</v>
      </c>
      <c r="G2359">
        <v>19872</v>
      </c>
      <c r="H2359">
        <v>19899</v>
      </c>
      <c r="I2359">
        <v>19872</v>
      </c>
      <c r="J2359">
        <v>19977</v>
      </c>
      <c r="K2359">
        <v>20123</v>
      </c>
      <c r="L2359">
        <v>20098</v>
      </c>
      <c r="M2359">
        <v>20171</v>
      </c>
      <c r="N2359" s="2">
        <v>20197</v>
      </c>
      <c r="O2359" s="1" t="s">
        <v>6462</v>
      </c>
      <c r="Q2359" s="3"/>
      <c r="R2359" s="2"/>
    </row>
    <row r="2360" spans="1:18" x14ac:dyDescent="0.25">
      <c r="A2360" t="s">
        <v>4738</v>
      </c>
      <c r="B2360">
        <v>45083</v>
      </c>
      <c r="C2360" t="s">
        <v>4739</v>
      </c>
      <c r="D2360" t="str">
        <f t="shared" si="81"/>
        <v>Spartanburg</v>
      </c>
      <c r="E2360" t="str">
        <f t="shared" si="82"/>
        <v>South Carolina</v>
      </c>
      <c r="F2360">
        <v>284307</v>
      </c>
      <c r="G2360">
        <v>284305</v>
      </c>
      <c r="H2360">
        <v>284776</v>
      </c>
      <c r="I2360">
        <v>286110</v>
      </c>
      <c r="J2360">
        <v>288422</v>
      </c>
      <c r="K2360">
        <v>290722</v>
      </c>
      <c r="L2360">
        <v>293449</v>
      </c>
      <c r="M2360">
        <v>297088</v>
      </c>
      <c r="N2360" s="2">
        <v>301463</v>
      </c>
      <c r="O2360" s="1" t="s">
        <v>6462</v>
      </c>
    </row>
    <row r="2361" spans="1:18" x14ac:dyDescent="0.25">
      <c r="A2361" t="s">
        <v>4740</v>
      </c>
      <c r="B2361">
        <v>45085</v>
      </c>
      <c r="C2361" t="s">
        <v>4741</v>
      </c>
      <c r="D2361" t="str">
        <f t="shared" si="81"/>
        <v>Sumter</v>
      </c>
      <c r="E2361" t="str">
        <f t="shared" si="82"/>
        <v>South Carolina</v>
      </c>
      <c r="F2361">
        <v>107456</v>
      </c>
      <c r="G2361">
        <v>107463</v>
      </c>
      <c r="H2361">
        <v>107575</v>
      </c>
      <c r="I2361">
        <v>107292</v>
      </c>
      <c r="J2361">
        <v>107943</v>
      </c>
      <c r="K2361">
        <v>107870</v>
      </c>
      <c r="L2361">
        <v>107821</v>
      </c>
      <c r="M2361">
        <v>107382</v>
      </c>
      <c r="N2361" s="2">
        <v>107396</v>
      </c>
      <c r="O2361" s="1" t="s">
        <v>6462</v>
      </c>
    </row>
    <row r="2362" spans="1:18" x14ac:dyDescent="0.25">
      <c r="A2362" t="s">
        <v>4742</v>
      </c>
      <c r="B2362">
        <v>45087</v>
      </c>
      <c r="C2362" t="s">
        <v>4743</v>
      </c>
      <c r="D2362" t="str">
        <f t="shared" si="81"/>
        <v>Union</v>
      </c>
      <c r="E2362" t="str">
        <f t="shared" si="82"/>
        <v>South Carolina</v>
      </c>
      <c r="F2362">
        <v>28961</v>
      </c>
      <c r="G2362">
        <v>28963</v>
      </c>
      <c r="H2362">
        <v>28905</v>
      </c>
      <c r="I2362">
        <v>28651</v>
      </c>
      <c r="J2362">
        <v>28221</v>
      </c>
      <c r="K2362">
        <v>28031</v>
      </c>
      <c r="L2362">
        <v>27940</v>
      </c>
      <c r="M2362">
        <v>27775</v>
      </c>
      <c r="N2362" s="2">
        <v>27673</v>
      </c>
      <c r="O2362" s="1" t="s">
        <v>6462</v>
      </c>
    </row>
    <row r="2363" spans="1:18" x14ac:dyDescent="0.25">
      <c r="A2363" t="s">
        <v>4744</v>
      </c>
      <c r="B2363">
        <v>45089</v>
      </c>
      <c r="C2363" t="s">
        <v>4745</v>
      </c>
      <c r="D2363" t="str">
        <f t="shared" si="81"/>
        <v>Williamsburg</v>
      </c>
      <c r="E2363" t="str">
        <f t="shared" si="82"/>
        <v>South Carolina</v>
      </c>
      <c r="F2363">
        <v>34423</v>
      </c>
      <c r="G2363">
        <v>34419</v>
      </c>
      <c r="H2363">
        <v>34340</v>
      </c>
      <c r="I2363">
        <v>34144</v>
      </c>
      <c r="J2363">
        <v>33628</v>
      </c>
      <c r="K2363">
        <v>33132</v>
      </c>
      <c r="L2363">
        <v>32790</v>
      </c>
      <c r="M2363">
        <v>32573</v>
      </c>
      <c r="N2363" s="2">
        <v>31955</v>
      </c>
      <c r="O2363" s="1" t="s">
        <v>6462</v>
      </c>
    </row>
    <row r="2364" spans="1:18" x14ac:dyDescent="0.25">
      <c r="A2364" t="s">
        <v>4746</v>
      </c>
      <c r="B2364">
        <v>45091</v>
      </c>
      <c r="C2364" t="s">
        <v>4747</v>
      </c>
      <c r="D2364" t="str">
        <f t="shared" si="81"/>
        <v>York</v>
      </c>
      <c r="E2364" t="str">
        <f t="shared" si="82"/>
        <v>South Carolina</v>
      </c>
      <c r="F2364">
        <v>226073</v>
      </c>
      <c r="G2364">
        <v>226074</v>
      </c>
      <c r="H2364">
        <v>226923</v>
      </c>
      <c r="I2364">
        <v>230197</v>
      </c>
      <c r="J2364">
        <v>234385</v>
      </c>
      <c r="K2364">
        <v>239049</v>
      </c>
      <c r="L2364">
        <v>245051</v>
      </c>
      <c r="M2364">
        <v>251021</v>
      </c>
      <c r="N2364" s="2">
        <v>258526</v>
      </c>
      <c r="O2364" s="1" t="s">
        <v>6462</v>
      </c>
      <c r="Q2364" s="3"/>
      <c r="R2364" s="2"/>
    </row>
    <row r="2365" spans="1:18" x14ac:dyDescent="0.25">
      <c r="A2365" t="s">
        <v>4748</v>
      </c>
      <c r="B2365">
        <v>46003</v>
      </c>
      <c r="C2365" t="s">
        <v>4749</v>
      </c>
      <c r="D2365" t="str">
        <f t="shared" si="81"/>
        <v>Aurora</v>
      </c>
      <c r="E2365" t="str">
        <f t="shared" si="82"/>
        <v>South Dakota</v>
      </c>
      <c r="F2365">
        <v>2710</v>
      </c>
      <c r="G2365">
        <v>2710</v>
      </c>
      <c r="H2365">
        <v>2700</v>
      </c>
      <c r="I2365">
        <v>2717</v>
      </c>
      <c r="J2365">
        <v>2748</v>
      </c>
      <c r="K2365">
        <v>2712</v>
      </c>
      <c r="L2365">
        <v>2740</v>
      </c>
      <c r="M2365">
        <v>2726</v>
      </c>
      <c r="N2365" s="2">
        <v>2736</v>
      </c>
      <c r="O2365" s="10" t="s">
        <v>6437</v>
      </c>
      <c r="Q2365" s="2"/>
      <c r="R2365" s="2"/>
    </row>
    <row r="2366" spans="1:18" x14ac:dyDescent="0.25">
      <c r="A2366" t="s">
        <v>4750</v>
      </c>
      <c r="B2366">
        <v>46005</v>
      </c>
      <c r="C2366" t="s">
        <v>4751</v>
      </c>
      <c r="D2366" t="str">
        <f t="shared" si="81"/>
        <v>Beadle</v>
      </c>
      <c r="E2366" t="str">
        <f t="shared" si="82"/>
        <v>South Dakota</v>
      </c>
      <c r="F2366">
        <v>17398</v>
      </c>
      <c r="G2366">
        <v>17398</v>
      </c>
      <c r="H2366">
        <v>17421</v>
      </c>
      <c r="I2366">
        <v>17740</v>
      </c>
      <c r="J2366">
        <v>18004</v>
      </c>
      <c r="K2366">
        <v>18304</v>
      </c>
      <c r="L2366">
        <v>18158</v>
      </c>
      <c r="M2366">
        <v>18206</v>
      </c>
      <c r="N2366" s="2">
        <v>18101</v>
      </c>
      <c r="O2366" s="10" t="s">
        <v>6437</v>
      </c>
      <c r="Q2366" s="2"/>
      <c r="R2366" s="2"/>
    </row>
    <row r="2367" spans="1:18" x14ac:dyDescent="0.25">
      <c r="A2367" t="s">
        <v>4752</v>
      </c>
      <c r="B2367">
        <v>46007</v>
      </c>
      <c r="C2367" t="s">
        <v>4753</v>
      </c>
      <c r="D2367" t="str">
        <f t="shared" si="81"/>
        <v>Bennett</v>
      </c>
      <c r="E2367" t="str">
        <f t="shared" si="82"/>
        <v>South Dakota</v>
      </c>
      <c r="F2367">
        <v>3431</v>
      </c>
      <c r="G2367">
        <v>3431</v>
      </c>
      <c r="H2367">
        <v>3444</v>
      </c>
      <c r="I2367">
        <v>3441</v>
      </c>
      <c r="J2367">
        <v>3440</v>
      </c>
      <c r="K2367">
        <v>3456</v>
      </c>
      <c r="L2367">
        <v>3439</v>
      </c>
      <c r="M2367">
        <v>3431</v>
      </c>
      <c r="N2367" s="2">
        <v>3460</v>
      </c>
      <c r="O2367" s="10" t="s">
        <v>6421</v>
      </c>
    </row>
    <row r="2368" spans="1:18" x14ac:dyDescent="0.25">
      <c r="A2368" t="s">
        <v>4754</v>
      </c>
      <c r="B2368">
        <v>46009</v>
      </c>
      <c r="C2368" t="s">
        <v>4755</v>
      </c>
      <c r="D2368" t="str">
        <f t="shared" si="81"/>
        <v>Bon Homme</v>
      </c>
      <c r="E2368" t="str">
        <f t="shared" si="82"/>
        <v>South Dakota</v>
      </c>
      <c r="F2368">
        <v>7070</v>
      </c>
      <c r="G2368">
        <v>7067</v>
      </c>
      <c r="H2368">
        <v>7055</v>
      </c>
      <c r="I2368">
        <v>7029</v>
      </c>
      <c r="J2368">
        <v>7039</v>
      </c>
      <c r="K2368">
        <v>7005</v>
      </c>
      <c r="L2368">
        <v>7001</v>
      </c>
      <c r="M2368">
        <v>6975</v>
      </c>
      <c r="N2368" s="2">
        <v>6984</v>
      </c>
      <c r="O2368" s="10" t="s">
        <v>6434</v>
      </c>
    </row>
    <row r="2369" spans="1:15" x14ac:dyDescent="0.25">
      <c r="A2369" t="s">
        <v>4756</v>
      </c>
      <c r="B2369">
        <v>46011</v>
      </c>
      <c r="C2369" t="s">
        <v>4757</v>
      </c>
      <c r="D2369" t="str">
        <f t="shared" si="81"/>
        <v>Brookings</v>
      </c>
      <c r="E2369" t="str">
        <f t="shared" si="82"/>
        <v>South Dakota</v>
      </c>
      <c r="F2369">
        <v>31965</v>
      </c>
      <c r="G2369">
        <v>31965</v>
      </c>
      <c r="H2369">
        <v>32017</v>
      </c>
      <c r="I2369">
        <v>32128</v>
      </c>
      <c r="J2369">
        <v>32700</v>
      </c>
      <c r="K2369">
        <v>33084</v>
      </c>
      <c r="L2369">
        <v>33357</v>
      </c>
      <c r="M2369">
        <v>33897</v>
      </c>
      <c r="N2369" s="2">
        <v>34135</v>
      </c>
      <c r="O2369" s="10" t="s">
        <v>6437</v>
      </c>
    </row>
    <row r="2370" spans="1:15" x14ac:dyDescent="0.25">
      <c r="A2370" t="s">
        <v>4758</v>
      </c>
      <c r="B2370">
        <v>46013</v>
      </c>
      <c r="C2370" t="s">
        <v>4759</v>
      </c>
      <c r="D2370" t="str">
        <f t="shared" si="81"/>
        <v>Brown</v>
      </c>
      <c r="E2370" t="str">
        <f t="shared" si="82"/>
        <v>South Dakota</v>
      </c>
      <c r="F2370">
        <v>36531</v>
      </c>
      <c r="G2370">
        <v>36531</v>
      </c>
      <c r="H2370">
        <v>36651</v>
      </c>
      <c r="I2370">
        <v>36978</v>
      </c>
      <c r="J2370">
        <v>37597</v>
      </c>
      <c r="K2370">
        <v>38258</v>
      </c>
      <c r="L2370">
        <v>38469</v>
      </c>
      <c r="M2370">
        <v>38699</v>
      </c>
      <c r="N2370" s="2">
        <v>39128</v>
      </c>
      <c r="O2370" s="10" t="s">
        <v>6437</v>
      </c>
    </row>
    <row r="2371" spans="1:15" x14ac:dyDescent="0.25">
      <c r="A2371" t="s">
        <v>4760</v>
      </c>
      <c r="B2371">
        <v>46015</v>
      </c>
      <c r="C2371" t="s">
        <v>4761</v>
      </c>
      <c r="D2371" t="str">
        <f t="shared" si="81"/>
        <v>Brule</v>
      </c>
      <c r="E2371" t="str">
        <f t="shared" si="82"/>
        <v>South Dakota</v>
      </c>
      <c r="F2371">
        <v>5255</v>
      </c>
      <c r="G2371">
        <v>5255</v>
      </c>
      <c r="H2371">
        <v>5285</v>
      </c>
      <c r="I2371">
        <v>5319</v>
      </c>
      <c r="J2371">
        <v>5320</v>
      </c>
      <c r="K2371">
        <v>5396</v>
      </c>
      <c r="L2371">
        <v>5326</v>
      </c>
      <c r="M2371">
        <v>5282</v>
      </c>
      <c r="N2371" s="2">
        <v>5238</v>
      </c>
      <c r="O2371" s="10" t="s">
        <v>6437</v>
      </c>
    </row>
    <row r="2372" spans="1:15" x14ac:dyDescent="0.25">
      <c r="A2372" t="s">
        <v>4762</v>
      </c>
      <c r="B2372">
        <v>46017</v>
      </c>
      <c r="C2372" t="s">
        <v>4763</v>
      </c>
      <c r="D2372" t="str">
        <f t="shared" ref="D2372:D2435" si="83">MID(MID(C2372,1,FIND(",",C2372)-1),1,FIND(" County",MID(C2372,1,FIND(",",C2372)-1))-1)</f>
        <v>Buffalo</v>
      </c>
      <c r="E2372" t="str">
        <f t="shared" ref="E2372:E2435" si="84">MID(C2372,FIND(",",C2372)+2,9999)</f>
        <v>South Dakota</v>
      </c>
      <c r="F2372">
        <v>1912</v>
      </c>
      <c r="G2372">
        <v>1912</v>
      </c>
      <c r="H2372">
        <v>1931</v>
      </c>
      <c r="I2372">
        <v>1976</v>
      </c>
      <c r="J2372">
        <v>2016</v>
      </c>
      <c r="K2372">
        <v>2019</v>
      </c>
      <c r="L2372">
        <v>2083</v>
      </c>
      <c r="M2372">
        <v>2099</v>
      </c>
      <c r="N2372" s="2">
        <v>2043</v>
      </c>
      <c r="O2372" s="10" t="s">
        <v>6437</v>
      </c>
    </row>
    <row r="2373" spans="1:15" x14ac:dyDescent="0.25">
      <c r="A2373" t="s">
        <v>4764</v>
      </c>
      <c r="B2373">
        <v>46019</v>
      </c>
      <c r="C2373" t="s">
        <v>4765</v>
      </c>
      <c r="D2373" t="str">
        <f t="shared" si="83"/>
        <v>Butte</v>
      </c>
      <c r="E2373" t="str">
        <f t="shared" si="84"/>
        <v>South Dakota</v>
      </c>
      <c r="F2373">
        <v>10110</v>
      </c>
      <c r="G2373">
        <v>10110</v>
      </c>
      <c r="H2373">
        <v>10129</v>
      </c>
      <c r="I2373">
        <v>10318</v>
      </c>
      <c r="J2373">
        <v>10244</v>
      </c>
      <c r="K2373">
        <v>10319</v>
      </c>
      <c r="L2373">
        <v>10309</v>
      </c>
      <c r="M2373">
        <v>10263</v>
      </c>
      <c r="N2373" s="2">
        <v>10205</v>
      </c>
      <c r="O2373" s="10" t="s">
        <v>6421</v>
      </c>
    </row>
    <row r="2374" spans="1:15" x14ac:dyDescent="0.25">
      <c r="A2374" t="s">
        <v>4766</v>
      </c>
      <c r="B2374">
        <v>46021</v>
      </c>
      <c r="C2374" t="s">
        <v>4767</v>
      </c>
      <c r="D2374" t="str">
        <f t="shared" si="83"/>
        <v>Campbell</v>
      </c>
      <c r="E2374" t="str">
        <f t="shared" si="84"/>
        <v>South Dakota</v>
      </c>
      <c r="F2374">
        <v>1466</v>
      </c>
      <c r="G2374">
        <v>1466</v>
      </c>
      <c r="H2374">
        <v>1472</v>
      </c>
      <c r="I2374">
        <v>1416</v>
      </c>
      <c r="J2374">
        <v>1389</v>
      </c>
      <c r="K2374">
        <v>1344</v>
      </c>
      <c r="L2374">
        <v>1379</v>
      </c>
      <c r="M2374">
        <v>1404</v>
      </c>
      <c r="N2374" s="2">
        <v>1378</v>
      </c>
      <c r="O2374" s="1" t="s">
        <v>6437</v>
      </c>
    </row>
    <row r="2375" spans="1:15" x14ac:dyDescent="0.25">
      <c r="A2375" t="s">
        <v>4768</v>
      </c>
      <c r="B2375">
        <v>46023</v>
      </c>
      <c r="C2375" t="s">
        <v>4769</v>
      </c>
      <c r="D2375" t="str">
        <f t="shared" si="83"/>
        <v>Charles Mix</v>
      </c>
      <c r="E2375" t="str">
        <f t="shared" si="84"/>
        <v>South Dakota</v>
      </c>
      <c r="F2375">
        <v>9129</v>
      </c>
      <c r="G2375">
        <v>9129</v>
      </c>
      <c r="H2375">
        <v>9137</v>
      </c>
      <c r="I2375">
        <v>9185</v>
      </c>
      <c r="J2375">
        <v>9202</v>
      </c>
      <c r="K2375">
        <v>9186</v>
      </c>
      <c r="L2375">
        <v>9226</v>
      </c>
      <c r="M2375">
        <v>9374</v>
      </c>
      <c r="N2375" s="2">
        <v>9396</v>
      </c>
      <c r="O2375" s="1" t="s">
        <v>6434</v>
      </c>
    </row>
    <row r="2376" spans="1:15" x14ac:dyDescent="0.25">
      <c r="A2376" t="s">
        <v>4770</v>
      </c>
      <c r="B2376">
        <v>46025</v>
      </c>
      <c r="C2376" t="s">
        <v>4771</v>
      </c>
      <c r="D2376" t="str">
        <f t="shared" si="83"/>
        <v>Clark</v>
      </c>
      <c r="E2376" t="str">
        <f t="shared" si="84"/>
        <v>South Dakota</v>
      </c>
      <c r="F2376">
        <v>3691</v>
      </c>
      <c r="G2376">
        <v>3691</v>
      </c>
      <c r="H2376">
        <v>3695</v>
      </c>
      <c r="I2376">
        <v>3596</v>
      </c>
      <c r="J2376">
        <v>3587</v>
      </c>
      <c r="K2376">
        <v>3633</v>
      </c>
      <c r="L2376">
        <v>3656</v>
      </c>
      <c r="M2376">
        <v>3665</v>
      </c>
      <c r="N2376" s="2">
        <v>3656</v>
      </c>
      <c r="O2376" s="1" t="s">
        <v>6437</v>
      </c>
    </row>
    <row r="2377" spans="1:15" x14ac:dyDescent="0.25">
      <c r="A2377" t="s">
        <v>4772</v>
      </c>
      <c r="B2377">
        <v>46027</v>
      </c>
      <c r="C2377" t="s">
        <v>4773</v>
      </c>
      <c r="D2377" t="str">
        <f t="shared" si="83"/>
        <v>Clay</v>
      </c>
      <c r="E2377" t="str">
        <f t="shared" si="84"/>
        <v>South Dakota</v>
      </c>
      <c r="F2377">
        <v>13864</v>
      </c>
      <c r="G2377">
        <v>13868</v>
      </c>
      <c r="H2377">
        <v>13840</v>
      </c>
      <c r="I2377">
        <v>14033</v>
      </c>
      <c r="J2377">
        <v>14125</v>
      </c>
      <c r="K2377">
        <v>13983</v>
      </c>
      <c r="L2377">
        <v>13998</v>
      </c>
      <c r="M2377">
        <v>13951</v>
      </c>
      <c r="N2377" s="2">
        <v>14086</v>
      </c>
      <c r="O2377" s="10" t="s">
        <v>6434</v>
      </c>
    </row>
    <row r="2378" spans="1:15" x14ac:dyDescent="0.25">
      <c r="A2378" t="s">
        <v>4774</v>
      </c>
      <c r="B2378">
        <v>46029</v>
      </c>
      <c r="C2378" t="s">
        <v>4775</v>
      </c>
      <c r="D2378" t="str">
        <f t="shared" si="83"/>
        <v>Codington</v>
      </c>
      <c r="E2378" t="str">
        <f t="shared" si="84"/>
        <v>South Dakota</v>
      </c>
      <c r="F2378">
        <v>27227</v>
      </c>
      <c r="G2378">
        <v>27227</v>
      </c>
      <c r="H2378">
        <v>27220</v>
      </c>
      <c r="I2378">
        <v>27418</v>
      </c>
      <c r="J2378">
        <v>27607</v>
      </c>
      <c r="K2378">
        <v>27867</v>
      </c>
      <c r="L2378">
        <v>27980</v>
      </c>
      <c r="M2378">
        <v>27913</v>
      </c>
      <c r="N2378" s="2">
        <v>28063</v>
      </c>
      <c r="O2378" s="1" t="s">
        <v>6437</v>
      </c>
    </row>
    <row r="2379" spans="1:15" x14ac:dyDescent="0.25">
      <c r="A2379" t="s">
        <v>4776</v>
      </c>
      <c r="B2379">
        <v>46031</v>
      </c>
      <c r="C2379" t="s">
        <v>4777</v>
      </c>
      <c r="D2379" t="str">
        <f t="shared" si="83"/>
        <v>Corson</v>
      </c>
      <c r="E2379" t="str">
        <f t="shared" si="84"/>
        <v>South Dakota</v>
      </c>
      <c r="F2379">
        <v>4050</v>
      </c>
      <c r="G2379">
        <v>4048</v>
      </c>
      <c r="H2379">
        <v>4067</v>
      </c>
      <c r="I2379">
        <v>4050</v>
      </c>
      <c r="J2379">
        <v>4085</v>
      </c>
      <c r="K2379">
        <v>4227</v>
      </c>
      <c r="L2379">
        <v>4195</v>
      </c>
      <c r="M2379">
        <v>4213</v>
      </c>
      <c r="N2379" s="2">
        <v>4132</v>
      </c>
      <c r="O2379" s="10" t="s">
        <v>6421</v>
      </c>
    </row>
    <row r="2380" spans="1:15" x14ac:dyDescent="0.25">
      <c r="A2380" t="s">
        <v>4778</v>
      </c>
      <c r="B2380">
        <v>46033</v>
      </c>
      <c r="C2380" t="s">
        <v>4779</v>
      </c>
      <c r="D2380" t="str">
        <f t="shared" si="83"/>
        <v>Custer</v>
      </c>
      <c r="E2380" t="str">
        <f t="shared" si="84"/>
        <v>South Dakota</v>
      </c>
      <c r="F2380">
        <v>8216</v>
      </c>
      <c r="G2380">
        <v>8216</v>
      </c>
      <c r="H2380">
        <v>8270</v>
      </c>
      <c r="I2380">
        <v>8340</v>
      </c>
      <c r="J2380">
        <v>8319</v>
      </c>
      <c r="K2380">
        <v>8423</v>
      </c>
      <c r="L2380">
        <v>8448</v>
      </c>
      <c r="M2380">
        <v>8450</v>
      </c>
      <c r="N2380" s="2">
        <v>8596</v>
      </c>
      <c r="O2380" s="10" t="s">
        <v>6421</v>
      </c>
    </row>
    <row r="2381" spans="1:15" x14ac:dyDescent="0.25">
      <c r="A2381" t="s">
        <v>4780</v>
      </c>
      <c r="B2381">
        <v>46035</v>
      </c>
      <c r="C2381" t="s">
        <v>4781</v>
      </c>
      <c r="D2381" t="str">
        <f t="shared" si="83"/>
        <v>Davison</v>
      </c>
      <c r="E2381" t="str">
        <f t="shared" si="84"/>
        <v>South Dakota</v>
      </c>
      <c r="F2381">
        <v>19504</v>
      </c>
      <c r="G2381">
        <v>19504</v>
      </c>
      <c r="H2381">
        <v>19506</v>
      </c>
      <c r="I2381">
        <v>19606</v>
      </c>
      <c r="J2381">
        <v>19788</v>
      </c>
      <c r="K2381">
        <v>19803</v>
      </c>
      <c r="L2381">
        <v>19833</v>
      </c>
      <c r="M2381">
        <v>19791</v>
      </c>
      <c r="N2381" s="2">
        <v>19903</v>
      </c>
      <c r="O2381" s="1" t="s">
        <v>6437</v>
      </c>
    </row>
    <row r="2382" spans="1:15" x14ac:dyDescent="0.25">
      <c r="A2382" t="s">
        <v>4782</v>
      </c>
      <c r="B2382">
        <v>46037</v>
      </c>
      <c r="C2382" t="s">
        <v>4783</v>
      </c>
      <c r="D2382" t="str">
        <f t="shared" si="83"/>
        <v>Day</v>
      </c>
      <c r="E2382" t="str">
        <f t="shared" si="84"/>
        <v>South Dakota</v>
      </c>
      <c r="F2382">
        <v>5710</v>
      </c>
      <c r="G2382">
        <v>5710</v>
      </c>
      <c r="H2382">
        <v>5716</v>
      </c>
      <c r="I2382">
        <v>5765</v>
      </c>
      <c r="J2382">
        <v>5632</v>
      </c>
      <c r="K2382">
        <v>5614</v>
      </c>
      <c r="L2382">
        <v>5560</v>
      </c>
      <c r="M2382">
        <v>5564</v>
      </c>
      <c r="N2382" s="2">
        <v>5571</v>
      </c>
      <c r="O2382" s="1" t="s">
        <v>6437</v>
      </c>
    </row>
    <row r="2383" spans="1:15" x14ac:dyDescent="0.25">
      <c r="A2383" t="s">
        <v>4784</v>
      </c>
      <c r="B2383">
        <v>46039</v>
      </c>
      <c r="C2383" t="s">
        <v>4785</v>
      </c>
      <c r="D2383" t="str">
        <f t="shared" si="83"/>
        <v>Deuel</v>
      </c>
      <c r="E2383" t="str">
        <f t="shared" si="84"/>
        <v>South Dakota</v>
      </c>
      <c r="F2383">
        <v>4364</v>
      </c>
      <c r="G2383">
        <v>4364</v>
      </c>
      <c r="H2383">
        <v>4349</v>
      </c>
      <c r="I2383">
        <v>4369</v>
      </c>
      <c r="J2383">
        <v>4371</v>
      </c>
      <c r="K2383">
        <v>4304</v>
      </c>
      <c r="L2383">
        <v>4318</v>
      </c>
      <c r="M2383">
        <v>4319</v>
      </c>
      <c r="N2383" s="2">
        <v>4231</v>
      </c>
      <c r="O2383" s="1" t="s">
        <v>6437</v>
      </c>
    </row>
    <row r="2384" spans="1:15" x14ac:dyDescent="0.25">
      <c r="A2384" t="s">
        <v>4786</v>
      </c>
      <c r="B2384">
        <v>46041</v>
      </c>
      <c r="C2384" t="s">
        <v>4787</v>
      </c>
      <c r="D2384" t="str">
        <f t="shared" si="83"/>
        <v>Dewey</v>
      </c>
      <c r="E2384" t="str">
        <f t="shared" si="84"/>
        <v>South Dakota</v>
      </c>
      <c r="F2384">
        <v>5301</v>
      </c>
      <c r="G2384">
        <v>5303</v>
      </c>
      <c r="H2384">
        <v>5328</v>
      </c>
      <c r="I2384">
        <v>5409</v>
      </c>
      <c r="J2384">
        <v>5545</v>
      </c>
      <c r="K2384">
        <v>5592</v>
      </c>
      <c r="L2384">
        <v>5680</v>
      </c>
      <c r="M2384">
        <v>5701</v>
      </c>
      <c r="N2384" s="2">
        <v>5742</v>
      </c>
      <c r="O2384" s="10" t="s">
        <v>6437</v>
      </c>
    </row>
    <row r="2385" spans="1:17" x14ac:dyDescent="0.25">
      <c r="A2385" t="s">
        <v>4788</v>
      </c>
      <c r="B2385">
        <v>46043</v>
      </c>
      <c r="C2385" t="s">
        <v>4789</v>
      </c>
      <c r="D2385" t="str">
        <f t="shared" si="83"/>
        <v>Douglas</v>
      </c>
      <c r="E2385" t="str">
        <f t="shared" si="84"/>
        <v>South Dakota</v>
      </c>
      <c r="F2385">
        <v>3002</v>
      </c>
      <c r="G2385">
        <v>3002</v>
      </c>
      <c r="H2385">
        <v>2986</v>
      </c>
      <c r="I2385">
        <v>2985</v>
      </c>
      <c r="J2385">
        <v>2961</v>
      </c>
      <c r="K2385">
        <v>2994</v>
      </c>
      <c r="L2385">
        <v>2944</v>
      </c>
      <c r="M2385">
        <v>2976</v>
      </c>
      <c r="N2385" s="2">
        <v>2932</v>
      </c>
      <c r="O2385" s="1" t="s">
        <v>6434</v>
      </c>
    </row>
    <row r="2386" spans="1:17" x14ac:dyDescent="0.25">
      <c r="A2386" t="s">
        <v>4790</v>
      </c>
      <c r="B2386">
        <v>46045</v>
      </c>
      <c r="C2386" t="s">
        <v>4791</v>
      </c>
      <c r="D2386" t="str">
        <f t="shared" si="83"/>
        <v>Edmunds</v>
      </c>
      <c r="E2386" t="str">
        <f t="shared" si="84"/>
        <v>South Dakota</v>
      </c>
      <c r="F2386">
        <v>4071</v>
      </c>
      <c r="G2386">
        <v>4071</v>
      </c>
      <c r="H2386">
        <v>4072</v>
      </c>
      <c r="I2386">
        <v>4060</v>
      </c>
      <c r="J2386">
        <v>4027</v>
      </c>
      <c r="K2386">
        <v>4032</v>
      </c>
      <c r="L2386">
        <v>3981</v>
      </c>
      <c r="M2386">
        <v>4009</v>
      </c>
      <c r="N2386" s="2">
        <v>3952</v>
      </c>
      <c r="O2386" s="1" t="s">
        <v>6437</v>
      </c>
    </row>
    <row r="2387" spans="1:17" x14ac:dyDescent="0.25">
      <c r="A2387" t="s">
        <v>4792</v>
      </c>
      <c r="B2387">
        <v>46047</v>
      </c>
      <c r="C2387" t="s">
        <v>4793</v>
      </c>
      <c r="D2387" t="str">
        <f t="shared" si="83"/>
        <v>Fall River</v>
      </c>
      <c r="E2387" t="str">
        <f t="shared" si="84"/>
        <v>South Dakota</v>
      </c>
      <c r="F2387">
        <v>7094</v>
      </c>
      <c r="G2387">
        <v>7094</v>
      </c>
      <c r="H2387">
        <v>7111</v>
      </c>
      <c r="I2387">
        <v>6981</v>
      </c>
      <c r="J2387">
        <v>6989</v>
      </c>
      <c r="K2387">
        <v>6830</v>
      </c>
      <c r="L2387">
        <v>6864</v>
      </c>
      <c r="M2387">
        <v>6838</v>
      </c>
      <c r="N2387" s="2">
        <v>6849</v>
      </c>
      <c r="O2387" s="10" t="s">
        <v>6421</v>
      </c>
    </row>
    <row r="2388" spans="1:17" x14ac:dyDescent="0.25">
      <c r="A2388" t="s">
        <v>4794</v>
      </c>
      <c r="B2388">
        <v>46049</v>
      </c>
      <c r="C2388" t="s">
        <v>4795</v>
      </c>
      <c r="D2388" t="str">
        <f t="shared" si="83"/>
        <v>Faulk</v>
      </c>
      <c r="E2388" t="str">
        <f t="shared" si="84"/>
        <v>South Dakota</v>
      </c>
      <c r="F2388">
        <v>2364</v>
      </c>
      <c r="G2388">
        <v>2364</v>
      </c>
      <c r="H2388">
        <v>2365</v>
      </c>
      <c r="I2388">
        <v>2374</v>
      </c>
      <c r="J2388">
        <v>2371</v>
      </c>
      <c r="K2388">
        <v>2370</v>
      </c>
      <c r="L2388">
        <v>2342</v>
      </c>
      <c r="M2388">
        <v>2334</v>
      </c>
      <c r="N2388" s="2">
        <v>2354</v>
      </c>
      <c r="O2388" s="1" t="s">
        <v>6437</v>
      </c>
    </row>
    <row r="2389" spans="1:17" x14ac:dyDescent="0.25">
      <c r="A2389" t="s">
        <v>4796</v>
      </c>
      <c r="B2389">
        <v>46051</v>
      </c>
      <c r="C2389" t="s">
        <v>4797</v>
      </c>
      <c r="D2389" t="str">
        <f t="shared" si="83"/>
        <v>Grant</v>
      </c>
      <c r="E2389" t="str">
        <f t="shared" si="84"/>
        <v>South Dakota</v>
      </c>
      <c r="F2389">
        <v>7356</v>
      </c>
      <c r="G2389">
        <v>7356</v>
      </c>
      <c r="H2389">
        <v>7346</v>
      </c>
      <c r="I2389">
        <v>7253</v>
      </c>
      <c r="J2389">
        <v>7257</v>
      </c>
      <c r="K2389">
        <v>7261</v>
      </c>
      <c r="L2389">
        <v>7199</v>
      </c>
      <c r="M2389">
        <v>7111</v>
      </c>
      <c r="N2389" s="2">
        <v>7148</v>
      </c>
      <c r="O2389" s="1" t="s">
        <v>6437</v>
      </c>
    </row>
    <row r="2390" spans="1:17" x14ac:dyDescent="0.25">
      <c r="A2390" t="s">
        <v>4798</v>
      </c>
      <c r="B2390">
        <v>46053</v>
      </c>
      <c r="C2390" t="s">
        <v>4799</v>
      </c>
      <c r="D2390" t="str">
        <f t="shared" si="83"/>
        <v>Gregory</v>
      </c>
      <c r="E2390" t="str">
        <f t="shared" si="84"/>
        <v>South Dakota</v>
      </c>
      <c r="F2390">
        <v>4271</v>
      </c>
      <c r="G2390">
        <v>4271</v>
      </c>
      <c r="H2390">
        <v>4263</v>
      </c>
      <c r="I2390">
        <v>4227</v>
      </c>
      <c r="J2390">
        <v>4256</v>
      </c>
      <c r="K2390">
        <v>4237</v>
      </c>
      <c r="L2390">
        <v>4223</v>
      </c>
      <c r="M2390">
        <v>4198</v>
      </c>
      <c r="N2390" s="2">
        <v>4171</v>
      </c>
      <c r="O2390" s="10" t="s">
        <v>6434</v>
      </c>
    </row>
    <row r="2391" spans="1:17" x14ac:dyDescent="0.25">
      <c r="A2391" t="s">
        <v>4800</v>
      </c>
      <c r="B2391">
        <v>46055</v>
      </c>
      <c r="C2391" t="s">
        <v>4801</v>
      </c>
      <c r="D2391" t="str">
        <f t="shared" si="83"/>
        <v>Haakon</v>
      </c>
      <c r="E2391" t="str">
        <f t="shared" si="84"/>
        <v>South Dakota</v>
      </c>
      <c r="F2391">
        <v>1937</v>
      </c>
      <c r="G2391">
        <v>1937</v>
      </c>
      <c r="H2391">
        <v>1923</v>
      </c>
      <c r="I2391">
        <v>1913</v>
      </c>
      <c r="J2391">
        <v>1913</v>
      </c>
      <c r="K2391">
        <v>1888</v>
      </c>
      <c r="L2391">
        <v>1847</v>
      </c>
      <c r="M2391">
        <v>1859</v>
      </c>
      <c r="N2391" s="2">
        <v>1892</v>
      </c>
      <c r="O2391" s="10" t="s">
        <v>6421</v>
      </c>
    </row>
    <row r="2392" spans="1:17" x14ac:dyDescent="0.25">
      <c r="A2392" t="s">
        <v>4802</v>
      </c>
      <c r="B2392">
        <v>46057</v>
      </c>
      <c r="C2392" t="s">
        <v>4803</v>
      </c>
      <c r="D2392" t="str">
        <f t="shared" si="83"/>
        <v>Hamlin</v>
      </c>
      <c r="E2392" t="str">
        <f t="shared" si="84"/>
        <v>South Dakota</v>
      </c>
      <c r="F2392">
        <v>5903</v>
      </c>
      <c r="G2392">
        <v>5903</v>
      </c>
      <c r="H2392">
        <v>5927</v>
      </c>
      <c r="I2392">
        <v>5967</v>
      </c>
      <c r="J2392">
        <v>5954</v>
      </c>
      <c r="K2392">
        <v>5951</v>
      </c>
      <c r="L2392">
        <v>5994</v>
      </c>
      <c r="M2392">
        <v>6046</v>
      </c>
      <c r="N2392" s="2">
        <v>6028</v>
      </c>
      <c r="O2392" s="1" t="s">
        <v>6437</v>
      </c>
    </row>
    <row r="2393" spans="1:17" x14ac:dyDescent="0.25">
      <c r="A2393" t="s">
        <v>4804</v>
      </c>
      <c r="B2393">
        <v>46059</v>
      </c>
      <c r="C2393" t="s">
        <v>4805</v>
      </c>
      <c r="D2393" t="str">
        <f t="shared" si="83"/>
        <v>Hand</v>
      </c>
      <c r="E2393" t="str">
        <f t="shared" si="84"/>
        <v>South Dakota</v>
      </c>
      <c r="F2393">
        <v>3431</v>
      </c>
      <c r="G2393">
        <v>3431</v>
      </c>
      <c r="H2393">
        <v>3432</v>
      </c>
      <c r="I2393">
        <v>3442</v>
      </c>
      <c r="J2393">
        <v>3390</v>
      </c>
      <c r="K2393">
        <v>3402</v>
      </c>
      <c r="L2393">
        <v>3351</v>
      </c>
      <c r="M2393">
        <v>3331</v>
      </c>
      <c r="N2393" s="2">
        <v>3319</v>
      </c>
      <c r="O2393" s="1" t="s">
        <v>6437</v>
      </c>
    </row>
    <row r="2394" spans="1:17" x14ac:dyDescent="0.25">
      <c r="A2394" t="s">
        <v>4806</v>
      </c>
      <c r="B2394">
        <v>46061</v>
      </c>
      <c r="C2394" t="s">
        <v>4807</v>
      </c>
      <c r="D2394" t="str">
        <f t="shared" si="83"/>
        <v>Hanson</v>
      </c>
      <c r="E2394" t="str">
        <f t="shared" si="84"/>
        <v>South Dakota</v>
      </c>
      <c r="F2394">
        <v>3331</v>
      </c>
      <c r="G2394">
        <v>3331</v>
      </c>
      <c r="H2394">
        <v>3334</v>
      </c>
      <c r="I2394">
        <v>3377</v>
      </c>
      <c r="J2394">
        <v>3382</v>
      </c>
      <c r="K2394">
        <v>3395</v>
      </c>
      <c r="L2394">
        <v>3412</v>
      </c>
      <c r="M2394">
        <v>3388</v>
      </c>
      <c r="N2394" s="2">
        <v>3374</v>
      </c>
      <c r="O2394" s="1" t="s">
        <v>6437</v>
      </c>
    </row>
    <row r="2395" spans="1:17" x14ac:dyDescent="0.25">
      <c r="A2395" t="s">
        <v>4808</v>
      </c>
      <c r="B2395">
        <v>46063</v>
      </c>
      <c r="C2395" t="s">
        <v>4809</v>
      </c>
      <c r="D2395" t="str">
        <f t="shared" si="83"/>
        <v>Harding</v>
      </c>
      <c r="E2395" t="str">
        <f t="shared" si="84"/>
        <v>South Dakota</v>
      </c>
      <c r="F2395">
        <v>1255</v>
      </c>
      <c r="G2395">
        <v>1255</v>
      </c>
      <c r="H2395">
        <v>1245</v>
      </c>
      <c r="I2395">
        <v>1296</v>
      </c>
      <c r="J2395">
        <v>1318</v>
      </c>
      <c r="K2395">
        <v>1270</v>
      </c>
      <c r="L2395">
        <v>1255</v>
      </c>
      <c r="M2395">
        <v>1271</v>
      </c>
      <c r="N2395" s="2">
        <v>1278</v>
      </c>
      <c r="O2395" s="1" t="s">
        <v>6421</v>
      </c>
    </row>
    <row r="2396" spans="1:17" x14ac:dyDescent="0.25">
      <c r="A2396" t="s">
        <v>4810</v>
      </c>
      <c r="B2396">
        <v>46065</v>
      </c>
      <c r="C2396" t="s">
        <v>4811</v>
      </c>
      <c r="D2396" t="str">
        <f t="shared" si="83"/>
        <v>Hughes</v>
      </c>
      <c r="E2396" t="str">
        <f t="shared" si="84"/>
        <v>South Dakota</v>
      </c>
      <c r="F2396">
        <v>17022</v>
      </c>
      <c r="G2396">
        <v>17022</v>
      </c>
      <c r="H2396">
        <v>17061</v>
      </c>
      <c r="I2396">
        <v>17283</v>
      </c>
      <c r="J2396">
        <v>17433</v>
      </c>
      <c r="K2396">
        <v>17424</v>
      </c>
      <c r="L2396">
        <v>17611</v>
      </c>
      <c r="M2396">
        <v>17521</v>
      </c>
      <c r="N2396" s="2">
        <v>17600</v>
      </c>
      <c r="O2396" s="1" t="s">
        <v>6437</v>
      </c>
    </row>
    <row r="2397" spans="1:17" x14ac:dyDescent="0.25">
      <c r="A2397" t="s">
        <v>4812</v>
      </c>
      <c r="B2397">
        <v>46067</v>
      </c>
      <c r="C2397" t="s">
        <v>4813</v>
      </c>
      <c r="D2397" t="str">
        <f t="shared" si="83"/>
        <v>Hutchinson</v>
      </c>
      <c r="E2397" t="str">
        <f t="shared" si="84"/>
        <v>South Dakota</v>
      </c>
      <c r="F2397">
        <v>7343</v>
      </c>
      <c r="G2397">
        <v>7343</v>
      </c>
      <c r="H2397">
        <v>7339</v>
      </c>
      <c r="I2397">
        <v>7208</v>
      </c>
      <c r="J2397">
        <v>7223</v>
      </c>
      <c r="K2397">
        <v>7183</v>
      </c>
      <c r="L2397">
        <v>7232</v>
      </c>
      <c r="M2397">
        <v>7316</v>
      </c>
      <c r="N2397" s="2">
        <v>7368</v>
      </c>
      <c r="O2397" s="1" t="s">
        <v>6434</v>
      </c>
      <c r="Q2397" s="2"/>
    </row>
    <row r="2398" spans="1:17" x14ac:dyDescent="0.25">
      <c r="A2398" t="s">
        <v>4814</v>
      </c>
      <c r="B2398">
        <v>46069</v>
      </c>
      <c r="C2398" t="s">
        <v>4815</v>
      </c>
      <c r="D2398" t="str">
        <f t="shared" si="83"/>
        <v>Hyde</v>
      </c>
      <c r="E2398" t="str">
        <f t="shared" si="84"/>
        <v>South Dakota</v>
      </c>
      <c r="F2398">
        <v>1420</v>
      </c>
      <c r="G2398">
        <v>1420</v>
      </c>
      <c r="H2398">
        <v>1417</v>
      </c>
      <c r="I2398">
        <v>1397</v>
      </c>
      <c r="J2398">
        <v>1430</v>
      </c>
      <c r="K2398">
        <v>1382</v>
      </c>
      <c r="L2398">
        <v>1401</v>
      </c>
      <c r="M2398">
        <v>1397</v>
      </c>
      <c r="N2398" s="2">
        <v>1352</v>
      </c>
      <c r="O2398" s="1" t="s">
        <v>6437</v>
      </c>
      <c r="Q2398" s="2"/>
    </row>
    <row r="2399" spans="1:17" x14ac:dyDescent="0.25">
      <c r="A2399" t="s">
        <v>4816</v>
      </c>
      <c r="B2399">
        <v>46071</v>
      </c>
      <c r="C2399" t="s">
        <v>4817</v>
      </c>
      <c r="D2399" t="str">
        <f t="shared" si="83"/>
        <v>Jackson</v>
      </c>
      <c r="E2399" t="str">
        <f t="shared" si="84"/>
        <v>South Dakota</v>
      </c>
      <c r="F2399">
        <v>3031</v>
      </c>
      <c r="G2399">
        <v>3031</v>
      </c>
      <c r="H2399">
        <v>3046</v>
      </c>
      <c r="I2399">
        <v>3176</v>
      </c>
      <c r="J2399">
        <v>3175</v>
      </c>
      <c r="K2399">
        <v>3241</v>
      </c>
      <c r="L2399">
        <v>3285</v>
      </c>
      <c r="M2399">
        <v>3313</v>
      </c>
      <c r="N2399" s="2">
        <v>3326</v>
      </c>
      <c r="O2399" s="10" t="s">
        <v>6421</v>
      </c>
    </row>
    <row r="2400" spans="1:17" x14ac:dyDescent="0.25">
      <c r="A2400" t="s">
        <v>4818</v>
      </c>
      <c r="B2400">
        <v>46073</v>
      </c>
      <c r="C2400" t="s">
        <v>4819</v>
      </c>
      <c r="D2400" t="str">
        <f t="shared" si="83"/>
        <v>Jerauld</v>
      </c>
      <c r="E2400" t="str">
        <f t="shared" si="84"/>
        <v>South Dakota</v>
      </c>
      <c r="F2400">
        <v>2071</v>
      </c>
      <c r="G2400">
        <v>2071</v>
      </c>
      <c r="H2400">
        <v>2085</v>
      </c>
      <c r="I2400">
        <v>2068</v>
      </c>
      <c r="J2400">
        <v>2040</v>
      </c>
      <c r="K2400">
        <v>2061</v>
      </c>
      <c r="L2400">
        <v>2026</v>
      </c>
      <c r="M2400">
        <v>2015</v>
      </c>
      <c r="N2400" s="2">
        <v>2004</v>
      </c>
      <c r="O2400" s="1" t="s">
        <v>6437</v>
      </c>
    </row>
    <row r="2401" spans="1:15" x14ac:dyDescent="0.25">
      <c r="A2401" t="s">
        <v>4820</v>
      </c>
      <c r="B2401">
        <v>46075</v>
      </c>
      <c r="C2401" t="s">
        <v>4821</v>
      </c>
      <c r="D2401" t="str">
        <f t="shared" si="83"/>
        <v>Jones</v>
      </c>
      <c r="E2401" t="str">
        <f t="shared" si="84"/>
        <v>South Dakota</v>
      </c>
      <c r="F2401">
        <v>1006</v>
      </c>
      <c r="G2401">
        <v>1006</v>
      </c>
      <c r="H2401">
        <v>1006</v>
      </c>
      <c r="I2401">
        <v>1020</v>
      </c>
      <c r="J2401">
        <v>1007</v>
      </c>
      <c r="K2401">
        <v>987</v>
      </c>
      <c r="L2401">
        <v>961</v>
      </c>
      <c r="M2401">
        <v>920</v>
      </c>
      <c r="N2401" s="2">
        <v>927</v>
      </c>
      <c r="O2401" s="10" t="s">
        <v>6437</v>
      </c>
    </row>
    <row r="2402" spans="1:15" x14ac:dyDescent="0.25">
      <c r="A2402" t="s">
        <v>4822</v>
      </c>
      <c r="B2402">
        <v>46077</v>
      </c>
      <c r="C2402" t="s">
        <v>4823</v>
      </c>
      <c r="D2402" t="str">
        <f t="shared" si="83"/>
        <v>Kingsbury</v>
      </c>
      <c r="E2402" t="str">
        <f t="shared" si="84"/>
        <v>South Dakota</v>
      </c>
      <c r="F2402">
        <v>5148</v>
      </c>
      <c r="G2402">
        <v>5148</v>
      </c>
      <c r="H2402">
        <v>5136</v>
      </c>
      <c r="I2402">
        <v>5176</v>
      </c>
      <c r="J2402">
        <v>5234</v>
      </c>
      <c r="K2402">
        <v>5078</v>
      </c>
      <c r="L2402">
        <v>5058</v>
      </c>
      <c r="M2402">
        <v>4980</v>
      </c>
      <c r="N2402" s="2">
        <v>5001</v>
      </c>
      <c r="O2402" s="1" t="s">
        <v>6437</v>
      </c>
    </row>
    <row r="2403" spans="1:15" x14ac:dyDescent="0.25">
      <c r="A2403" t="s">
        <v>4824</v>
      </c>
      <c r="B2403">
        <v>46079</v>
      </c>
      <c r="C2403" t="s">
        <v>4825</v>
      </c>
      <c r="D2403" t="str">
        <f t="shared" si="83"/>
        <v>Lake</v>
      </c>
      <c r="E2403" t="str">
        <f t="shared" si="84"/>
        <v>South Dakota</v>
      </c>
      <c r="F2403">
        <v>11200</v>
      </c>
      <c r="G2403">
        <v>11200</v>
      </c>
      <c r="H2403">
        <v>11281</v>
      </c>
      <c r="I2403">
        <v>11605</v>
      </c>
      <c r="J2403">
        <v>11827</v>
      </c>
      <c r="K2403">
        <v>12045</v>
      </c>
      <c r="L2403">
        <v>12287</v>
      </c>
      <c r="M2403">
        <v>12589</v>
      </c>
      <c r="N2403" s="2">
        <v>12909</v>
      </c>
      <c r="O2403" s="1" t="s">
        <v>6437</v>
      </c>
    </row>
    <row r="2404" spans="1:15" x14ac:dyDescent="0.25">
      <c r="A2404" t="s">
        <v>4826</v>
      </c>
      <c r="B2404">
        <v>46081</v>
      </c>
      <c r="C2404" t="s">
        <v>4827</v>
      </c>
      <c r="D2404" t="str">
        <f t="shared" si="83"/>
        <v>Lawrence</v>
      </c>
      <c r="E2404" t="str">
        <f t="shared" si="84"/>
        <v>South Dakota</v>
      </c>
      <c r="F2404">
        <v>24097</v>
      </c>
      <c r="G2404">
        <v>24094</v>
      </c>
      <c r="H2404">
        <v>24196</v>
      </c>
      <c r="I2404">
        <v>24338</v>
      </c>
      <c r="J2404">
        <v>24385</v>
      </c>
      <c r="K2404">
        <v>24967</v>
      </c>
      <c r="L2404">
        <v>24777</v>
      </c>
      <c r="M2404">
        <v>24886</v>
      </c>
      <c r="N2404" s="2">
        <v>25281</v>
      </c>
      <c r="O2404" s="10" t="s">
        <v>6421</v>
      </c>
    </row>
    <row r="2405" spans="1:15" x14ac:dyDescent="0.25">
      <c r="A2405" t="s">
        <v>4828</v>
      </c>
      <c r="B2405">
        <v>46083</v>
      </c>
      <c r="C2405" t="s">
        <v>4829</v>
      </c>
      <c r="D2405" t="str">
        <f t="shared" si="83"/>
        <v>Lincoln</v>
      </c>
      <c r="E2405" t="str">
        <f t="shared" si="84"/>
        <v>South Dakota</v>
      </c>
      <c r="F2405">
        <v>44828</v>
      </c>
      <c r="G2405">
        <v>44823</v>
      </c>
      <c r="H2405">
        <v>45181</v>
      </c>
      <c r="I2405">
        <v>46775</v>
      </c>
      <c r="J2405">
        <v>48329</v>
      </c>
      <c r="K2405">
        <v>49849</v>
      </c>
      <c r="L2405">
        <v>51507</v>
      </c>
      <c r="M2405">
        <v>52826</v>
      </c>
      <c r="N2405" s="2">
        <v>54469</v>
      </c>
      <c r="O2405" s="10" t="s">
        <v>6434</v>
      </c>
    </row>
    <row r="2406" spans="1:15" x14ac:dyDescent="0.25">
      <c r="A2406" t="s">
        <v>4830</v>
      </c>
      <c r="B2406">
        <v>46085</v>
      </c>
      <c r="C2406" t="s">
        <v>4831</v>
      </c>
      <c r="D2406" t="str">
        <f t="shared" si="83"/>
        <v>Lyman</v>
      </c>
      <c r="E2406" t="str">
        <f t="shared" si="84"/>
        <v>South Dakota</v>
      </c>
      <c r="F2406">
        <v>3755</v>
      </c>
      <c r="G2406">
        <v>3755</v>
      </c>
      <c r="H2406">
        <v>3754</v>
      </c>
      <c r="I2406">
        <v>3822</v>
      </c>
      <c r="J2406">
        <v>3781</v>
      </c>
      <c r="K2406">
        <v>3856</v>
      </c>
      <c r="L2406">
        <v>3864</v>
      </c>
      <c r="M2406">
        <v>3880</v>
      </c>
      <c r="N2406" s="2">
        <v>3894</v>
      </c>
      <c r="O2406" s="10" t="s">
        <v>6437</v>
      </c>
    </row>
    <row r="2407" spans="1:15" x14ac:dyDescent="0.25">
      <c r="A2407" t="s">
        <v>4832</v>
      </c>
      <c r="B2407">
        <v>46087</v>
      </c>
      <c r="C2407" t="s">
        <v>4833</v>
      </c>
      <c r="D2407" t="str">
        <f t="shared" si="83"/>
        <v>McCook</v>
      </c>
      <c r="E2407" t="str">
        <f t="shared" si="84"/>
        <v>South Dakota</v>
      </c>
      <c r="F2407">
        <v>5618</v>
      </c>
      <c r="G2407">
        <v>5618</v>
      </c>
      <c r="H2407">
        <v>5610</v>
      </c>
      <c r="I2407">
        <v>5570</v>
      </c>
      <c r="J2407">
        <v>5600</v>
      </c>
      <c r="K2407">
        <v>5647</v>
      </c>
      <c r="L2407">
        <v>5631</v>
      </c>
      <c r="M2407">
        <v>5575</v>
      </c>
      <c r="N2407" s="2">
        <v>5625</v>
      </c>
      <c r="O2407" s="1" t="s">
        <v>6437</v>
      </c>
    </row>
    <row r="2408" spans="1:15" x14ac:dyDescent="0.25">
      <c r="A2408" t="s">
        <v>4834</v>
      </c>
      <c r="B2408">
        <v>46089</v>
      </c>
      <c r="C2408" t="s">
        <v>4835</v>
      </c>
      <c r="D2408" t="str">
        <f t="shared" si="83"/>
        <v>McPherson</v>
      </c>
      <c r="E2408" t="str">
        <f t="shared" si="84"/>
        <v>South Dakota</v>
      </c>
      <c r="F2408">
        <v>2459</v>
      </c>
      <c r="G2408">
        <v>2459</v>
      </c>
      <c r="H2408">
        <v>2453</v>
      </c>
      <c r="I2408">
        <v>2445</v>
      </c>
      <c r="J2408">
        <v>2428</v>
      </c>
      <c r="K2408">
        <v>2441</v>
      </c>
      <c r="L2408">
        <v>2418</v>
      </c>
      <c r="M2408">
        <v>2404</v>
      </c>
      <c r="N2408" s="2">
        <v>2438</v>
      </c>
      <c r="O2408" s="1" t="s">
        <v>6437</v>
      </c>
    </row>
    <row r="2409" spans="1:15" x14ac:dyDescent="0.25">
      <c r="A2409" t="s">
        <v>4836</v>
      </c>
      <c r="B2409">
        <v>46091</v>
      </c>
      <c r="C2409" t="s">
        <v>4837</v>
      </c>
      <c r="D2409" t="str">
        <f t="shared" si="83"/>
        <v>Marshall</v>
      </c>
      <c r="E2409" t="str">
        <f t="shared" si="84"/>
        <v>South Dakota</v>
      </c>
      <c r="F2409">
        <v>4656</v>
      </c>
      <c r="G2409">
        <v>4656</v>
      </c>
      <c r="H2409">
        <v>4645</v>
      </c>
      <c r="I2409">
        <v>4622</v>
      </c>
      <c r="J2409">
        <v>4662</v>
      </c>
      <c r="K2409">
        <v>4761</v>
      </c>
      <c r="L2409">
        <v>4705</v>
      </c>
      <c r="M2409">
        <v>4787</v>
      </c>
      <c r="N2409" s="2">
        <v>4801</v>
      </c>
      <c r="O2409" s="1" t="s">
        <v>6437</v>
      </c>
    </row>
    <row r="2410" spans="1:15" x14ac:dyDescent="0.25">
      <c r="A2410" t="s">
        <v>4838</v>
      </c>
      <c r="B2410">
        <v>46093</v>
      </c>
      <c r="C2410" t="s">
        <v>4839</v>
      </c>
      <c r="D2410" t="str">
        <f t="shared" si="83"/>
        <v>Meade</v>
      </c>
      <c r="E2410" t="str">
        <f t="shared" si="84"/>
        <v>South Dakota</v>
      </c>
      <c r="F2410">
        <v>25434</v>
      </c>
      <c r="G2410">
        <v>25459</v>
      </c>
      <c r="H2410">
        <v>25497</v>
      </c>
      <c r="I2410">
        <v>25583</v>
      </c>
      <c r="J2410">
        <v>25930</v>
      </c>
      <c r="K2410">
        <v>26576</v>
      </c>
      <c r="L2410">
        <v>26952</v>
      </c>
      <c r="M2410">
        <v>27048</v>
      </c>
      <c r="N2410" s="2">
        <v>27693</v>
      </c>
      <c r="O2410" s="10" t="s">
        <v>6421</v>
      </c>
    </row>
    <row r="2411" spans="1:15" x14ac:dyDescent="0.25">
      <c r="A2411" t="s">
        <v>4840</v>
      </c>
      <c r="B2411">
        <v>46095</v>
      </c>
      <c r="C2411" t="s">
        <v>4841</v>
      </c>
      <c r="D2411" t="str">
        <f t="shared" si="83"/>
        <v>Mellette</v>
      </c>
      <c r="E2411" t="str">
        <f t="shared" si="84"/>
        <v>South Dakota</v>
      </c>
      <c r="F2411">
        <v>2048</v>
      </c>
      <c r="G2411">
        <v>2048</v>
      </c>
      <c r="H2411">
        <v>2035</v>
      </c>
      <c r="I2411">
        <v>2108</v>
      </c>
      <c r="J2411">
        <v>2091</v>
      </c>
      <c r="K2411">
        <v>2082</v>
      </c>
      <c r="L2411">
        <v>2092</v>
      </c>
      <c r="M2411">
        <v>2050</v>
      </c>
      <c r="N2411" s="2">
        <v>2102</v>
      </c>
      <c r="O2411" s="10" t="s">
        <v>6421</v>
      </c>
    </row>
    <row r="2412" spans="1:15" x14ac:dyDescent="0.25">
      <c r="A2412" t="s">
        <v>4842</v>
      </c>
      <c r="B2412">
        <v>46097</v>
      </c>
      <c r="C2412" t="s">
        <v>4843</v>
      </c>
      <c r="D2412" t="str">
        <f t="shared" si="83"/>
        <v>Miner</v>
      </c>
      <c r="E2412" t="str">
        <f t="shared" si="84"/>
        <v>South Dakota</v>
      </c>
      <c r="F2412">
        <v>2389</v>
      </c>
      <c r="G2412">
        <v>2389</v>
      </c>
      <c r="H2412">
        <v>2377</v>
      </c>
      <c r="I2412">
        <v>2342</v>
      </c>
      <c r="J2412">
        <v>2321</v>
      </c>
      <c r="K2412">
        <v>2335</v>
      </c>
      <c r="L2412">
        <v>2313</v>
      </c>
      <c r="M2412">
        <v>2246</v>
      </c>
      <c r="N2412" s="2">
        <v>2281</v>
      </c>
      <c r="O2412" s="1" t="s">
        <v>6437</v>
      </c>
    </row>
    <row r="2413" spans="1:15" x14ac:dyDescent="0.25">
      <c r="A2413" t="s">
        <v>4844</v>
      </c>
      <c r="B2413">
        <v>46099</v>
      </c>
      <c r="C2413" t="s">
        <v>4845</v>
      </c>
      <c r="D2413" t="str">
        <f t="shared" si="83"/>
        <v>Minnehaha</v>
      </c>
      <c r="E2413" t="str">
        <f t="shared" si="84"/>
        <v>South Dakota</v>
      </c>
      <c r="F2413">
        <v>169468</v>
      </c>
      <c r="G2413">
        <v>169476</v>
      </c>
      <c r="H2413">
        <v>170090</v>
      </c>
      <c r="I2413">
        <v>172037</v>
      </c>
      <c r="J2413">
        <v>175494</v>
      </c>
      <c r="K2413">
        <v>179415</v>
      </c>
      <c r="L2413">
        <v>182556</v>
      </c>
      <c r="M2413">
        <v>185285</v>
      </c>
      <c r="N2413" s="2">
        <v>187318</v>
      </c>
      <c r="O2413" s="1" t="s">
        <v>6437</v>
      </c>
    </row>
    <row r="2414" spans="1:15" x14ac:dyDescent="0.25">
      <c r="A2414" t="s">
        <v>4846</v>
      </c>
      <c r="B2414">
        <v>46101</v>
      </c>
      <c r="C2414" t="s">
        <v>4847</v>
      </c>
      <c r="D2414" t="str">
        <f t="shared" si="83"/>
        <v>Moody</v>
      </c>
      <c r="E2414" t="str">
        <f t="shared" si="84"/>
        <v>South Dakota</v>
      </c>
      <c r="F2414">
        <v>6486</v>
      </c>
      <c r="G2414">
        <v>6486</v>
      </c>
      <c r="H2414">
        <v>6480</v>
      </c>
      <c r="I2414">
        <v>6484</v>
      </c>
      <c r="J2414">
        <v>6457</v>
      </c>
      <c r="K2414">
        <v>6429</v>
      </c>
      <c r="L2414">
        <v>6406</v>
      </c>
      <c r="M2414">
        <v>6426</v>
      </c>
      <c r="N2414" s="2">
        <v>6505</v>
      </c>
      <c r="O2414" s="1" t="s">
        <v>6437</v>
      </c>
    </row>
    <row r="2415" spans="1:15" x14ac:dyDescent="0.25">
      <c r="A2415" t="s">
        <v>4848</v>
      </c>
      <c r="B2415">
        <v>46102</v>
      </c>
      <c r="C2415" t="s">
        <v>4849</v>
      </c>
      <c r="D2415" t="str">
        <f t="shared" si="83"/>
        <v>Oglala Lakota</v>
      </c>
      <c r="E2415" t="str">
        <f t="shared" si="84"/>
        <v>South Dakota</v>
      </c>
      <c r="F2415">
        <v>13586</v>
      </c>
      <c r="G2415">
        <v>13586</v>
      </c>
      <c r="H2415">
        <v>13641</v>
      </c>
      <c r="I2415">
        <v>13914</v>
      </c>
      <c r="J2415">
        <v>14071</v>
      </c>
      <c r="K2415">
        <v>14176</v>
      </c>
      <c r="L2415">
        <v>14272</v>
      </c>
      <c r="M2415">
        <v>14383</v>
      </c>
      <c r="N2415" s="2">
        <v>14415</v>
      </c>
      <c r="O2415" s="10" t="s">
        <v>6421</v>
      </c>
    </row>
    <row r="2416" spans="1:15" x14ac:dyDescent="0.25">
      <c r="A2416" t="s">
        <v>4850</v>
      </c>
      <c r="B2416">
        <v>46103</v>
      </c>
      <c r="C2416" t="s">
        <v>4851</v>
      </c>
      <c r="D2416" t="str">
        <f t="shared" si="83"/>
        <v>Pennington</v>
      </c>
      <c r="E2416" t="str">
        <f t="shared" si="84"/>
        <v>South Dakota</v>
      </c>
      <c r="F2416">
        <v>100948</v>
      </c>
      <c r="G2416">
        <v>100937</v>
      </c>
      <c r="H2416">
        <v>101295</v>
      </c>
      <c r="I2416">
        <v>102429</v>
      </c>
      <c r="J2416">
        <v>104393</v>
      </c>
      <c r="K2416">
        <v>106221</v>
      </c>
      <c r="L2416">
        <v>107945</v>
      </c>
      <c r="M2416">
        <v>108561</v>
      </c>
      <c r="N2416" s="2">
        <v>109372</v>
      </c>
      <c r="O2416" s="1" t="s">
        <v>6421</v>
      </c>
    </row>
    <row r="2417" spans="1:18" x14ac:dyDescent="0.25">
      <c r="A2417" t="s">
        <v>4852</v>
      </c>
      <c r="B2417">
        <v>46105</v>
      </c>
      <c r="C2417" t="s">
        <v>4853</v>
      </c>
      <c r="D2417" t="str">
        <f t="shared" si="83"/>
        <v>Perkins</v>
      </c>
      <c r="E2417" t="str">
        <f t="shared" si="84"/>
        <v>South Dakota</v>
      </c>
      <c r="F2417">
        <v>2982</v>
      </c>
      <c r="G2417">
        <v>2982</v>
      </c>
      <c r="H2417">
        <v>2982</v>
      </c>
      <c r="I2417">
        <v>3018</v>
      </c>
      <c r="J2417">
        <v>3030</v>
      </c>
      <c r="K2417">
        <v>3040</v>
      </c>
      <c r="L2417">
        <v>3036</v>
      </c>
      <c r="M2417">
        <v>3002</v>
      </c>
      <c r="N2417" s="2">
        <v>2983</v>
      </c>
      <c r="O2417" s="10" t="s">
        <v>6421</v>
      </c>
    </row>
    <row r="2418" spans="1:18" x14ac:dyDescent="0.25">
      <c r="A2418" t="s">
        <v>4854</v>
      </c>
      <c r="B2418">
        <v>46107</v>
      </c>
      <c r="C2418" t="s">
        <v>4855</v>
      </c>
      <c r="D2418" t="str">
        <f t="shared" si="83"/>
        <v>Potter</v>
      </c>
      <c r="E2418" t="str">
        <f t="shared" si="84"/>
        <v>South Dakota</v>
      </c>
      <c r="F2418">
        <v>2329</v>
      </c>
      <c r="G2418">
        <v>2329</v>
      </c>
      <c r="H2418">
        <v>2341</v>
      </c>
      <c r="I2418">
        <v>2362</v>
      </c>
      <c r="J2418">
        <v>2351</v>
      </c>
      <c r="K2418">
        <v>2368</v>
      </c>
      <c r="L2418">
        <v>2329</v>
      </c>
      <c r="M2418">
        <v>2313</v>
      </c>
      <c r="N2418" s="2">
        <v>2299</v>
      </c>
      <c r="O2418" s="1" t="s">
        <v>6437</v>
      </c>
    </row>
    <row r="2419" spans="1:18" x14ac:dyDescent="0.25">
      <c r="A2419" t="s">
        <v>4856</v>
      </c>
      <c r="B2419">
        <v>46109</v>
      </c>
      <c r="C2419" t="s">
        <v>4857</v>
      </c>
      <c r="D2419" t="str">
        <f t="shared" si="83"/>
        <v>Roberts</v>
      </c>
      <c r="E2419" t="str">
        <f t="shared" si="84"/>
        <v>South Dakota</v>
      </c>
      <c r="F2419">
        <v>10149</v>
      </c>
      <c r="G2419">
        <v>10149</v>
      </c>
      <c r="H2419">
        <v>10179</v>
      </c>
      <c r="I2419">
        <v>10309</v>
      </c>
      <c r="J2419">
        <v>10341</v>
      </c>
      <c r="K2419">
        <v>10271</v>
      </c>
      <c r="L2419">
        <v>10327</v>
      </c>
      <c r="M2419">
        <v>10275</v>
      </c>
      <c r="N2419" s="2">
        <v>10255</v>
      </c>
      <c r="O2419" s="1" t="s">
        <v>6437</v>
      </c>
    </row>
    <row r="2420" spans="1:18" x14ac:dyDescent="0.25">
      <c r="A2420" t="s">
        <v>4858</v>
      </c>
      <c r="B2420">
        <v>46111</v>
      </c>
      <c r="C2420" t="s">
        <v>4859</v>
      </c>
      <c r="D2420" t="str">
        <f t="shared" si="83"/>
        <v>Sanborn</v>
      </c>
      <c r="E2420" t="str">
        <f t="shared" si="84"/>
        <v>South Dakota</v>
      </c>
      <c r="F2420">
        <v>2355</v>
      </c>
      <c r="G2420">
        <v>2355</v>
      </c>
      <c r="H2420">
        <v>2356</v>
      </c>
      <c r="I2420">
        <v>2361</v>
      </c>
      <c r="J2420">
        <v>2325</v>
      </c>
      <c r="K2420">
        <v>2323</v>
      </c>
      <c r="L2420">
        <v>2338</v>
      </c>
      <c r="M2420">
        <v>2364</v>
      </c>
      <c r="N2420" s="2">
        <v>2396</v>
      </c>
      <c r="O2420" s="1" t="s">
        <v>6437</v>
      </c>
    </row>
    <row r="2421" spans="1:18" x14ac:dyDescent="0.25">
      <c r="A2421" t="s">
        <v>4860</v>
      </c>
      <c r="B2421">
        <v>46115</v>
      </c>
      <c r="C2421" t="s">
        <v>4861</v>
      </c>
      <c r="D2421" t="str">
        <f t="shared" si="83"/>
        <v>Spink</v>
      </c>
      <c r="E2421" t="str">
        <f t="shared" si="84"/>
        <v>South Dakota</v>
      </c>
      <c r="F2421">
        <v>6415</v>
      </c>
      <c r="G2421">
        <v>6415</v>
      </c>
      <c r="H2421">
        <v>6410</v>
      </c>
      <c r="I2421">
        <v>6501</v>
      </c>
      <c r="J2421">
        <v>6650</v>
      </c>
      <c r="K2421">
        <v>6579</v>
      </c>
      <c r="L2421">
        <v>6567</v>
      </c>
      <c r="M2421">
        <v>6478</v>
      </c>
      <c r="N2421" s="2">
        <v>6420</v>
      </c>
      <c r="O2421" s="1" t="s">
        <v>6437</v>
      </c>
    </row>
    <row r="2422" spans="1:18" x14ac:dyDescent="0.25">
      <c r="A2422" t="s">
        <v>4862</v>
      </c>
      <c r="B2422">
        <v>46117</v>
      </c>
      <c r="C2422" t="s">
        <v>4863</v>
      </c>
      <c r="D2422" t="str">
        <f t="shared" si="83"/>
        <v>Stanley</v>
      </c>
      <c r="E2422" t="str">
        <f t="shared" si="84"/>
        <v>South Dakota</v>
      </c>
      <c r="F2422">
        <v>2966</v>
      </c>
      <c r="G2422">
        <v>2966</v>
      </c>
      <c r="H2422">
        <v>2973</v>
      </c>
      <c r="I2422">
        <v>2972</v>
      </c>
      <c r="J2422">
        <v>2963</v>
      </c>
      <c r="K2422">
        <v>2956</v>
      </c>
      <c r="L2422">
        <v>2958</v>
      </c>
      <c r="M2422">
        <v>2951</v>
      </c>
      <c r="N2422" s="2">
        <v>2993</v>
      </c>
      <c r="O2422" s="10" t="s">
        <v>6437</v>
      </c>
    </row>
    <row r="2423" spans="1:18" x14ac:dyDescent="0.25">
      <c r="A2423" t="s">
        <v>4864</v>
      </c>
      <c r="B2423">
        <v>46119</v>
      </c>
      <c r="C2423" t="s">
        <v>4865</v>
      </c>
      <c r="D2423" t="str">
        <f t="shared" si="83"/>
        <v>Sully</v>
      </c>
      <c r="E2423" t="str">
        <f t="shared" si="84"/>
        <v>South Dakota</v>
      </c>
      <c r="F2423">
        <v>1373</v>
      </c>
      <c r="G2423">
        <v>1373</v>
      </c>
      <c r="H2423">
        <v>1380</v>
      </c>
      <c r="I2423">
        <v>1387</v>
      </c>
      <c r="J2423">
        <v>1441</v>
      </c>
      <c r="K2423">
        <v>1451</v>
      </c>
      <c r="L2423">
        <v>1421</v>
      </c>
      <c r="M2423">
        <v>1417</v>
      </c>
      <c r="N2423" s="2">
        <v>1421</v>
      </c>
      <c r="O2423" s="1" t="s">
        <v>6437</v>
      </c>
    </row>
    <row r="2424" spans="1:18" x14ac:dyDescent="0.25">
      <c r="A2424" t="s">
        <v>4866</v>
      </c>
      <c r="B2424">
        <v>46121</v>
      </c>
      <c r="C2424" t="s">
        <v>4867</v>
      </c>
      <c r="D2424" t="str">
        <f t="shared" si="83"/>
        <v>Todd</v>
      </c>
      <c r="E2424" t="str">
        <f t="shared" si="84"/>
        <v>South Dakota</v>
      </c>
      <c r="F2424">
        <v>9612</v>
      </c>
      <c r="G2424">
        <v>9612</v>
      </c>
      <c r="H2424">
        <v>9644</v>
      </c>
      <c r="I2424">
        <v>9870</v>
      </c>
      <c r="J2424">
        <v>9938</v>
      </c>
      <c r="K2424">
        <v>10019</v>
      </c>
      <c r="L2424">
        <v>9977</v>
      </c>
      <c r="M2424">
        <v>10005</v>
      </c>
      <c r="N2424" s="2">
        <v>10155</v>
      </c>
      <c r="O2424" s="10" t="s">
        <v>6421</v>
      </c>
    </row>
    <row r="2425" spans="1:18" x14ac:dyDescent="0.25">
      <c r="A2425" t="s">
        <v>4868</v>
      </c>
      <c r="B2425">
        <v>46123</v>
      </c>
      <c r="C2425" t="s">
        <v>4869</v>
      </c>
      <c r="D2425" t="str">
        <f t="shared" si="83"/>
        <v>Tripp</v>
      </c>
      <c r="E2425" t="str">
        <f t="shared" si="84"/>
        <v>South Dakota</v>
      </c>
      <c r="F2425">
        <v>5644</v>
      </c>
      <c r="G2425">
        <v>5644</v>
      </c>
      <c r="H2425">
        <v>5638</v>
      </c>
      <c r="I2425">
        <v>5606</v>
      </c>
      <c r="J2425">
        <v>5485</v>
      </c>
      <c r="K2425">
        <v>5498</v>
      </c>
      <c r="L2425">
        <v>5485</v>
      </c>
      <c r="M2425">
        <v>5413</v>
      </c>
      <c r="N2425" s="2">
        <v>5492</v>
      </c>
      <c r="O2425" s="10" t="s">
        <v>6434</v>
      </c>
    </row>
    <row r="2426" spans="1:18" x14ac:dyDescent="0.25">
      <c r="A2426" t="s">
        <v>4870</v>
      </c>
      <c r="B2426">
        <v>46125</v>
      </c>
      <c r="C2426" t="s">
        <v>4871</v>
      </c>
      <c r="D2426" t="str">
        <f t="shared" si="83"/>
        <v>Turner</v>
      </c>
      <c r="E2426" t="str">
        <f t="shared" si="84"/>
        <v>South Dakota</v>
      </c>
      <c r="F2426">
        <v>8347</v>
      </c>
      <c r="G2426">
        <v>8347</v>
      </c>
      <c r="H2426">
        <v>8345</v>
      </c>
      <c r="I2426">
        <v>8376</v>
      </c>
      <c r="J2426">
        <v>8330</v>
      </c>
      <c r="K2426">
        <v>8352</v>
      </c>
      <c r="L2426">
        <v>8242</v>
      </c>
      <c r="M2426">
        <v>8203</v>
      </c>
      <c r="N2426" s="2">
        <v>8317</v>
      </c>
      <c r="O2426" s="10" t="s">
        <v>6434</v>
      </c>
    </row>
    <row r="2427" spans="1:18" x14ac:dyDescent="0.25">
      <c r="A2427" t="s">
        <v>4872</v>
      </c>
      <c r="B2427">
        <v>46127</v>
      </c>
      <c r="C2427" t="s">
        <v>4873</v>
      </c>
      <c r="D2427" t="str">
        <f t="shared" si="83"/>
        <v>Union</v>
      </c>
      <c r="E2427" t="str">
        <f t="shared" si="84"/>
        <v>South Dakota</v>
      </c>
      <c r="F2427">
        <v>14399</v>
      </c>
      <c r="G2427">
        <v>14399</v>
      </c>
      <c r="H2427">
        <v>14487</v>
      </c>
      <c r="I2427">
        <v>14618</v>
      </c>
      <c r="J2427">
        <v>14770</v>
      </c>
      <c r="K2427">
        <v>14726</v>
      </c>
      <c r="L2427">
        <v>14947</v>
      </c>
      <c r="M2427">
        <v>14831</v>
      </c>
      <c r="N2427" s="2">
        <v>14934</v>
      </c>
      <c r="O2427" s="1" t="s">
        <v>6437</v>
      </c>
    </row>
    <row r="2428" spans="1:18" x14ac:dyDescent="0.25">
      <c r="A2428" t="s">
        <v>4874</v>
      </c>
      <c r="B2428">
        <v>46129</v>
      </c>
      <c r="C2428" t="s">
        <v>4875</v>
      </c>
      <c r="D2428" t="str">
        <f t="shared" si="83"/>
        <v>Walworth</v>
      </c>
      <c r="E2428" t="str">
        <f t="shared" si="84"/>
        <v>South Dakota</v>
      </c>
      <c r="F2428">
        <v>5438</v>
      </c>
      <c r="G2428">
        <v>5438</v>
      </c>
      <c r="H2428">
        <v>5449</v>
      </c>
      <c r="I2428">
        <v>5572</v>
      </c>
      <c r="J2428">
        <v>5470</v>
      </c>
      <c r="K2428">
        <v>5527</v>
      </c>
      <c r="L2428">
        <v>5561</v>
      </c>
      <c r="M2428">
        <v>5520</v>
      </c>
      <c r="N2428" s="2">
        <v>5610</v>
      </c>
      <c r="O2428" s="1" t="s">
        <v>6437</v>
      </c>
    </row>
    <row r="2429" spans="1:18" x14ac:dyDescent="0.25">
      <c r="A2429" t="s">
        <v>4876</v>
      </c>
      <c r="B2429">
        <v>46135</v>
      </c>
      <c r="C2429" t="s">
        <v>4877</v>
      </c>
      <c r="D2429" t="str">
        <f t="shared" si="83"/>
        <v>Yankton</v>
      </c>
      <c r="E2429" t="str">
        <f t="shared" si="84"/>
        <v>South Dakota</v>
      </c>
      <c r="F2429">
        <v>22438</v>
      </c>
      <c r="G2429">
        <v>22438</v>
      </c>
      <c r="H2429">
        <v>22454</v>
      </c>
      <c r="I2429">
        <v>22503</v>
      </c>
      <c r="J2429">
        <v>22595</v>
      </c>
      <c r="K2429">
        <v>22676</v>
      </c>
      <c r="L2429">
        <v>22693</v>
      </c>
      <c r="M2429">
        <v>22666</v>
      </c>
      <c r="N2429" s="2">
        <v>22616</v>
      </c>
      <c r="O2429" s="10" t="s">
        <v>6434</v>
      </c>
    </row>
    <row r="2430" spans="1:18" x14ac:dyDescent="0.25">
      <c r="A2430" t="s">
        <v>4878</v>
      </c>
      <c r="B2430">
        <v>46137</v>
      </c>
      <c r="C2430" t="s">
        <v>4879</v>
      </c>
      <c r="D2430" t="str">
        <f t="shared" si="83"/>
        <v>Ziebach</v>
      </c>
      <c r="E2430" t="str">
        <f t="shared" si="84"/>
        <v>South Dakota</v>
      </c>
      <c r="F2430">
        <v>2801</v>
      </c>
      <c r="G2430">
        <v>2801</v>
      </c>
      <c r="H2430">
        <v>2825</v>
      </c>
      <c r="I2430">
        <v>2833</v>
      </c>
      <c r="J2430">
        <v>2865</v>
      </c>
      <c r="K2430">
        <v>2821</v>
      </c>
      <c r="L2430">
        <v>2814</v>
      </c>
      <c r="M2430">
        <v>2789</v>
      </c>
      <c r="N2430" s="2">
        <v>2801</v>
      </c>
      <c r="O2430" s="10" t="s">
        <v>6421</v>
      </c>
    </row>
    <row r="2431" spans="1:18" x14ac:dyDescent="0.25">
      <c r="A2431" t="s">
        <v>4880</v>
      </c>
      <c r="B2431">
        <v>47001</v>
      </c>
      <c r="C2431" t="s">
        <v>4881</v>
      </c>
      <c r="D2431" t="str">
        <f t="shared" si="83"/>
        <v>Anderson</v>
      </c>
      <c r="E2431" t="str">
        <f t="shared" si="84"/>
        <v>Tennessee</v>
      </c>
      <c r="F2431">
        <v>75129</v>
      </c>
      <c r="G2431">
        <v>75094</v>
      </c>
      <c r="H2431">
        <v>75126</v>
      </c>
      <c r="I2431">
        <v>75179</v>
      </c>
      <c r="J2431">
        <v>75326</v>
      </c>
      <c r="K2431">
        <v>75420</v>
      </c>
      <c r="L2431">
        <v>75347</v>
      </c>
      <c r="M2431">
        <v>75698</v>
      </c>
      <c r="N2431" s="2">
        <v>75936</v>
      </c>
      <c r="O2431" s="10" t="s">
        <v>6456</v>
      </c>
      <c r="Q2431" s="3"/>
      <c r="R2431" s="2"/>
    </row>
    <row r="2432" spans="1:18" x14ac:dyDescent="0.25">
      <c r="A2432" t="s">
        <v>4882</v>
      </c>
      <c r="B2432">
        <v>47003</v>
      </c>
      <c r="C2432" t="s">
        <v>4883</v>
      </c>
      <c r="D2432" t="str">
        <f t="shared" si="83"/>
        <v>Bedford</v>
      </c>
      <c r="E2432" t="str">
        <f t="shared" si="84"/>
        <v>Tennessee</v>
      </c>
      <c r="F2432">
        <v>45058</v>
      </c>
      <c r="G2432">
        <v>45056</v>
      </c>
      <c r="H2432">
        <v>45100</v>
      </c>
      <c r="I2432">
        <v>45271</v>
      </c>
      <c r="J2432">
        <v>45307</v>
      </c>
      <c r="K2432">
        <v>45638</v>
      </c>
      <c r="L2432">
        <v>46284</v>
      </c>
      <c r="M2432">
        <v>46940</v>
      </c>
      <c r="N2432" s="2">
        <v>47484</v>
      </c>
      <c r="O2432" s="1" t="s">
        <v>6476</v>
      </c>
      <c r="Q2432" s="3"/>
      <c r="R2432" s="2"/>
    </row>
    <row r="2433" spans="1:18" x14ac:dyDescent="0.25">
      <c r="A2433" t="s">
        <v>4884</v>
      </c>
      <c r="B2433">
        <v>47005</v>
      </c>
      <c r="C2433" t="s">
        <v>4885</v>
      </c>
      <c r="D2433" t="str">
        <f t="shared" si="83"/>
        <v>Benton</v>
      </c>
      <c r="E2433" t="str">
        <f t="shared" si="84"/>
        <v>Tennessee</v>
      </c>
      <c r="F2433">
        <v>16489</v>
      </c>
      <c r="G2433">
        <v>16491</v>
      </c>
      <c r="H2433">
        <v>16493</v>
      </c>
      <c r="I2433">
        <v>16423</v>
      </c>
      <c r="J2433">
        <v>16354</v>
      </c>
      <c r="K2433">
        <v>16280</v>
      </c>
      <c r="L2433">
        <v>16109</v>
      </c>
      <c r="M2433">
        <v>16107</v>
      </c>
      <c r="N2433" s="2">
        <v>16014</v>
      </c>
      <c r="O2433" s="1" t="s">
        <v>6476</v>
      </c>
    </row>
    <row r="2434" spans="1:18" x14ac:dyDescent="0.25">
      <c r="A2434" t="s">
        <v>4886</v>
      </c>
      <c r="B2434">
        <v>47007</v>
      </c>
      <c r="C2434" t="s">
        <v>4887</v>
      </c>
      <c r="D2434" t="str">
        <f t="shared" si="83"/>
        <v>Bledsoe</v>
      </c>
      <c r="E2434" t="str">
        <f t="shared" si="84"/>
        <v>Tennessee</v>
      </c>
      <c r="F2434">
        <v>12876</v>
      </c>
      <c r="G2434">
        <v>12872</v>
      </c>
      <c r="H2434">
        <v>12874</v>
      </c>
      <c r="I2434">
        <v>12847</v>
      </c>
      <c r="J2434">
        <v>12791</v>
      </c>
      <c r="K2434">
        <v>13785</v>
      </c>
      <c r="L2434">
        <v>14535</v>
      </c>
      <c r="M2434">
        <v>14580</v>
      </c>
      <c r="N2434" s="2">
        <v>14675</v>
      </c>
      <c r="O2434" s="10" t="s">
        <v>6456</v>
      </c>
    </row>
    <row r="2435" spans="1:18" x14ac:dyDescent="0.25">
      <c r="A2435" t="s">
        <v>4888</v>
      </c>
      <c r="B2435">
        <v>47009</v>
      </c>
      <c r="C2435" t="s">
        <v>4889</v>
      </c>
      <c r="D2435" t="str">
        <f t="shared" si="83"/>
        <v>Blount</v>
      </c>
      <c r="E2435" t="str">
        <f t="shared" si="84"/>
        <v>Tennessee</v>
      </c>
      <c r="F2435">
        <v>123010</v>
      </c>
      <c r="G2435">
        <v>123100</v>
      </c>
      <c r="H2435">
        <v>123241</v>
      </c>
      <c r="I2435">
        <v>123704</v>
      </c>
      <c r="J2435">
        <v>124069</v>
      </c>
      <c r="K2435">
        <v>124985</v>
      </c>
      <c r="L2435">
        <v>126092</v>
      </c>
      <c r="M2435">
        <v>127142</v>
      </c>
      <c r="N2435" s="2">
        <v>128670</v>
      </c>
      <c r="O2435" s="10" t="s">
        <v>6456</v>
      </c>
      <c r="Q2435" s="3"/>
      <c r="R2435" s="2"/>
    </row>
    <row r="2436" spans="1:18" x14ac:dyDescent="0.25">
      <c r="A2436" t="s">
        <v>4890</v>
      </c>
      <c r="B2436">
        <v>47011</v>
      </c>
      <c r="C2436" t="s">
        <v>4891</v>
      </c>
      <c r="D2436" t="str">
        <f t="shared" ref="D2436:D2499" si="85">MID(MID(C2436,1,FIND(",",C2436)-1),1,FIND(" County",MID(C2436,1,FIND(",",C2436)-1))-1)</f>
        <v>Bradley</v>
      </c>
      <c r="E2436" t="str">
        <f t="shared" ref="E2436:E2499" si="86">MID(C2436,FIND(",",C2436)+2,9999)</f>
        <v>Tennessee</v>
      </c>
      <c r="F2436">
        <v>98963</v>
      </c>
      <c r="G2436">
        <v>98932</v>
      </c>
      <c r="H2436">
        <v>99126</v>
      </c>
      <c r="I2436">
        <v>99883</v>
      </c>
      <c r="J2436">
        <v>101101</v>
      </c>
      <c r="K2436">
        <v>101881</v>
      </c>
      <c r="L2436">
        <v>102921</v>
      </c>
      <c r="M2436">
        <v>103907</v>
      </c>
      <c r="N2436" s="2">
        <v>104490</v>
      </c>
      <c r="O2436" s="10" t="s">
        <v>6456</v>
      </c>
      <c r="Q2436" s="3"/>
      <c r="R2436" s="2"/>
    </row>
    <row r="2437" spans="1:18" x14ac:dyDescent="0.25">
      <c r="A2437" t="s">
        <v>4892</v>
      </c>
      <c r="B2437">
        <v>47013</v>
      </c>
      <c r="C2437" t="s">
        <v>4893</v>
      </c>
      <c r="D2437" t="str">
        <f t="shared" si="85"/>
        <v>Campbell</v>
      </c>
      <c r="E2437" t="str">
        <f t="shared" si="86"/>
        <v>Tennessee</v>
      </c>
      <c r="F2437">
        <v>40716</v>
      </c>
      <c r="G2437">
        <v>40723</v>
      </c>
      <c r="H2437">
        <v>40722</v>
      </c>
      <c r="I2437">
        <v>40579</v>
      </c>
      <c r="J2437">
        <v>40460</v>
      </c>
      <c r="K2437">
        <v>40229</v>
      </c>
      <c r="L2437">
        <v>39909</v>
      </c>
      <c r="M2437">
        <v>39728</v>
      </c>
      <c r="N2437" s="2">
        <v>39714</v>
      </c>
      <c r="O2437" s="10" t="s">
        <v>6456</v>
      </c>
      <c r="Q2437" s="3"/>
      <c r="R2437" s="2"/>
    </row>
    <row r="2438" spans="1:18" x14ac:dyDescent="0.25">
      <c r="A2438" t="s">
        <v>4894</v>
      </c>
      <c r="B2438">
        <v>47015</v>
      </c>
      <c r="C2438" t="s">
        <v>4895</v>
      </c>
      <c r="D2438" t="str">
        <f t="shared" si="85"/>
        <v>Cannon</v>
      </c>
      <c r="E2438" t="str">
        <f t="shared" si="86"/>
        <v>Tennessee</v>
      </c>
      <c r="F2438">
        <v>13801</v>
      </c>
      <c r="G2438">
        <v>13816</v>
      </c>
      <c r="H2438">
        <v>13814</v>
      </c>
      <c r="I2438">
        <v>13764</v>
      </c>
      <c r="J2438">
        <v>13868</v>
      </c>
      <c r="K2438">
        <v>13800</v>
      </c>
      <c r="L2438">
        <v>13725</v>
      </c>
      <c r="M2438">
        <v>13854</v>
      </c>
      <c r="N2438" s="2">
        <v>14027</v>
      </c>
      <c r="O2438" s="1" t="s">
        <v>6476</v>
      </c>
    </row>
    <row r="2439" spans="1:18" x14ac:dyDescent="0.25">
      <c r="A2439" t="s">
        <v>4896</v>
      </c>
      <c r="B2439">
        <v>47017</v>
      </c>
      <c r="C2439" t="s">
        <v>4897</v>
      </c>
      <c r="D2439" t="str">
        <f t="shared" si="85"/>
        <v>Carroll</v>
      </c>
      <c r="E2439" t="str">
        <f t="shared" si="86"/>
        <v>Tennessee</v>
      </c>
      <c r="F2439">
        <v>28522</v>
      </c>
      <c r="G2439">
        <v>28480</v>
      </c>
      <c r="H2439">
        <v>28445</v>
      </c>
      <c r="I2439">
        <v>28533</v>
      </c>
      <c r="J2439">
        <v>28707</v>
      </c>
      <c r="K2439">
        <v>28685</v>
      </c>
      <c r="L2439">
        <v>28471</v>
      </c>
      <c r="M2439">
        <v>28131</v>
      </c>
      <c r="N2439" s="2">
        <v>28092</v>
      </c>
      <c r="O2439" s="1" t="s">
        <v>6476</v>
      </c>
    </row>
    <row r="2440" spans="1:18" x14ac:dyDescent="0.25">
      <c r="A2440" t="s">
        <v>4898</v>
      </c>
      <c r="B2440">
        <v>47019</v>
      </c>
      <c r="C2440" t="s">
        <v>4899</v>
      </c>
      <c r="D2440" t="str">
        <f t="shared" si="85"/>
        <v>Carter</v>
      </c>
      <c r="E2440" t="str">
        <f t="shared" si="86"/>
        <v>Tennessee</v>
      </c>
      <c r="F2440">
        <v>57424</v>
      </c>
      <c r="G2440">
        <v>57375</v>
      </c>
      <c r="H2440">
        <v>57313</v>
      </c>
      <c r="I2440">
        <v>57434</v>
      </c>
      <c r="J2440">
        <v>57309</v>
      </c>
      <c r="K2440">
        <v>56982</v>
      </c>
      <c r="L2440">
        <v>56312</v>
      </c>
      <c r="M2440">
        <v>56430</v>
      </c>
      <c r="N2440" s="2">
        <v>56502</v>
      </c>
      <c r="O2440" s="10" t="s">
        <v>6456</v>
      </c>
    </row>
    <row r="2441" spans="1:18" x14ac:dyDescent="0.25">
      <c r="A2441" t="s">
        <v>4900</v>
      </c>
      <c r="B2441">
        <v>47021</v>
      </c>
      <c r="C2441" t="s">
        <v>4901</v>
      </c>
      <c r="D2441" t="str">
        <f t="shared" si="85"/>
        <v>Cheatham</v>
      </c>
      <c r="E2441" t="str">
        <f t="shared" si="86"/>
        <v>Tennessee</v>
      </c>
      <c r="F2441">
        <v>39105</v>
      </c>
      <c r="G2441">
        <v>39103</v>
      </c>
      <c r="H2441">
        <v>39115</v>
      </c>
      <c r="I2441">
        <v>38986</v>
      </c>
      <c r="J2441">
        <v>39245</v>
      </c>
      <c r="K2441">
        <v>39387</v>
      </c>
      <c r="L2441">
        <v>39674</v>
      </c>
      <c r="M2441">
        <v>39690</v>
      </c>
      <c r="N2441" s="2">
        <v>39880</v>
      </c>
      <c r="O2441" s="1" t="s">
        <v>6476</v>
      </c>
    </row>
    <row r="2442" spans="1:18" x14ac:dyDescent="0.25">
      <c r="A2442" t="s">
        <v>4902</v>
      </c>
      <c r="B2442">
        <v>47023</v>
      </c>
      <c r="C2442" t="s">
        <v>4903</v>
      </c>
      <c r="D2442" t="str">
        <f t="shared" si="85"/>
        <v>Chester</v>
      </c>
      <c r="E2442" t="str">
        <f t="shared" si="86"/>
        <v>Tennessee</v>
      </c>
      <c r="F2442">
        <v>17131</v>
      </c>
      <c r="G2442">
        <v>17143</v>
      </c>
      <c r="H2442">
        <v>17184</v>
      </c>
      <c r="I2442">
        <v>17222</v>
      </c>
      <c r="J2442">
        <v>17213</v>
      </c>
      <c r="K2442">
        <v>17340</v>
      </c>
      <c r="L2442">
        <v>17358</v>
      </c>
      <c r="M2442">
        <v>17413</v>
      </c>
      <c r="N2442" s="2">
        <v>17453</v>
      </c>
      <c r="O2442" s="1" t="s">
        <v>6476</v>
      </c>
    </row>
    <row r="2443" spans="1:18" x14ac:dyDescent="0.25">
      <c r="A2443" t="s">
        <v>4904</v>
      </c>
      <c r="B2443">
        <v>47025</v>
      </c>
      <c r="C2443" t="s">
        <v>4905</v>
      </c>
      <c r="D2443" t="str">
        <f t="shared" si="85"/>
        <v>Claiborne</v>
      </c>
      <c r="E2443" t="str">
        <f t="shared" si="86"/>
        <v>Tennessee</v>
      </c>
      <c r="F2443">
        <v>32213</v>
      </c>
      <c r="G2443">
        <v>32212</v>
      </c>
      <c r="H2443">
        <v>32234</v>
      </c>
      <c r="I2443">
        <v>32088</v>
      </c>
      <c r="J2443">
        <v>31770</v>
      </c>
      <c r="K2443">
        <v>31661</v>
      </c>
      <c r="L2443">
        <v>31630</v>
      </c>
      <c r="M2443">
        <v>31687</v>
      </c>
      <c r="N2443" s="2">
        <v>31757</v>
      </c>
      <c r="O2443" s="10" t="s">
        <v>6456</v>
      </c>
    </row>
    <row r="2444" spans="1:18" x14ac:dyDescent="0.25">
      <c r="A2444" t="s">
        <v>4906</v>
      </c>
      <c r="B2444">
        <v>47027</v>
      </c>
      <c r="C2444" t="s">
        <v>4907</v>
      </c>
      <c r="D2444" t="str">
        <f t="shared" si="85"/>
        <v>Clay</v>
      </c>
      <c r="E2444" t="str">
        <f t="shared" si="86"/>
        <v>Tennessee</v>
      </c>
      <c r="F2444">
        <v>7861</v>
      </c>
      <c r="G2444">
        <v>7860</v>
      </c>
      <c r="H2444">
        <v>7843</v>
      </c>
      <c r="I2444">
        <v>7827</v>
      </c>
      <c r="J2444">
        <v>7801</v>
      </c>
      <c r="K2444">
        <v>7784</v>
      </c>
      <c r="L2444">
        <v>7733</v>
      </c>
      <c r="M2444">
        <v>7773</v>
      </c>
      <c r="N2444" s="2">
        <v>7752</v>
      </c>
      <c r="O2444" s="1" t="s">
        <v>6476</v>
      </c>
    </row>
    <row r="2445" spans="1:18" x14ac:dyDescent="0.25">
      <c r="A2445" t="s">
        <v>4908</v>
      </c>
      <c r="B2445">
        <v>47029</v>
      </c>
      <c r="C2445" t="s">
        <v>4909</v>
      </c>
      <c r="D2445" t="str">
        <f t="shared" si="85"/>
        <v>Cocke</v>
      </c>
      <c r="E2445" t="str">
        <f t="shared" si="86"/>
        <v>Tennessee</v>
      </c>
      <c r="F2445">
        <v>35662</v>
      </c>
      <c r="G2445">
        <v>35642</v>
      </c>
      <c r="H2445">
        <v>35644</v>
      </c>
      <c r="I2445">
        <v>35372</v>
      </c>
      <c r="J2445">
        <v>35450</v>
      </c>
      <c r="K2445">
        <v>35287</v>
      </c>
      <c r="L2445">
        <v>35230</v>
      </c>
      <c r="M2445">
        <v>35096</v>
      </c>
      <c r="N2445" s="2">
        <v>35219</v>
      </c>
      <c r="O2445" s="10" t="s">
        <v>6456</v>
      </c>
    </row>
    <row r="2446" spans="1:18" x14ac:dyDescent="0.25">
      <c r="A2446" t="s">
        <v>4910</v>
      </c>
      <c r="B2446">
        <v>47031</v>
      </c>
      <c r="C2446" t="s">
        <v>4911</v>
      </c>
      <c r="D2446" t="str">
        <f t="shared" si="85"/>
        <v>Coffee</v>
      </c>
      <c r="E2446" t="str">
        <f t="shared" si="86"/>
        <v>Tennessee</v>
      </c>
      <c r="F2446">
        <v>52796</v>
      </c>
      <c r="G2446">
        <v>52800</v>
      </c>
      <c r="H2446">
        <v>52783</v>
      </c>
      <c r="I2446">
        <v>52882</v>
      </c>
      <c r="J2446">
        <v>53132</v>
      </c>
      <c r="K2446">
        <v>53324</v>
      </c>
      <c r="L2446">
        <v>53623</v>
      </c>
      <c r="M2446">
        <v>54279</v>
      </c>
      <c r="N2446" s="2">
        <v>54682</v>
      </c>
      <c r="O2446" s="1" t="s">
        <v>6476</v>
      </c>
    </row>
    <row r="2447" spans="1:18" x14ac:dyDescent="0.25">
      <c r="A2447" t="s">
        <v>4912</v>
      </c>
      <c r="B2447">
        <v>47033</v>
      </c>
      <c r="C2447" t="s">
        <v>4913</v>
      </c>
      <c r="D2447" t="str">
        <f t="shared" si="85"/>
        <v>Crockett</v>
      </c>
      <c r="E2447" t="str">
        <f t="shared" si="86"/>
        <v>Tennessee</v>
      </c>
      <c r="F2447">
        <v>14586</v>
      </c>
      <c r="G2447">
        <v>14576</v>
      </c>
      <c r="H2447">
        <v>14574</v>
      </c>
      <c r="I2447">
        <v>14550</v>
      </c>
      <c r="J2447">
        <v>14607</v>
      </c>
      <c r="K2447">
        <v>14590</v>
      </c>
      <c r="L2447">
        <v>14614</v>
      </c>
      <c r="M2447">
        <v>14566</v>
      </c>
      <c r="N2447" s="2">
        <v>14411</v>
      </c>
      <c r="O2447" s="10" t="s">
        <v>6455</v>
      </c>
    </row>
    <row r="2448" spans="1:18" x14ac:dyDescent="0.25">
      <c r="A2448" t="s">
        <v>4914</v>
      </c>
      <c r="B2448">
        <v>47035</v>
      </c>
      <c r="C2448" t="s">
        <v>4915</v>
      </c>
      <c r="D2448" t="str">
        <f t="shared" si="85"/>
        <v>Cumberland</v>
      </c>
      <c r="E2448" t="str">
        <f t="shared" si="86"/>
        <v>Tennessee</v>
      </c>
      <c r="F2448">
        <v>56053</v>
      </c>
      <c r="G2448">
        <v>56062</v>
      </c>
      <c r="H2448">
        <v>56210</v>
      </c>
      <c r="I2448">
        <v>56620</v>
      </c>
      <c r="J2448">
        <v>57073</v>
      </c>
      <c r="K2448">
        <v>57513</v>
      </c>
      <c r="L2448">
        <v>57958</v>
      </c>
      <c r="M2448">
        <v>58278</v>
      </c>
      <c r="N2448" s="2">
        <v>58655</v>
      </c>
      <c r="O2448" s="10" t="s">
        <v>6456</v>
      </c>
    </row>
    <row r="2449" spans="1:15" x14ac:dyDescent="0.25">
      <c r="A2449" t="s">
        <v>4916</v>
      </c>
      <c r="B2449">
        <v>47037</v>
      </c>
      <c r="C2449" t="s">
        <v>4917</v>
      </c>
      <c r="D2449" t="str">
        <f t="shared" si="85"/>
        <v>Davidson</v>
      </c>
      <c r="E2449" t="str">
        <f t="shared" si="86"/>
        <v>Tennessee</v>
      </c>
      <c r="F2449">
        <v>626681</v>
      </c>
      <c r="G2449">
        <v>626580</v>
      </c>
      <c r="H2449">
        <v>628077</v>
      </c>
      <c r="I2449">
        <v>635503</v>
      </c>
      <c r="J2449">
        <v>649004</v>
      </c>
      <c r="K2449">
        <v>658990</v>
      </c>
      <c r="L2449">
        <v>668699</v>
      </c>
      <c r="M2449">
        <v>678323</v>
      </c>
      <c r="N2449" s="2">
        <v>684410</v>
      </c>
      <c r="O2449" s="1" t="s">
        <v>6476</v>
      </c>
    </row>
    <row r="2450" spans="1:15" x14ac:dyDescent="0.25">
      <c r="A2450" t="s">
        <v>4918</v>
      </c>
      <c r="B2450">
        <v>47039</v>
      </c>
      <c r="C2450" t="s">
        <v>4919</v>
      </c>
      <c r="D2450" t="str">
        <f t="shared" si="85"/>
        <v>Decatur</v>
      </c>
      <c r="E2450" t="str">
        <f t="shared" si="86"/>
        <v>Tennessee</v>
      </c>
      <c r="F2450">
        <v>11757</v>
      </c>
      <c r="G2450">
        <v>11750</v>
      </c>
      <c r="H2450">
        <v>11729</v>
      </c>
      <c r="I2450">
        <v>11684</v>
      </c>
      <c r="J2450">
        <v>11660</v>
      </c>
      <c r="K2450">
        <v>11697</v>
      </c>
      <c r="L2450">
        <v>11733</v>
      </c>
      <c r="M2450">
        <v>11657</v>
      </c>
      <c r="N2450" s="2">
        <v>11769</v>
      </c>
      <c r="O2450" s="1" t="s">
        <v>6476</v>
      </c>
    </row>
    <row r="2451" spans="1:15" x14ac:dyDescent="0.25">
      <c r="A2451" t="s">
        <v>4920</v>
      </c>
      <c r="B2451">
        <v>47041</v>
      </c>
      <c r="C2451" t="s">
        <v>4921</v>
      </c>
      <c r="D2451" t="str">
        <f t="shared" si="85"/>
        <v>DeKalb</v>
      </c>
      <c r="E2451" t="str">
        <f t="shared" si="86"/>
        <v>Tennessee</v>
      </c>
      <c r="F2451">
        <v>18723</v>
      </c>
      <c r="G2451">
        <v>18720</v>
      </c>
      <c r="H2451">
        <v>18716</v>
      </c>
      <c r="I2451">
        <v>18794</v>
      </c>
      <c r="J2451">
        <v>18911</v>
      </c>
      <c r="K2451">
        <v>19108</v>
      </c>
      <c r="L2451">
        <v>19211</v>
      </c>
      <c r="M2451">
        <v>19205</v>
      </c>
      <c r="N2451" s="2">
        <v>19361</v>
      </c>
      <c r="O2451" s="1" t="s">
        <v>6476</v>
      </c>
    </row>
    <row r="2452" spans="1:15" x14ac:dyDescent="0.25">
      <c r="A2452" t="s">
        <v>4922</v>
      </c>
      <c r="B2452">
        <v>47043</v>
      </c>
      <c r="C2452" t="s">
        <v>4923</v>
      </c>
      <c r="D2452" t="str">
        <f t="shared" si="85"/>
        <v>Dickson</v>
      </c>
      <c r="E2452" t="str">
        <f t="shared" si="86"/>
        <v>Tennessee</v>
      </c>
      <c r="F2452">
        <v>49666</v>
      </c>
      <c r="G2452">
        <v>49658</v>
      </c>
      <c r="H2452">
        <v>49701</v>
      </c>
      <c r="I2452">
        <v>49946</v>
      </c>
      <c r="J2452">
        <v>50177</v>
      </c>
      <c r="K2452">
        <v>50211</v>
      </c>
      <c r="L2452">
        <v>50609</v>
      </c>
      <c r="M2452">
        <v>51461</v>
      </c>
      <c r="N2452" s="2">
        <v>52170</v>
      </c>
      <c r="O2452" s="1" t="s">
        <v>6476</v>
      </c>
    </row>
    <row r="2453" spans="1:15" x14ac:dyDescent="0.25">
      <c r="A2453" t="s">
        <v>4924</v>
      </c>
      <c r="B2453">
        <v>47045</v>
      </c>
      <c r="C2453" t="s">
        <v>4925</v>
      </c>
      <c r="D2453" t="str">
        <f t="shared" si="85"/>
        <v>Dyer</v>
      </c>
      <c r="E2453" t="str">
        <f t="shared" si="86"/>
        <v>Tennessee</v>
      </c>
      <c r="F2453">
        <v>38335</v>
      </c>
      <c r="G2453">
        <v>38330</v>
      </c>
      <c r="H2453">
        <v>38313</v>
      </c>
      <c r="I2453">
        <v>38148</v>
      </c>
      <c r="J2453">
        <v>38246</v>
      </c>
      <c r="K2453">
        <v>38148</v>
      </c>
      <c r="L2453">
        <v>37868</v>
      </c>
      <c r="M2453">
        <v>37878</v>
      </c>
      <c r="N2453" s="2">
        <v>37708</v>
      </c>
      <c r="O2453" s="10" t="s">
        <v>6455</v>
      </c>
    </row>
    <row r="2454" spans="1:15" x14ac:dyDescent="0.25">
      <c r="A2454" t="s">
        <v>4926</v>
      </c>
      <c r="B2454">
        <v>47047</v>
      </c>
      <c r="C2454" t="s">
        <v>4927</v>
      </c>
      <c r="D2454" t="str">
        <f t="shared" si="85"/>
        <v>Fayette</v>
      </c>
      <c r="E2454" t="str">
        <f t="shared" si="86"/>
        <v>Tennessee</v>
      </c>
      <c r="F2454">
        <v>38413</v>
      </c>
      <c r="G2454">
        <v>38439</v>
      </c>
      <c r="H2454">
        <v>38435</v>
      </c>
      <c r="I2454">
        <v>38569</v>
      </c>
      <c r="J2454">
        <v>38662</v>
      </c>
      <c r="K2454">
        <v>38810</v>
      </c>
      <c r="L2454">
        <v>39072</v>
      </c>
      <c r="M2454">
        <v>39220</v>
      </c>
      <c r="N2454" s="2">
        <v>39590</v>
      </c>
      <c r="O2454" s="1" t="s">
        <v>6476</v>
      </c>
    </row>
    <row r="2455" spans="1:15" x14ac:dyDescent="0.25">
      <c r="A2455" t="s">
        <v>4928</v>
      </c>
      <c r="B2455">
        <v>47049</v>
      </c>
      <c r="C2455" t="s">
        <v>4929</v>
      </c>
      <c r="D2455" t="str">
        <f t="shared" si="85"/>
        <v>Fentress</v>
      </c>
      <c r="E2455" t="str">
        <f t="shared" si="86"/>
        <v>Tennessee</v>
      </c>
      <c r="F2455">
        <v>17959</v>
      </c>
      <c r="G2455">
        <v>17960</v>
      </c>
      <c r="H2455">
        <v>17928</v>
      </c>
      <c r="I2455">
        <v>18026</v>
      </c>
      <c r="J2455">
        <v>17924</v>
      </c>
      <c r="K2455">
        <v>17937</v>
      </c>
      <c r="L2455">
        <v>17867</v>
      </c>
      <c r="M2455">
        <v>17917</v>
      </c>
      <c r="N2455" s="2">
        <v>18033</v>
      </c>
      <c r="O2455" s="10" t="s">
        <v>6456</v>
      </c>
    </row>
    <row r="2456" spans="1:15" x14ac:dyDescent="0.25">
      <c r="A2456" t="s">
        <v>4930</v>
      </c>
      <c r="B2456">
        <v>47051</v>
      </c>
      <c r="C2456" t="s">
        <v>4931</v>
      </c>
      <c r="D2456" t="str">
        <f t="shared" si="85"/>
        <v>Franklin</v>
      </c>
      <c r="E2456" t="str">
        <f t="shared" si="86"/>
        <v>Tennessee</v>
      </c>
      <c r="F2456">
        <v>41052</v>
      </c>
      <c r="G2456">
        <v>41064</v>
      </c>
      <c r="H2456">
        <v>40970</v>
      </c>
      <c r="I2456">
        <v>40862</v>
      </c>
      <c r="J2456">
        <v>40786</v>
      </c>
      <c r="K2456">
        <v>41313</v>
      </c>
      <c r="L2456">
        <v>41428</v>
      </c>
      <c r="M2456">
        <v>41514</v>
      </c>
      <c r="N2456" s="2">
        <v>41700</v>
      </c>
      <c r="O2456" s="10" t="s">
        <v>6455</v>
      </c>
    </row>
    <row r="2457" spans="1:15" x14ac:dyDescent="0.25">
      <c r="A2457" t="s">
        <v>4932</v>
      </c>
      <c r="B2457">
        <v>47053</v>
      </c>
      <c r="C2457" t="s">
        <v>4933</v>
      </c>
      <c r="D2457" t="str">
        <f t="shared" si="85"/>
        <v>Gibson</v>
      </c>
      <c r="E2457" t="str">
        <f t="shared" si="86"/>
        <v>Tennessee</v>
      </c>
      <c r="F2457">
        <v>49683</v>
      </c>
      <c r="G2457">
        <v>49691</v>
      </c>
      <c r="H2457">
        <v>49732</v>
      </c>
      <c r="I2457">
        <v>49873</v>
      </c>
      <c r="J2457">
        <v>49689</v>
      </c>
      <c r="K2457">
        <v>49483</v>
      </c>
      <c r="L2457">
        <v>49541</v>
      </c>
      <c r="M2457">
        <v>49442</v>
      </c>
      <c r="N2457" s="2">
        <v>49401</v>
      </c>
      <c r="O2457" s="10" t="s">
        <v>6455</v>
      </c>
    </row>
    <row r="2458" spans="1:15" x14ac:dyDescent="0.25">
      <c r="A2458" t="s">
        <v>4934</v>
      </c>
      <c r="B2458">
        <v>47055</v>
      </c>
      <c r="C2458" t="s">
        <v>4935</v>
      </c>
      <c r="D2458" t="str">
        <f t="shared" si="85"/>
        <v>Giles</v>
      </c>
      <c r="E2458" t="str">
        <f t="shared" si="86"/>
        <v>Tennessee</v>
      </c>
      <c r="F2458">
        <v>29485</v>
      </c>
      <c r="G2458">
        <v>29489</v>
      </c>
      <c r="H2458">
        <v>29401</v>
      </c>
      <c r="I2458">
        <v>29337</v>
      </c>
      <c r="J2458">
        <v>29006</v>
      </c>
      <c r="K2458">
        <v>28859</v>
      </c>
      <c r="L2458">
        <v>28917</v>
      </c>
      <c r="M2458">
        <v>29079</v>
      </c>
      <c r="N2458" s="2">
        <v>29307</v>
      </c>
      <c r="O2458" s="1" t="s">
        <v>6476</v>
      </c>
    </row>
    <row r="2459" spans="1:15" x14ac:dyDescent="0.25">
      <c r="A2459" t="s">
        <v>4936</v>
      </c>
      <c r="B2459">
        <v>47057</v>
      </c>
      <c r="C2459" t="s">
        <v>4937</v>
      </c>
      <c r="D2459" t="str">
        <f t="shared" si="85"/>
        <v>Grainger</v>
      </c>
      <c r="E2459" t="str">
        <f t="shared" si="86"/>
        <v>Tennessee</v>
      </c>
      <c r="F2459">
        <v>22657</v>
      </c>
      <c r="G2459">
        <v>22656</v>
      </c>
      <c r="H2459">
        <v>22714</v>
      </c>
      <c r="I2459">
        <v>22733</v>
      </c>
      <c r="J2459">
        <v>22649</v>
      </c>
      <c r="K2459">
        <v>22681</v>
      </c>
      <c r="L2459">
        <v>22830</v>
      </c>
      <c r="M2459">
        <v>22835</v>
      </c>
      <c r="N2459" s="2">
        <v>23072</v>
      </c>
      <c r="O2459" s="10" t="s">
        <v>6456</v>
      </c>
    </row>
    <row r="2460" spans="1:15" x14ac:dyDescent="0.25">
      <c r="A2460" t="s">
        <v>4938</v>
      </c>
      <c r="B2460">
        <v>47059</v>
      </c>
      <c r="C2460" t="s">
        <v>4939</v>
      </c>
      <c r="D2460" t="str">
        <f t="shared" si="85"/>
        <v>Greene</v>
      </c>
      <c r="E2460" t="str">
        <f t="shared" si="86"/>
        <v>Tennessee</v>
      </c>
      <c r="F2460">
        <v>68831</v>
      </c>
      <c r="G2460">
        <v>68825</v>
      </c>
      <c r="H2460">
        <v>68826</v>
      </c>
      <c r="I2460">
        <v>68996</v>
      </c>
      <c r="J2460">
        <v>68654</v>
      </c>
      <c r="K2460">
        <v>68272</v>
      </c>
      <c r="L2460">
        <v>68416</v>
      </c>
      <c r="M2460">
        <v>68551</v>
      </c>
      <c r="N2460" s="2">
        <v>68615</v>
      </c>
      <c r="O2460" s="10" t="s">
        <v>6456</v>
      </c>
    </row>
    <row r="2461" spans="1:15" x14ac:dyDescent="0.25">
      <c r="A2461" t="s">
        <v>4940</v>
      </c>
      <c r="B2461">
        <v>47061</v>
      </c>
      <c r="C2461" t="s">
        <v>4941</v>
      </c>
      <c r="D2461" t="str">
        <f t="shared" si="85"/>
        <v>Grundy</v>
      </c>
      <c r="E2461" t="str">
        <f t="shared" si="86"/>
        <v>Tennessee</v>
      </c>
      <c r="F2461">
        <v>13703</v>
      </c>
      <c r="G2461">
        <v>13726</v>
      </c>
      <c r="H2461">
        <v>13738</v>
      </c>
      <c r="I2461">
        <v>13657</v>
      </c>
      <c r="J2461">
        <v>13653</v>
      </c>
      <c r="K2461">
        <v>13509</v>
      </c>
      <c r="L2461">
        <v>13464</v>
      </c>
      <c r="M2461">
        <v>13456</v>
      </c>
      <c r="N2461" s="2">
        <v>13389</v>
      </c>
      <c r="O2461" s="10" t="s">
        <v>6456</v>
      </c>
    </row>
    <row r="2462" spans="1:15" x14ac:dyDescent="0.25">
      <c r="A2462" t="s">
        <v>4942</v>
      </c>
      <c r="B2462">
        <v>47063</v>
      </c>
      <c r="C2462" t="s">
        <v>4943</v>
      </c>
      <c r="D2462" t="str">
        <f t="shared" si="85"/>
        <v>Hamblen</v>
      </c>
      <c r="E2462" t="str">
        <f t="shared" si="86"/>
        <v>Tennessee</v>
      </c>
      <c r="F2462">
        <v>62544</v>
      </c>
      <c r="G2462">
        <v>62533</v>
      </c>
      <c r="H2462">
        <v>62550</v>
      </c>
      <c r="I2462">
        <v>62816</v>
      </c>
      <c r="J2462">
        <v>62712</v>
      </c>
      <c r="K2462">
        <v>63082</v>
      </c>
      <c r="L2462">
        <v>63022</v>
      </c>
      <c r="M2462">
        <v>63414</v>
      </c>
      <c r="N2462" s="2">
        <v>63785</v>
      </c>
      <c r="O2462" s="10" t="s">
        <v>6456</v>
      </c>
    </row>
    <row r="2463" spans="1:15" x14ac:dyDescent="0.25">
      <c r="A2463" t="s">
        <v>4944</v>
      </c>
      <c r="B2463">
        <v>47065</v>
      </c>
      <c r="C2463" t="s">
        <v>4945</v>
      </c>
      <c r="D2463" t="str">
        <f t="shared" si="85"/>
        <v>Hamilton</v>
      </c>
      <c r="E2463" t="str">
        <f t="shared" si="86"/>
        <v>Tennessee</v>
      </c>
      <c r="F2463">
        <v>336463</v>
      </c>
      <c r="G2463">
        <v>336484</v>
      </c>
      <c r="H2463">
        <v>337332</v>
      </c>
      <c r="I2463">
        <v>340939</v>
      </c>
      <c r="J2463">
        <v>345783</v>
      </c>
      <c r="K2463">
        <v>348853</v>
      </c>
      <c r="L2463">
        <v>350545</v>
      </c>
      <c r="M2463">
        <v>353604</v>
      </c>
      <c r="N2463" s="2">
        <v>357738</v>
      </c>
      <c r="O2463" s="10" t="s">
        <v>6456</v>
      </c>
    </row>
    <row r="2464" spans="1:15" x14ac:dyDescent="0.25">
      <c r="A2464" t="s">
        <v>4946</v>
      </c>
      <c r="B2464">
        <v>47067</v>
      </c>
      <c r="C2464" t="s">
        <v>4947</v>
      </c>
      <c r="D2464" t="str">
        <f t="shared" si="85"/>
        <v>Hancock</v>
      </c>
      <c r="E2464" t="str">
        <f t="shared" si="86"/>
        <v>Tennessee</v>
      </c>
      <c r="F2464">
        <v>6819</v>
      </c>
      <c r="G2464">
        <v>6815</v>
      </c>
      <c r="H2464">
        <v>6808</v>
      </c>
      <c r="I2464">
        <v>6711</v>
      </c>
      <c r="J2464">
        <v>6675</v>
      </c>
      <c r="K2464">
        <v>6638</v>
      </c>
      <c r="L2464">
        <v>6602</v>
      </c>
      <c r="M2464">
        <v>6554</v>
      </c>
      <c r="N2464" s="2">
        <v>6577</v>
      </c>
      <c r="O2464" s="10" t="s">
        <v>6456</v>
      </c>
    </row>
    <row r="2465" spans="1:15" x14ac:dyDescent="0.25">
      <c r="A2465" t="s">
        <v>4948</v>
      </c>
      <c r="B2465">
        <v>47069</v>
      </c>
      <c r="C2465" t="s">
        <v>4949</v>
      </c>
      <c r="D2465" t="str">
        <f t="shared" si="85"/>
        <v>Hardeman</v>
      </c>
      <c r="E2465" t="str">
        <f t="shared" si="86"/>
        <v>Tennessee</v>
      </c>
      <c r="F2465">
        <v>27253</v>
      </c>
      <c r="G2465">
        <v>27247</v>
      </c>
      <c r="H2465">
        <v>27154</v>
      </c>
      <c r="I2465">
        <v>26851</v>
      </c>
      <c r="J2465">
        <v>26528</v>
      </c>
      <c r="K2465">
        <v>26251</v>
      </c>
      <c r="L2465">
        <v>25927</v>
      </c>
      <c r="M2465">
        <v>25732</v>
      </c>
      <c r="N2465" s="2">
        <v>25435</v>
      </c>
      <c r="O2465" s="1" t="s">
        <v>6476</v>
      </c>
    </row>
    <row r="2466" spans="1:15" x14ac:dyDescent="0.25">
      <c r="A2466" t="s">
        <v>4950</v>
      </c>
      <c r="B2466">
        <v>47071</v>
      </c>
      <c r="C2466" t="s">
        <v>4951</v>
      </c>
      <c r="D2466" t="str">
        <f t="shared" si="85"/>
        <v>Hardin</v>
      </c>
      <c r="E2466" t="str">
        <f t="shared" si="86"/>
        <v>Tennessee</v>
      </c>
      <c r="F2466">
        <v>26026</v>
      </c>
      <c r="G2466">
        <v>26012</v>
      </c>
      <c r="H2466">
        <v>26039</v>
      </c>
      <c r="I2466">
        <v>25868</v>
      </c>
      <c r="J2466">
        <v>26005</v>
      </c>
      <c r="K2466">
        <v>25981</v>
      </c>
      <c r="L2466">
        <v>25810</v>
      </c>
      <c r="M2466">
        <v>25718</v>
      </c>
      <c r="N2466" s="2">
        <v>25679</v>
      </c>
      <c r="O2466" s="1" t="s">
        <v>6476</v>
      </c>
    </row>
    <row r="2467" spans="1:15" x14ac:dyDescent="0.25">
      <c r="A2467" t="s">
        <v>4952</v>
      </c>
      <c r="B2467">
        <v>47073</v>
      </c>
      <c r="C2467" t="s">
        <v>4953</v>
      </c>
      <c r="D2467" t="str">
        <f t="shared" si="85"/>
        <v>Hawkins</v>
      </c>
      <c r="E2467" t="str">
        <f t="shared" si="86"/>
        <v>Tennessee</v>
      </c>
      <c r="F2467">
        <v>56833</v>
      </c>
      <c r="G2467">
        <v>56829</v>
      </c>
      <c r="H2467">
        <v>56867</v>
      </c>
      <c r="I2467">
        <v>56617</v>
      </c>
      <c r="J2467">
        <v>56561</v>
      </c>
      <c r="K2467">
        <v>56740</v>
      </c>
      <c r="L2467">
        <v>56529</v>
      </c>
      <c r="M2467">
        <v>56443</v>
      </c>
      <c r="N2467" s="2">
        <v>56563</v>
      </c>
      <c r="O2467" s="10" t="s">
        <v>6456</v>
      </c>
    </row>
    <row r="2468" spans="1:15" x14ac:dyDescent="0.25">
      <c r="A2468" t="s">
        <v>4954</v>
      </c>
      <c r="B2468">
        <v>47075</v>
      </c>
      <c r="C2468" t="s">
        <v>4955</v>
      </c>
      <c r="D2468" t="str">
        <f t="shared" si="85"/>
        <v>Haywood</v>
      </c>
      <c r="E2468" t="str">
        <f t="shared" si="86"/>
        <v>Tennessee</v>
      </c>
      <c r="F2468">
        <v>18787</v>
      </c>
      <c r="G2468">
        <v>18807</v>
      </c>
      <c r="H2468">
        <v>18787</v>
      </c>
      <c r="I2468">
        <v>18568</v>
      </c>
      <c r="J2468">
        <v>18281</v>
      </c>
      <c r="K2468">
        <v>18256</v>
      </c>
      <c r="L2468">
        <v>18226</v>
      </c>
      <c r="M2468">
        <v>18028</v>
      </c>
      <c r="N2468" s="2">
        <v>17853</v>
      </c>
      <c r="O2468" s="10" t="s">
        <v>6455</v>
      </c>
    </row>
    <row r="2469" spans="1:15" x14ac:dyDescent="0.25">
      <c r="A2469" t="s">
        <v>4956</v>
      </c>
      <c r="B2469">
        <v>47077</v>
      </c>
      <c r="C2469" t="s">
        <v>4957</v>
      </c>
      <c r="D2469" t="str">
        <f t="shared" si="85"/>
        <v>Henderson</v>
      </c>
      <c r="E2469" t="str">
        <f t="shared" si="86"/>
        <v>Tennessee</v>
      </c>
      <c r="F2469">
        <v>27769</v>
      </c>
      <c r="G2469">
        <v>27782</v>
      </c>
      <c r="H2469">
        <v>27786</v>
      </c>
      <c r="I2469">
        <v>28020</v>
      </c>
      <c r="J2469">
        <v>28006</v>
      </c>
      <c r="K2469">
        <v>27958</v>
      </c>
      <c r="L2469">
        <v>27991</v>
      </c>
      <c r="M2469">
        <v>27984</v>
      </c>
      <c r="N2469" s="2">
        <v>27822</v>
      </c>
      <c r="O2469" s="1" t="s">
        <v>6476</v>
      </c>
    </row>
    <row r="2470" spans="1:15" x14ac:dyDescent="0.25">
      <c r="A2470" t="s">
        <v>4958</v>
      </c>
      <c r="B2470">
        <v>47079</v>
      </c>
      <c r="C2470" t="s">
        <v>4959</v>
      </c>
      <c r="D2470" t="str">
        <f t="shared" si="85"/>
        <v>Henry</v>
      </c>
      <c r="E2470" t="str">
        <f t="shared" si="86"/>
        <v>Tennessee</v>
      </c>
      <c r="F2470">
        <v>32330</v>
      </c>
      <c r="G2470">
        <v>32354</v>
      </c>
      <c r="H2470">
        <v>32404</v>
      </c>
      <c r="I2470">
        <v>32379</v>
      </c>
      <c r="J2470">
        <v>32373</v>
      </c>
      <c r="K2470">
        <v>32253</v>
      </c>
      <c r="L2470">
        <v>32315</v>
      </c>
      <c r="M2470">
        <v>32205</v>
      </c>
      <c r="N2470" s="2">
        <v>32310</v>
      </c>
      <c r="O2470" s="1" t="s">
        <v>6476</v>
      </c>
    </row>
    <row r="2471" spans="1:15" x14ac:dyDescent="0.25">
      <c r="A2471" t="s">
        <v>4960</v>
      </c>
      <c r="B2471">
        <v>47081</v>
      </c>
      <c r="C2471" t="s">
        <v>4961</v>
      </c>
      <c r="D2471" t="str">
        <f t="shared" si="85"/>
        <v>Hickman</v>
      </c>
      <c r="E2471" t="str">
        <f t="shared" si="86"/>
        <v>Tennessee</v>
      </c>
      <c r="F2471">
        <v>24690</v>
      </c>
      <c r="G2471">
        <v>24689</v>
      </c>
      <c r="H2471">
        <v>24648</v>
      </c>
      <c r="I2471">
        <v>24344</v>
      </c>
      <c r="J2471">
        <v>24132</v>
      </c>
      <c r="K2471">
        <v>24153</v>
      </c>
      <c r="L2471">
        <v>24360</v>
      </c>
      <c r="M2471">
        <v>24315</v>
      </c>
      <c r="N2471" s="2">
        <v>24295</v>
      </c>
      <c r="O2471" s="1" t="s">
        <v>6476</v>
      </c>
    </row>
    <row r="2472" spans="1:15" x14ac:dyDescent="0.25">
      <c r="A2472" t="s">
        <v>4962</v>
      </c>
      <c r="B2472">
        <v>47083</v>
      </c>
      <c r="C2472" t="s">
        <v>4963</v>
      </c>
      <c r="D2472" t="str">
        <f t="shared" si="85"/>
        <v>Houston</v>
      </c>
      <c r="E2472" t="str">
        <f t="shared" si="86"/>
        <v>Tennessee</v>
      </c>
      <c r="F2472">
        <v>8426</v>
      </c>
      <c r="G2472">
        <v>8425</v>
      </c>
      <c r="H2472">
        <v>8443</v>
      </c>
      <c r="I2472">
        <v>8338</v>
      </c>
      <c r="J2472">
        <v>8408</v>
      </c>
      <c r="K2472">
        <v>8275</v>
      </c>
      <c r="L2472">
        <v>8220</v>
      </c>
      <c r="M2472">
        <v>8131</v>
      </c>
      <c r="N2472" s="2">
        <v>8134</v>
      </c>
      <c r="O2472" s="1" t="s">
        <v>6476</v>
      </c>
    </row>
    <row r="2473" spans="1:15" x14ac:dyDescent="0.25">
      <c r="A2473" t="s">
        <v>4964</v>
      </c>
      <c r="B2473">
        <v>47085</v>
      </c>
      <c r="C2473" t="s">
        <v>4965</v>
      </c>
      <c r="D2473" t="str">
        <f t="shared" si="85"/>
        <v>Humphreys</v>
      </c>
      <c r="E2473" t="str">
        <f t="shared" si="86"/>
        <v>Tennessee</v>
      </c>
      <c r="F2473">
        <v>18538</v>
      </c>
      <c r="G2473">
        <v>18535</v>
      </c>
      <c r="H2473">
        <v>18569</v>
      </c>
      <c r="I2473">
        <v>18396</v>
      </c>
      <c r="J2473">
        <v>18271</v>
      </c>
      <c r="K2473">
        <v>18230</v>
      </c>
      <c r="L2473">
        <v>18109</v>
      </c>
      <c r="M2473">
        <v>18122</v>
      </c>
      <c r="N2473" s="2">
        <v>18347</v>
      </c>
      <c r="O2473" s="1" t="s">
        <v>6476</v>
      </c>
    </row>
    <row r="2474" spans="1:15" x14ac:dyDescent="0.25">
      <c r="A2474" t="s">
        <v>4966</v>
      </c>
      <c r="B2474">
        <v>47087</v>
      </c>
      <c r="C2474" t="s">
        <v>4967</v>
      </c>
      <c r="D2474" t="str">
        <f t="shared" si="85"/>
        <v>Jackson</v>
      </c>
      <c r="E2474" t="str">
        <f t="shared" si="86"/>
        <v>Tennessee</v>
      </c>
      <c r="F2474">
        <v>11638</v>
      </c>
      <c r="G2474">
        <v>11632</v>
      </c>
      <c r="H2474">
        <v>11596</v>
      </c>
      <c r="I2474">
        <v>11514</v>
      </c>
      <c r="J2474">
        <v>11524</v>
      </c>
      <c r="K2474">
        <v>11533</v>
      </c>
      <c r="L2474">
        <v>11492</v>
      </c>
      <c r="M2474">
        <v>11517</v>
      </c>
      <c r="N2474" s="2">
        <v>11566</v>
      </c>
      <c r="O2474" s="1" t="s">
        <v>6476</v>
      </c>
    </row>
    <row r="2475" spans="1:15" x14ac:dyDescent="0.25">
      <c r="A2475" t="s">
        <v>4968</v>
      </c>
      <c r="B2475">
        <v>47089</v>
      </c>
      <c r="C2475" t="s">
        <v>4969</v>
      </c>
      <c r="D2475" t="str">
        <f t="shared" si="85"/>
        <v>Jefferson</v>
      </c>
      <c r="E2475" t="str">
        <f t="shared" si="86"/>
        <v>Tennessee</v>
      </c>
      <c r="F2475">
        <v>51407</v>
      </c>
      <c r="G2475">
        <v>51660</v>
      </c>
      <c r="H2475">
        <v>51697</v>
      </c>
      <c r="I2475">
        <v>52008</v>
      </c>
      <c r="J2475">
        <v>52428</v>
      </c>
      <c r="K2475">
        <v>52352</v>
      </c>
      <c r="L2475">
        <v>52651</v>
      </c>
      <c r="M2475">
        <v>53288</v>
      </c>
      <c r="N2475" s="2">
        <v>53535</v>
      </c>
      <c r="O2475" s="10" t="s">
        <v>6456</v>
      </c>
    </row>
    <row r="2476" spans="1:15" x14ac:dyDescent="0.25">
      <c r="A2476" t="s">
        <v>4970</v>
      </c>
      <c r="B2476">
        <v>47091</v>
      </c>
      <c r="C2476" t="s">
        <v>4971</v>
      </c>
      <c r="D2476" t="str">
        <f t="shared" si="85"/>
        <v>Johnson</v>
      </c>
      <c r="E2476" t="str">
        <f t="shared" si="86"/>
        <v>Tennessee</v>
      </c>
      <c r="F2476">
        <v>18244</v>
      </c>
      <c r="G2476">
        <v>18244</v>
      </c>
      <c r="H2476">
        <v>18285</v>
      </c>
      <c r="I2476">
        <v>18210</v>
      </c>
      <c r="J2476">
        <v>18121</v>
      </c>
      <c r="K2476">
        <v>17998</v>
      </c>
      <c r="L2476">
        <v>17919</v>
      </c>
      <c r="M2476">
        <v>17821</v>
      </c>
      <c r="N2476" s="2">
        <v>17754</v>
      </c>
      <c r="O2476" s="10" t="s">
        <v>6456</v>
      </c>
    </row>
    <row r="2477" spans="1:15" x14ac:dyDescent="0.25">
      <c r="A2477" t="s">
        <v>4972</v>
      </c>
      <c r="B2477">
        <v>47093</v>
      </c>
      <c r="C2477" t="s">
        <v>4973</v>
      </c>
      <c r="D2477" t="str">
        <f t="shared" si="85"/>
        <v>Knox</v>
      </c>
      <c r="E2477" t="str">
        <f t="shared" si="86"/>
        <v>Tennessee</v>
      </c>
      <c r="F2477">
        <v>432226</v>
      </c>
      <c r="G2477">
        <v>432266</v>
      </c>
      <c r="H2477">
        <v>433056</v>
      </c>
      <c r="I2477">
        <v>436551</v>
      </c>
      <c r="J2477">
        <v>440793</v>
      </c>
      <c r="K2477">
        <v>444325</v>
      </c>
      <c r="L2477">
        <v>448125</v>
      </c>
      <c r="M2477">
        <v>451444</v>
      </c>
      <c r="N2477" s="2">
        <v>456132</v>
      </c>
      <c r="O2477" s="10" t="s">
        <v>6456</v>
      </c>
    </row>
    <row r="2478" spans="1:15" x14ac:dyDescent="0.25">
      <c r="A2478" t="s">
        <v>4974</v>
      </c>
      <c r="B2478">
        <v>47095</v>
      </c>
      <c r="C2478" t="s">
        <v>4975</v>
      </c>
      <c r="D2478" t="str">
        <f t="shared" si="85"/>
        <v>Lake</v>
      </c>
      <c r="E2478" t="str">
        <f t="shared" si="86"/>
        <v>Tennessee</v>
      </c>
      <c r="F2478">
        <v>7832</v>
      </c>
      <c r="G2478">
        <v>7832</v>
      </c>
      <c r="H2478">
        <v>7821</v>
      </c>
      <c r="I2478">
        <v>7778</v>
      </c>
      <c r="J2478">
        <v>7710</v>
      </c>
      <c r="K2478">
        <v>7711</v>
      </c>
      <c r="L2478">
        <v>7662</v>
      </c>
      <c r="M2478">
        <v>7572</v>
      </c>
      <c r="N2478" s="2">
        <v>7560</v>
      </c>
      <c r="O2478" s="10" t="s">
        <v>6455</v>
      </c>
    </row>
    <row r="2479" spans="1:15" x14ac:dyDescent="0.25">
      <c r="A2479" t="s">
        <v>4976</v>
      </c>
      <c r="B2479">
        <v>47097</v>
      </c>
      <c r="C2479" t="s">
        <v>4977</v>
      </c>
      <c r="D2479" t="str">
        <f t="shared" si="85"/>
        <v>Lauderdale</v>
      </c>
      <c r="E2479" t="str">
        <f t="shared" si="86"/>
        <v>Tennessee</v>
      </c>
      <c r="F2479">
        <v>27815</v>
      </c>
      <c r="G2479">
        <v>27822</v>
      </c>
      <c r="H2479">
        <v>27742</v>
      </c>
      <c r="I2479">
        <v>27697</v>
      </c>
      <c r="J2479">
        <v>27676</v>
      </c>
      <c r="K2479">
        <v>27559</v>
      </c>
      <c r="L2479">
        <v>27340</v>
      </c>
      <c r="M2479">
        <v>26959</v>
      </c>
      <c r="N2479" s="2">
        <v>26773</v>
      </c>
      <c r="O2479" s="10" t="s">
        <v>6455</v>
      </c>
    </row>
    <row r="2480" spans="1:15" x14ac:dyDescent="0.25">
      <c r="A2480" t="s">
        <v>4978</v>
      </c>
      <c r="B2480">
        <v>47099</v>
      </c>
      <c r="C2480" t="s">
        <v>4979</v>
      </c>
      <c r="D2480" t="str">
        <f t="shared" si="85"/>
        <v>Lawrence</v>
      </c>
      <c r="E2480" t="str">
        <f t="shared" si="86"/>
        <v>Tennessee</v>
      </c>
      <c r="F2480">
        <v>41869</v>
      </c>
      <c r="G2480">
        <v>41851</v>
      </c>
      <c r="H2480">
        <v>41988</v>
      </c>
      <c r="I2480">
        <v>42059</v>
      </c>
      <c r="J2480">
        <v>42133</v>
      </c>
      <c r="K2480">
        <v>41990</v>
      </c>
      <c r="L2480">
        <v>42297</v>
      </c>
      <c r="M2480">
        <v>42531</v>
      </c>
      <c r="N2480" s="2">
        <v>43081</v>
      </c>
      <c r="O2480" s="1" t="s">
        <v>6476</v>
      </c>
    </row>
    <row r="2481" spans="1:15" x14ac:dyDescent="0.25">
      <c r="A2481" t="s">
        <v>4980</v>
      </c>
      <c r="B2481">
        <v>47101</v>
      </c>
      <c r="C2481" t="s">
        <v>4981</v>
      </c>
      <c r="D2481" t="str">
        <f t="shared" si="85"/>
        <v>Lewis</v>
      </c>
      <c r="E2481" t="str">
        <f t="shared" si="86"/>
        <v>Tennessee</v>
      </c>
      <c r="F2481">
        <v>12161</v>
      </c>
      <c r="G2481">
        <v>12171</v>
      </c>
      <c r="H2481">
        <v>12162</v>
      </c>
      <c r="I2481">
        <v>12152</v>
      </c>
      <c r="J2481">
        <v>11918</v>
      </c>
      <c r="K2481">
        <v>11969</v>
      </c>
      <c r="L2481">
        <v>11878</v>
      </c>
      <c r="M2481">
        <v>11866</v>
      </c>
      <c r="N2481" s="2">
        <v>11904</v>
      </c>
      <c r="O2481" s="1" t="s">
        <v>6476</v>
      </c>
    </row>
    <row r="2482" spans="1:15" x14ac:dyDescent="0.25">
      <c r="A2482" t="s">
        <v>4982</v>
      </c>
      <c r="B2482">
        <v>47103</v>
      </c>
      <c r="C2482" t="s">
        <v>4983</v>
      </c>
      <c r="D2482" t="str">
        <f t="shared" si="85"/>
        <v>Lincoln</v>
      </c>
      <c r="E2482" t="str">
        <f t="shared" si="86"/>
        <v>Tennessee</v>
      </c>
      <c r="F2482">
        <v>33361</v>
      </c>
      <c r="G2482">
        <v>33350</v>
      </c>
      <c r="H2482">
        <v>33411</v>
      </c>
      <c r="I2482">
        <v>33416</v>
      </c>
      <c r="J2482">
        <v>33442</v>
      </c>
      <c r="K2482">
        <v>33574</v>
      </c>
      <c r="L2482">
        <v>33556</v>
      </c>
      <c r="M2482">
        <v>33695</v>
      </c>
      <c r="N2482" s="2">
        <v>33645</v>
      </c>
      <c r="O2482" s="1" t="s">
        <v>6476</v>
      </c>
    </row>
    <row r="2483" spans="1:15" x14ac:dyDescent="0.25">
      <c r="A2483" t="s">
        <v>4984</v>
      </c>
      <c r="B2483">
        <v>47105</v>
      </c>
      <c r="C2483" t="s">
        <v>4985</v>
      </c>
      <c r="D2483" t="str">
        <f t="shared" si="85"/>
        <v>Loudon</v>
      </c>
      <c r="E2483" t="str">
        <f t="shared" si="86"/>
        <v>Tennessee</v>
      </c>
      <c r="F2483">
        <v>48556</v>
      </c>
      <c r="G2483">
        <v>48548</v>
      </c>
      <c r="H2483">
        <v>48738</v>
      </c>
      <c r="I2483">
        <v>49073</v>
      </c>
      <c r="J2483">
        <v>49732</v>
      </c>
      <c r="K2483">
        <v>50374</v>
      </c>
      <c r="L2483">
        <v>50646</v>
      </c>
      <c r="M2483">
        <v>50978</v>
      </c>
      <c r="N2483" s="2">
        <v>51454</v>
      </c>
      <c r="O2483" s="10" t="s">
        <v>6456</v>
      </c>
    </row>
    <row r="2484" spans="1:15" x14ac:dyDescent="0.25">
      <c r="A2484" t="s">
        <v>4986</v>
      </c>
      <c r="B2484">
        <v>47107</v>
      </c>
      <c r="C2484" t="s">
        <v>4987</v>
      </c>
      <c r="D2484" t="str">
        <f t="shared" si="85"/>
        <v>McMinn</v>
      </c>
      <c r="E2484" t="str">
        <f t="shared" si="86"/>
        <v>Tennessee</v>
      </c>
      <c r="F2484">
        <v>52266</v>
      </c>
      <c r="G2484">
        <v>52278</v>
      </c>
      <c r="H2484">
        <v>52197</v>
      </c>
      <c r="I2484">
        <v>52356</v>
      </c>
      <c r="J2484">
        <v>52429</v>
      </c>
      <c r="K2484">
        <v>52405</v>
      </c>
      <c r="L2484">
        <v>52710</v>
      </c>
      <c r="M2484">
        <v>52636</v>
      </c>
      <c r="N2484" s="2">
        <v>52850</v>
      </c>
      <c r="O2484" s="10" t="s">
        <v>6456</v>
      </c>
    </row>
    <row r="2485" spans="1:15" x14ac:dyDescent="0.25">
      <c r="A2485" t="s">
        <v>4988</v>
      </c>
      <c r="B2485">
        <v>47109</v>
      </c>
      <c r="C2485" t="s">
        <v>4989</v>
      </c>
      <c r="D2485" t="str">
        <f t="shared" si="85"/>
        <v>McNairy</v>
      </c>
      <c r="E2485" t="str">
        <f t="shared" si="86"/>
        <v>Tennessee</v>
      </c>
      <c r="F2485">
        <v>26075</v>
      </c>
      <c r="G2485">
        <v>26077</v>
      </c>
      <c r="H2485">
        <v>26056</v>
      </c>
      <c r="I2485">
        <v>26050</v>
      </c>
      <c r="J2485">
        <v>26160</v>
      </c>
      <c r="K2485">
        <v>26078</v>
      </c>
      <c r="L2485">
        <v>26114</v>
      </c>
      <c r="M2485">
        <v>25997</v>
      </c>
      <c r="N2485" s="2">
        <v>25935</v>
      </c>
      <c r="O2485" s="1" t="s">
        <v>6476</v>
      </c>
    </row>
    <row r="2486" spans="1:15" x14ac:dyDescent="0.25">
      <c r="A2486" t="s">
        <v>4990</v>
      </c>
      <c r="B2486">
        <v>47111</v>
      </c>
      <c r="C2486" t="s">
        <v>4991</v>
      </c>
      <c r="D2486" t="str">
        <f t="shared" si="85"/>
        <v>Macon</v>
      </c>
      <c r="E2486" t="str">
        <f t="shared" si="86"/>
        <v>Tennessee</v>
      </c>
      <c r="F2486">
        <v>22248</v>
      </c>
      <c r="G2486">
        <v>22227</v>
      </c>
      <c r="H2486">
        <v>22245</v>
      </c>
      <c r="I2486">
        <v>22462</v>
      </c>
      <c r="J2486">
        <v>22501</v>
      </c>
      <c r="K2486">
        <v>22619</v>
      </c>
      <c r="L2486">
        <v>22942</v>
      </c>
      <c r="M2486">
        <v>23108</v>
      </c>
      <c r="N2486" s="2">
        <v>23450</v>
      </c>
      <c r="O2486" s="1" t="s">
        <v>6476</v>
      </c>
    </row>
    <row r="2487" spans="1:15" x14ac:dyDescent="0.25">
      <c r="A2487" t="s">
        <v>4992</v>
      </c>
      <c r="B2487">
        <v>47113</v>
      </c>
      <c r="C2487" t="s">
        <v>4993</v>
      </c>
      <c r="D2487" t="str">
        <f t="shared" si="85"/>
        <v>Madison</v>
      </c>
      <c r="E2487" t="str">
        <f t="shared" si="86"/>
        <v>Tennessee</v>
      </c>
      <c r="F2487">
        <v>98294</v>
      </c>
      <c r="G2487">
        <v>98299</v>
      </c>
      <c r="H2487">
        <v>98258</v>
      </c>
      <c r="I2487">
        <v>98022</v>
      </c>
      <c r="J2487">
        <v>98523</v>
      </c>
      <c r="K2487">
        <v>98715</v>
      </c>
      <c r="L2487">
        <v>98130</v>
      </c>
      <c r="M2487">
        <v>97609</v>
      </c>
      <c r="N2487" s="2">
        <v>97663</v>
      </c>
      <c r="O2487" s="1" t="s">
        <v>6476</v>
      </c>
    </row>
    <row r="2488" spans="1:15" x14ac:dyDescent="0.25">
      <c r="A2488" t="s">
        <v>4994</v>
      </c>
      <c r="B2488">
        <v>47115</v>
      </c>
      <c r="C2488" t="s">
        <v>4995</v>
      </c>
      <c r="D2488" t="str">
        <f t="shared" si="85"/>
        <v>Marion</v>
      </c>
      <c r="E2488" t="str">
        <f t="shared" si="86"/>
        <v>Tennessee</v>
      </c>
      <c r="F2488">
        <v>28237</v>
      </c>
      <c r="G2488">
        <v>28222</v>
      </c>
      <c r="H2488">
        <v>28224</v>
      </c>
      <c r="I2488">
        <v>28075</v>
      </c>
      <c r="J2488">
        <v>28218</v>
      </c>
      <c r="K2488">
        <v>28316</v>
      </c>
      <c r="L2488">
        <v>28373</v>
      </c>
      <c r="M2488">
        <v>28462</v>
      </c>
      <c r="N2488" s="2">
        <v>28446</v>
      </c>
      <c r="O2488" s="10" t="s">
        <v>6456</v>
      </c>
    </row>
    <row r="2489" spans="1:15" x14ac:dyDescent="0.25">
      <c r="A2489" t="s">
        <v>4996</v>
      </c>
      <c r="B2489">
        <v>47117</v>
      </c>
      <c r="C2489" t="s">
        <v>4997</v>
      </c>
      <c r="D2489" t="str">
        <f t="shared" si="85"/>
        <v>Marshall</v>
      </c>
      <c r="E2489" t="str">
        <f t="shared" si="86"/>
        <v>Tennessee</v>
      </c>
      <c r="F2489">
        <v>30617</v>
      </c>
      <c r="G2489">
        <v>30606</v>
      </c>
      <c r="H2489">
        <v>30678</v>
      </c>
      <c r="I2489">
        <v>30885</v>
      </c>
      <c r="J2489">
        <v>30928</v>
      </c>
      <c r="K2489">
        <v>31082</v>
      </c>
      <c r="L2489">
        <v>31233</v>
      </c>
      <c r="M2489">
        <v>31518</v>
      </c>
      <c r="N2489" s="2">
        <v>31915</v>
      </c>
      <c r="O2489" s="1" t="s">
        <v>6476</v>
      </c>
    </row>
    <row r="2490" spans="1:15" x14ac:dyDescent="0.25">
      <c r="A2490" t="s">
        <v>4998</v>
      </c>
      <c r="B2490">
        <v>47119</v>
      </c>
      <c r="C2490" t="s">
        <v>4999</v>
      </c>
      <c r="D2490" t="str">
        <f t="shared" si="85"/>
        <v>Maury</v>
      </c>
      <c r="E2490" t="str">
        <f t="shared" si="86"/>
        <v>Tennessee</v>
      </c>
      <c r="F2490">
        <v>80956</v>
      </c>
      <c r="G2490">
        <v>80930</v>
      </c>
      <c r="H2490">
        <v>81188</v>
      </c>
      <c r="I2490">
        <v>81415</v>
      </c>
      <c r="J2490">
        <v>81969</v>
      </c>
      <c r="K2490">
        <v>83611</v>
      </c>
      <c r="L2490">
        <v>85541</v>
      </c>
      <c r="M2490">
        <v>87735</v>
      </c>
      <c r="N2490" s="2">
        <v>89981</v>
      </c>
      <c r="O2490" s="1" t="s">
        <v>6476</v>
      </c>
    </row>
    <row r="2491" spans="1:15" x14ac:dyDescent="0.25">
      <c r="A2491" t="s">
        <v>5000</v>
      </c>
      <c r="B2491">
        <v>47121</v>
      </c>
      <c r="C2491" t="s">
        <v>5001</v>
      </c>
      <c r="D2491" t="str">
        <f t="shared" si="85"/>
        <v>Meigs</v>
      </c>
      <c r="E2491" t="str">
        <f t="shared" si="86"/>
        <v>Tennessee</v>
      </c>
      <c r="F2491">
        <v>11753</v>
      </c>
      <c r="G2491">
        <v>11768</v>
      </c>
      <c r="H2491">
        <v>11795</v>
      </c>
      <c r="I2491">
        <v>11684</v>
      </c>
      <c r="J2491">
        <v>11701</v>
      </c>
      <c r="K2491">
        <v>11696</v>
      </c>
      <c r="L2491">
        <v>11744</v>
      </c>
      <c r="M2491">
        <v>11872</v>
      </c>
      <c r="N2491" s="2">
        <v>12005</v>
      </c>
      <c r="O2491" s="10" t="s">
        <v>6456</v>
      </c>
    </row>
    <row r="2492" spans="1:15" x14ac:dyDescent="0.25">
      <c r="A2492" t="s">
        <v>5002</v>
      </c>
      <c r="B2492">
        <v>47123</v>
      </c>
      <c r="C2492" t="s">
        <v>5003</v>
      </c>
      <c r="D2492" t="str">
        <f t="shared" si="85"/>
        <v>Monroe</v>
      </c>
      <c r="E2492" t="str">
        <f t="shared" si="86"/>
        <v>Tennessee</v>
      </c>
      <c r="F2492">
        <v>44519</v>
      </c>
      <c r="G2492">
        <v>44505</v>
      </c>
      <c r="H2492">
        <v>44618</v>
      </c>
      <c r="I2492">
        <v>44930</v>
      </c>
      <c r="J2492">
        <v>45150</v>
      </c>
      <c r="K2492">
        <v>45223</v>
      </c>
      <c r="L2492">
        <v>45390</v>
      </c>
      <c r="M2492">
        <v>45677</v>
      </c>
      <c r="N2492" s="2">
        <v>45970</v>
      </c>
      <c r="O2492" s="10" t="s">
        <v>6456</v>
      </c>
    </row>
    <row r="2493" spans="1:15" x14ac:dyDescent="0.25">
      <c r="A2493" t="s">
        <v>5004</v>
      </c>
      <c r="B2493">
        <v>47125</v>
      </c>
      <c r="C2493" t="s">
        <v>5005</v>
      </c>
      <c r="D2493" t="str">
        <f t="shared" si="85"/>
        <v>Montgomery</v>
      </c>
      <c r="E2493" t="str">
        <f t="shared" si="86"/>
        <v>Tennessee</v>
      </c>
      <c r="F2493">
        <v>172331</v>
      </c>
      <c r="G2493">
        <v>172362</v>
      </c>
      <c r="H2493">
        <v>173218</v>
      </c>
      <c r="I2493">
        <v>176655</v>
      </c>
      <c r="J2493">
        <v>185225</v>
      </c>
      <c r="K2493">
        <v>184637</v>
      </c>
      <c r="L2493">
        <v>189655</v>
      </c>
      <c r="M2493">
        <v>193294</v>
      </c>
      <c r="N2493" s="2">
        <v>195734</v>
      </c>
      <c r="O2493" s="1" t="s">
        <v>6476</v>
      </c>
    </row>
    <row r="2494" spans="1:15" x14ac:dyDescent="0.25">
      <c r="A2494" t="s">
        <v>5006</v>
      </c>
      <c r="B2494">
        <v>47127</v>
      </c>
      <c r="C2494" t="s">
        <v>5007</v>
      </c>
      <c r="D2494" t="str">
        <f t="shared" si="85"/>
        <v>Moore</v>
      </c>
      <c r="E2494" t="str">
        <f t="shared" si="86"/>
        <v>Tennessee</v>
      </c>
      <c r="F2494">
        <v>6362</v>
      </c>
      <c r="G2494">
        <v>6345</v>
      </c>
      <c r="H2494">
        <v>6340</v>
      </c>
      <c r="I2494">
        <v>6401</v>
      </c>
      <c r="J2494">
        <v>6336</v>
      </c>
      <c r="K2494">
        <v>6302</v>
      </c>
      <c r="L2494">
        <v>6317</v>
      </c>
      <c r="M2494">
        <v>6290</v>
      </c>
      <c r="N2494" s="2">
        <v>6323</v>
      </c>
      <c r="O2494" s="1" t="s">
        <v>6476</v>
      </c>
    </row>
    <row r="2495" spans="1:15" x14ac:dyDescent="0.25">
      <c r="A2495" t="s">
        <v>5008</v>
      </c>
      <c r="B2495">
        <v>47129</v>
      </c>
      <c r="C2495" t="s">
        <v>5009</v>
      </c>
      <c r="D2495" t="str">
        <f t="shared" si="85"/>
        <v>Morgan</v>
      </c>
      <c r="E2495" t="str">
        <f t="shared" si="86"/>
        <v>Tennessee</v>
      </c>
      <c r="F2495">
        <v>21987</v>
      </c>
      <c r="G2495">
        <v>21986</v>
      </c>
      <c r="H2495">
        <v>21999</v>
      </c>
      <c r="I2495">
        <v>22058</v>
      </c>
      <c r="J2495">
        <v>21947</v>
      </c>
      <c r="K2495">
        <v>21707</v>
      </c>
      <c r="L2495">
        <v>21742</v>
      </c>
      <c r="M2495">
        <v>21492</v>
      </c>
      <c r="N2495" s="2">
        <v>21554</v>
      </c>
      <c r="O2495" s="10" t="s">
        <v>6456</v>
      </c>
    </row>
    <row r="2496" spans="1:15" x14ac:dyDescent="0.25">
      <c r="A2496" t="s">
        <v>5010</v>
      </c>
      <c r="B2496">
        <v>47131</v>
      </c>
      <c r="C2496" t="s">
        <v>5011</v>
      </c>
      <c r="D2496" t="str">
        <f t="shared" si="85"/>
        <v>Obion</v>
      </c>
      <c r="E2496" t="str">
        <f t="shared" si="86"/>
        <v>Tennessee</v>
      </c>
      <c r="F2496">
        <v>31807</v>
      </c>
      <c r="G2496">
        <v>31807</v>
      </c>
      <c r="H2496">
        <v>31815</v>
      </c>
      <c r="I2496">
        <v>31683</v>
      </c>
      <c r="J2496">
        <v>31346</v>
      </c>
      <c r="K2496">
        <v>31068</v>
      </c>
      <c r="L2496">
        <v>30875</v>
      </c>
      <c r="M2496">
        <v>30633</v>
      </c>
      <c r="N2496" s="2">
        <v>30578</v>
      </c>
      <c r="O2496" s="10" t="s">
        <v>6455</v>
      </c>
    </row>
    <row r="2497" spans="1:15" x14ac:dyDescent="0.25">
      <c r="A2497" t="s">
        <v>5012</v>
      </c>
      <c r="B2497">
        <v>47133</v>
      </c>
      <c r="C2497" t="s">
        <v>5013</v>
      </c>
      <c r="D2497" t="str">
        <f t="shared" si="85"/>
        <v>Overton</v>
      </c>
      <c r="E2497" t="str">
        <f t="shared" si="86"/>
        <v>Tennessee</v>
      </c>
      <c r="F2497">
        <v>22083</v>
      </c>
      <c r="G2497">
        <v>22084</v>
      </c>
      <c r="H2497">
        <v>22096</v>
      </c>
      <c r="I2497">
        <v>22193</v>
      </c>
      <c r="J2497">
        <v>22222</v>
      </c>
      <c r="K2497">
        <v>22021</v>
      </c>
      <c r="L2497">
        <v>22002</v>
      </c>
      <c r="M2497">
        <v>22156</v>
      </c>
      <c r="N2497" s="2">
        <v>22051</v>
      </c>
      <c r="O2497" s="1" t="s">
        <v>6476</v>
      </c>
    </row>
    <row r="2498" spans="1:15" x14ac:dyDescent="0.25">
      <c r="A2498" t="s">
        <v>5014</v>
      </c>
      <c r="B2498">
        <v>47135</v>
      </c>
      <c r="C2498" t="s">
        <v>5015</v>
      </c>
      <c r="D2498" t="str">
        <f t="shared" si="85"/>
        <v>Perry</v>
      </c>
      <c r="E2498" t="str">
        <f t="shared" si="86"/>
        <v>Tennessee</v>
      </c>
      <c r="F2498">
        <v>7915</v>
      </c>
      <c r="G2498">
        <v>7928</v>
      </c>
      <c r="H2498">
        <v>7944</v>
      </c>
      <c r="I2498">
        <v>7863</v>
      </c>
      <c r="J2498">
        <v>7854</v>
      </c>
      <c r="K2498">
        <v>7878</v>
      </c>
      <c r="L2498">
        <v>7845</v>
      </c>
      <c r="M2498">
        <v>7914</v>
      </c>
      <c r="N2498" s="2">
        <v>7964</v>
      </c>
      <c r="O2498" s="1" t="s">
        <v>6476</v>
      </c>
    </row>
    <row r="2499" spans="1:15" x14ac:dyDescent="0.25">
      <c r="A2499" t="s">
        <v>5016</v>
      </c>
      <c r="B2499">
        <v>47137</v>
      </c>
      <c r="C2499" t="s">
        <v>5017</v>
      </c>
      <c r="D2499" t="str">
        <f t="shared" si="85"/>
        <v>Pickett</v>
      </c>
      <c r="E2499" t="str">
        <f t="shared" si="86"/>
        <v>Tennessee</v>
      </c>
      <c r="F2499">
        <v>5077</v>
      </c>
      <c r="G2499">
        <v>5077</v>
      </c>
      <c r="H2499">
        <v>5072</v>
      </c>
      <c r="I2499">
        <v>5132</v>
      </c>
      <c r="J2499">
        <v>5070</v>
      </c>
      <c r="K2499">
        <v>5044</v>
      </c>
      <c r="L2499">
        <v>5081</v>
      </c>
      <c r="M2499">
        <v>5142</v>
      </c>
      <c r="N2499" s="2">
        <v>5142</v>
      </c>
      <c r="O2499" s="1" t="s">
        <v>6476</v>
      </c>
    </row>
    <row r="2500" spans="1:15" x14ac:dyDescent="0.25">
      <c r="A2500" t="s">
        <v>5018</v>
      </c>
      <c r="B2500">
        <v>47139</v>
      </c>
      <c r="C2500" t="s">
        <v>5019</v>
      </c>
      <c r="D2500" t="str">
        <f t="shared" ref="D2500:D2563" si="87">MID(MID(C2500,1,FIND(",",C2500)-1),1,FIND(" County",MID(C2500,1,FIND(",",C2500)-1))-1)</f>
        <v>Polk</v>
      </c>
      <c r="E2500" t="str">
        <f t="shared" ref="E2500:E2563" si="88">MID(C2500,FIND(",",C2500)+2,9999)</f>
        <v>Tennessee</v>
      </c>
      <c r="F2500">
        <v>16825</v>
      </c>
      <c r="G2500">
        <v>16826</v>
      </c>
      <c r="H2500">
        <v>16810</v>
      </c>
      <c r="I2500">
        <v>16737</v>
      </c>
      <c r="J2500">
        <v>16606</v>
      </c>
      <c r="K2500">
        <v>16640</v>
      </c>
      <c r="L2500">
        <v>16722</v>
      </c>
      <c r="M2500">
        <v>16744</v>
      </c>
      <c r="N2500" s="2">
        <v>16772</v>
      </c>
      <c r="O2500" s="10" t="s">
        <v>6456</v>
      </c>
    </row>
    <row r="2501" spans="1:15" x14ac:dyDescent="0.25">
      <c r="A2501" t="s">
        <v>5020</v>
      </c>
      <c r="B2501">
        <v>47141</v>
      </c>
      <c r="C2501" t="s">
        <v>5021</v>
      </c>
      <c r="D2501" t="str">
        <f t="shared" si="87"/>
        <v>Putnam</v>
      </c>
      <c r="E2501" t="str">
        <f t="shared" si="88"/>
        <v>Tennessee</v>
      </c>
      <c r="F2501">
        <v>72321</v>
      </c>
      <c r="G2501">
        <v>72347</v>
      </c>
      <c r="H2501">
        <v>72580</v>
      </c>
      <c r="I2501">
        <v>72981</v>
      </c>
      <c r="J2501">
        <v>73487</v>
      </c>
      <c r="K2501">
        <v>73992</v>
      </c>
      <c r="L2501">
        <v>74878</v>
      </c>
      <c r="M2501">
        <v>74974</v>
      </c>
      <c r="N2501" s="2">
        <v>75931</v>
      </c>
      <c r="O2501" s="1" t="s">
        <v>6476</v>
      </c>
    </row>
    <row r="2502" spans="1:15" x14ac:dyDescent="0.25">
      <c r="A2502" t="s">
        <v>5022</v>
      </c>
      <c r="B2502">
        <v>47143</v>
      </c>
      <c r="C2502" t="s">
        <v>5023</v>
      </c>
      <c r="D2502" t="str">
        <f t="shared" si="87"/>
        <v>Rhea</v>
      </c>
      <c r="E2502" t="str">
        <f t="shared" si="88"/>
        <v>Tennessee</v>
      </c>
      <c r="F2502">
        <v>31809</v>
      </c>
      <c r="G2502">
        <v>31802</v>
      </c>
      <c r="H2502">
        <v>31859</v>
      </c>
      <c r="I2502">
        <v>32051</v>
      </c>
      <c r="J2502">
        <v>32338</v>
      </c>
      <c r="K2502">
        <v>32526</v>
      </c>
      <c r="L2502">
        <v>32607</v>
      </c>
      <c r="M2502">
        <v>32392</v>
      </c>
      <c r="N2502" s="2">
        <v>32442</v>
      </c>
      <c r="O2502" s="10" t="s">
        <v>6456</v>
      </c>
    </row>
    <row r="2503" spans="1:15" x14ac:dyDescent="0.25">
      <c r="A2503" t="s">
        <v>5024</v>
      </c>
      <c r="B2503">
        <v>47145</v>
      </c>
      <c r="C2503" t="s">
        <v>5025</v>
      </c>
      <c r="D2503" t="str">
        <f t="shared" si="87"/>
        <v>Roane</v>
      </c>
      <c r="E2503" t="str">
        <f t="shared" si="88"/>
        <v>Tennessee</v>
      </c>
      <c r="F2503">
        <v>54181</v>
      </c>
      <c r="G2503">
        <v>54193</v>
      </c>
      <c r="H2503">
        <v>54159</v>
      </c>
      <c r="I2503">
        <v>53856</v>
      </c>
      <c r="J2503">
        <v>53506</v>
      </c>
      <c r="K2503">
        <v>53035</v>
      </c>
      <c r="L2503">
        <v>52773</v>
      </c>
      <c r="M2503">
        <v>52726</v>
      </c>
      <c r="N2503" s="2">
        <v>52874</v>
      </c>
      <c r="O2503" s="10" t="s">
        <v>6456</v>
      </c>
    </row>
    <row r="2504" spans="1:15" x14ac:dyDescent="0.25">
      <c r="A2504" t="s">
        <v>5026</v>
      </c>
      <c r="B2504">
        <v>47147</v>
      </c>
      <c r="C2504" t="s">
        <v>5027</v>
      </c>
      <c r="D2504" t="str">
        <f t="shared" si="87"/>
        <v>Robertson</v>
      </c>
      <c r="E2504" t="str">
        <f t="shared" si="88"/>
        <v>Tennessee</v>
      </c>
      <c r="F2504">
        <v>66283</v>
      </c>
      <c r="G2504">
        <v>66349</v>
      </c>
      <c r="H2504">
        <v>66391</v>
      </c>
      <c r="I2504">
        <v>66693</v>
      </c>
      <c r="J2504">
        <v>66743</v>
      </c>
      <c r="K2504">
        <v>67244</v>
      </c>
      <c r="L2504">
        <v>67923</v>
      </c>
      <c r="M2504">
        <v>68452</v>
      </c>
      <c r="N2504" s="2">
        <v>69165</v>
      </c>
      <c r="O2504" s="1" t="s">
        <v>6476</v>
      </c>
    </row>
    <row r="2505" spans="1:15" x14ac:dyDescent="0.25">
      <c r="A2505" t="s">
        <v>5028</v>
      </c>
      <c r="B2505">
        <v>47149</v>
      </c>
      <c r="C2505" t="s">
        <v>5029</v>
      </c>
      <c r="D2505" t="str">
        <f t="shared" si="87"/>
        <v>Rutherford</v>
      </c>
      <c r="E2505" t="str">
        <f t="shared" si="88"/>
        <v>Tennessee</v>
      </c>
      <c r="F2505">
        <v>262604</v>
      </c>
      <c r="G2505">
        <v>262592</v>
      </c>
      <c r="H2505">
        <v>263776</v>
      </c>
      <c r="I2505">
        <v>269136</v>
      </c>
      <c r="J2505">
        <v>274386</v>
      </c>
      <c r="K2505">
        <v>281289</v>
      </c>
      <c r="L2505">
        <v>289095</v>
      </c>
      <c r="M2505">
        <v>298423</v>
      </c>
      <c r="N2505" s="2">
        <v>308251</v>
      </c>
      <c r="O2505" s="1" t="s">
        <v>6476</v>
      </c>
    </row>
    <row r="2506" spans="1:15" x14ac:dyDescent="0.25">
      <c r="A2506" t="s">
        <v>5030</v>
      </c>
      <c r="B2506">
        <v>47151</v>
      </c>
      <c r="C2506" t="s">
        <v>5031</v>
      </c>
      <c r="D2506" t="str">
        <f t="shared" si="87"/>
        <v>Scott</v>
      </c>
      <c r="E2506" t="str">
        <f t="shared" si="88"/>
        <v>Tennessee</v>
      </c>
      <c r="F2506">
        <v>22228</v>
      </c>
      <c r="G2506">
        <v>22232</v>
      </c>
      <c r="H2506">
        <v>22240</v>
      </c>
      <c r="I2506">
        <v>22121</v>
      </c>
      <c r="J2506">
        <v>22175</v>
      </c>
      <c r="K2506">
        <v>22024</v>
      </c>
      <c r="L2506">
        <v>22026</v>
      </c>
      <c r="M2506">
        <v>21974</v>
      </c>
      <c r="N2506" s="2">
        <v>21947</v>
      </c>
      <c r="O2506" s="10" t="s">
        <v>6456</v>
      </c>
    </row>
    <row r="2507" spans="1:15" x14ac:dyDescent="0.25">
      <c r="A2507" t="s">
        <v>5032</v>
      </c>
      <c r="B2507">
        <v>47153</v>
      </c>
      <c r="C2507" t="s">
        <v>5033</v>
      </c>
      <c r="D2507" t="str">
        <f t="shared" si="87"/>
        <v>Sequatchie</v>
      </c>
      <c r="E2507" t="str">
        <f t="shared" si="88"/>
        <v>Tennessee</v>
      </c>
      <c r="F2507">
        <v>14112</v>
      </c>
      <c r="G2507">
        <v>14121</v>
      </c>
      <c r="H2507">
        <v>14137</v>
      </c>
      <c r="I2507">
        <v>14280</v>
      </c>
      <c r="J2507">
        <v>14426</v>
      </c>
      <c r="K2507">
        <v>14663</v>
      </c>
      <c r="L2507">
        <v>14773</v>
      </c>
      <c r="M2507">
        <v>14789</v>
      </c>
      <c r="N2507" s="2">
        <v>14897</v>
      </c>
      <c r="O2507" s="10" t="s">
        <v>6456</v>
      </c>
    </row>
    <row r="2508" spans="1:15" x14ac:dyDescent="0.25">
      <c r="A2508" t="s">
        <v>5034</v>
      </c>
      <c r="B2508">
        <v>47155</v>
      </c>
      <c r="C2508" t="s">
        <v>5035</v>
      </c>
      <c r="D2508" t="str">
        <f t="shared" si="87"/>
        <v>Sevier</v>
      </c>
      <c r="E2508" t="str">
        <f t="shared" si="88"/>
        <v>Tennessee</v>
      </c>
      <c r="F2508">
        <v>89889</v>
      </c>
      <c r="G2508">
        <v>89725</v>
      </c>
      <c r="H2508">
        <v>89977</v>
      </c>
      <c r="I2508">
        <v>91123</v>
      </c>
      <c r="J2508">
        <v>92299</v>
      </c>
      <c r="K2508">
        <v>93356</v>
      </c>
      <c r="L2508">
        <v>94696</v>
      </c>
      <c r="M2508">
        <v>95661</v>
      </c>
      <c r="N2508" s="2">
        <v>96673</v>
      </c>
      <c r="O2508" s="10" t="s">
        <v>6456</v>
      </c>
    </row>
    <row r="2509" spans="1:15" x14ac:dyDescent="0.25">
      <c r="A2509" t="s">
        <v>5036</v>
      </c>
      <c r="B2509">
        <v>47157</v>
      </c>
      <c r="C2509" t="s">
        <v>5037</v>
      </c>
      <c r="D2509" t="str">
        <f t="shared" si="87"/>
        <v>Shelby</v>
      </c>
      <c r="E2509" t="str">
        <f t="shared" si="88"/>
        <v>Tennessee</v>
      </c>
      <c r="F2509">
        <v>927644</v>
      </c>
      <c r="G2509">
        <v>927684</v>
      </c>
      <c r="H2509">
        <v>928652</v>
      </c>
      <c r="I2509">
        <v>933011</v>
      </c>
      <c r="J2509">
        <v>938965</v>
      </c>
      <c r="K2509">
        <v>938091</v>
      </c>
      <c r="L2509">
        <v>937162</v>
      </c>
      <c r="M2509">
        <v>936131</v>
      </c>
      <c r="N2509" s="2">
        <v>934603</v>
      </c>
      <c r="O2509" s="10" t="s">
        <v>6455</v>
      </c>
    </row>
    <row r="2510" spans="1:15" x14ac:dyDescent="0.25">
      <c r="A2510" t="s">
        <v>5038</v>
      </c>
      <c r="B2510">
        <v>47159</v>
      </c>
      <c r="C2510" t="s">
        <v>5039</v>
      </c>
      <c r="D2510" t="str">
        <f t="shared" si="87"/>
        <v>Smith</v>
      </c>
      <c r="E2510" t="str">
        <f t="shared" si="88"/>
        <v>Tennessee</v>
      </c>
      <c r="F2510">
        <v>19166</v>
      </c>
      <c r="G2510">
        <v>19149</v>
      </c>
      <c r="H2510">
        <v>19124</v>
      </c>
      <c r="I2510">
        <v>19145</v>
      </c>
      <c r="J2510">
        <v>19114</v>
      </c>
      <c r="K2510">
        <v>19050</v>
      </c>
      <c r="L2510">
        <v>19014</v>
      </c>
      <c r="M2510">
        <v>19253</v>
      </c>
      <c r="N2510" s="2">
        <v>19447</v>
      </c>
      <c r="O2510" s="1" t="s">
        <v>6476</v>
      </c>
    </row>
    <row r="2511" spans="1:15" x14ac:dyDescent="0.25">
      <c r="A2511" t="s">
        <v>5040</v>
      </c>
      <c r="B2511">
        <v>47161</v>
      </c>
      <c r="C2511" t="s">
        <v>5041</v>
      </c>
      <c r="D2511" t="str">
        <f t="shared" si="87"/>
        <v>Stewart</v>
      </c>
      <c r="E2511" t="str">
        <f t="shared" si="88"/>
        <v>Tennessee</v>
      </c>
      <c r="F2511">
        <v>13324</v>
      </c>
      <c r="G2511">
        <v>13313</v>
      </c>
      <c r="H2511">
        <v>13337</v>
      </c>
      <c r="I2511">
        <v>13228</v>
      </c>
      <c r="J2511">
        <v>13311</v>
      </c>
      <c r="K2511">
        <v>13308</v>
      </c>
      <c r="L2511">
        <v>13243</v>
      </c>
      <c r="M2511">
        <v>13240</v>
      </c>
      <c r="N2511" s="2">
        <v>13182</v>
      </c>
      <c r="O2511" s="1" t="s">
        <v>6476</v>
      </c>
    </row>
    <row r="2512" spans="1:15" x14ac:dyDescent="0.25">
      <c r="A2512" t="s">
        <v>5042</v>
      </c>
      <c r="B2512">
        <v>47163</v>
      </c>
      <c r="C2512" t="s">
        <v>5043</v>
      </c>
      <c r="D2512" t="str">
        <f t="shared" si="87"/>
        <v>Sullivan</v>
      </c>
      <c r="E2512" t="str">
        <f t="shared" si="88"/>
        <v>Tennessee</v>
      </c>
      <c r="F2512">
        <v>156823</v>
      </c>
      <c r="G2512">
        <v>156806</v>
      </c>
      <c r="H2512">
        <v>156820</v>
      </c>
      <c r="I2512">
        <v>156929</v>
      </c>
      <c r="J2512">
        <v>156547</v>
      </c>
      <c r="K2512">
        <v>156562</v>
      </c>
      <c r="L2512">
        <v>156784</v>
      </c>
      <c r="M2512">
        <v>156661</v>
      </c>
      <c r="N2512" s="2">
        <v>156667</v>
      </c>
      <c r="O2512" s="10" t="s">
        <v>6456</v>
      </c>
    </row>
    <row r="2513" spans="1:18" x14ac:dyDescent="0.25">
      <c r="A2513" t="s">
        <v>5044</v>
      </c>
      <c r="B2513">
        <v>47165</v>
      </c>
      <c r="C2513" t="s">
        <v>5045</v>
      </c>
      <c r="D2513" t="str">
        <f t="shared" si="87"/>
        <v>Sumner</v>
      </c>
      <c r="E2513" t="str">
        <f t="shared" si="88"/>
        <v>Tennessee</v>
      </c>
      <c r="F2513">
        <v>160645</v>
      </c>
      <c r="G2513">
        <v>160617</v>
      </c>
      <c r="H2513">
        <v>161249</v>
      </c>
      <c r="I2513">
        <v>163882</v>
      </c>
      <c r="J2513">
        <v>166101</v>
      </c>
      <c r="K2513">
        <v>169110</v>
      </c>
      <c r="L2513">
        <v>172790</v>
      </c>
      <c r="M2513">
        <v>175866</v>
      </c>
      <c r="N2513" s="2">
        <v>180063</v>
      </c>
      <c r="O2513" s="1" t="s">
        <v>6476</v>
      </c>
    </row>
    <row r="2514" spans="1:18" x14ac:dyDescent="0.25">
      <c r="A2514" t="s">
        <v>5046</v>
      </c>
      <c r="B2514">
        <v>47167</v>
      </c>
      <c r="C2514" t="s">
        <v>5047</v>
      </c>
      <c r="D2514" t="str">
        <f t="shared" si="87"/>
        <v>Tipton</v>
      </c>
      <c r="E2514" t="str">
        <f t="shared" si="88"/>
        <v>Tennessee</v>
      </c>
      <c r="F2514">
        <v>61081</v>
      </c>
      <c r="G2514">
        <v>61006</v>
      </c>
      <c r="H2514">
        <v>61077</v>
      </c>
      <c r="I2514">
        <v>61282</v>
      </c>
      <c r="J2514">
        <v>61609</v>
      </c>
      <c r="K2514">
        <v>61599</v>
      </c>
      <c r="L2514">
        <v>61672</v>
      </c>
      <c r="M2514">
        <v>61605</v>
      </c>
      <c r="N2514" s="2">
        <v>61303</v>
      </c>
      <c r="O2514" s="10" t="s">
        <v>6455</v>
      </c>
    </row>
    <row r="2515" spans="1:18" x14ac:dyDescent="0.25">
      <c r="A2515" t="s">
        <v>5048</v>
      </c>
      <c r="B2515">
        <v>47169</v>
      </c>
      <c r="C2515" t="s">
        <v>5049</v>
      </c>
      <c r="D2515" t="str">
        <f t="shared" si="87"/>
        <v>Trousdale</v>
      </c>
      <c r="E2515" t="str">
        <f t="shared" si="88"/>
        <v>Tennessee</v>
      </c>
      <c r="F2515">
        <v>7870</v>
      </c>
      <c r="G2515">
        <v>7864</v>
      </c>
      <c r="H2515">
        <v>7862</v>
      </c>
      <c r="I2515">
        <v>7800</v>
      </c>
      <c r="J2515">
        <v>7774</v>
      </c>
      <c r="K2515">
        <v>7782</v>
      </c>
      <c r="L2515">
        <v>7990</v>
      </c>
      <c r="M2515">
        <v>8035</v>
      </c>
      <c r="N2515" s="2">
        <v>8271</v>
      </c>
      <c r="O2515" s="1" t="s">
        <v>6476</v>
      </c>
    </row>
    <row r="2516" spans="1:18" x14ac:dyDescent="0.25">
      <c r="A2516" t="s">
        <v>5050</v>
      </c>
      <c r="B2516">
        <v>47171</v>
      </c>
      <c r="C2516" t="s">
        <v>5051</v>
      </c>
      <c r="D2516" t="str">
        <f t="shared" si="87"/>
        <v>Unicoi</v>
      </c>
      <c r="E2516" t="str">
        <f t="shared" si="88"/>
        <v>Tennessee</v>
      </c>
      <c r="F2516">
        <v>18313</v>
      </c>
      <c r="G2516">
        <v>18315</v>
      </c>
      <c r="H2516">
        <v>18277</v>
      </c>
      <c r="I2516">
        <v>18285</v>
      </c>
      <c r="J2516">
        <v>18227</v>
      </c>
      <c r="K2516">
        <v>18047</v>
      </c>
      <c r="L2516">
        <v>17914</v>
      </c>
      <c r="M2516">
        <v>17820</v>
      </c>
      <c r="N2516" s="2">
        <v>17719</v>
      </c>
      <c r="O2516" s="10" t="s">
        <v>6456</v>
      </c>
    </row>
    <row r="2517" spans="1:18" x14ac:dyDescent="0.25">
      <c r="A2517" t="s">
        <v>5052</v>
      </c>
      <c r="B2517">
        <v>47173</v>
      </c>
      <c r="C2517" t="s">
        <v>5053</v>
      </c>
      <c r="D2517" t="str">
        <f t="shared" si="87"/>
        <v>Union</v>
      </c>
      <c r="E2517" t="str">
        <f t="shared" si="88"/>
        <v>Tennessee</v>
      </c>
      <c r="F2517">
        <v>19109</v>
      </c>
      <c r="G2517">
        <v>19109</v>
      </c>
      <c r="H2517">
        <v>19102</v>
      </c>
      <c r="I2517">
        <v>19213</v>
      </c>
      <c r="J2517">
        <v>19120</v>
      </c>
      <c r="K2517">
        <v>19055</v>
      </c>
      <c r="L2517">
        <v>18964</v>
      </c>
      <c r="M2517">
        <v>19126</v>
      </c>
      <c r="N2517" s="2">
        <v>19140</v>
      </c>
      <c r="O2517" s="10" t="s">
        <v>6456</v>
      </c>
    </row>
    <row r="2518" spans="1:18" x14ac:dyDescent="0.25">
      <c r="A2518" t="s">
        <v>5054</v>
      </c>
      <c r="B2518">
        <v>47175</v>
      </c>
      <c r="C2518" t="s">
        <v>5055</v>
      </c>
      <c r="D2518" t="str">
        <f t="shared" si="87"/>
        <v>Van Buren</v>
      </c>
      <c r="E2518" t="str">
        <f t="shared" si="88"/>
        <v>Tennessee</v>
      </c>
      <c r="F2518">
        <v>5548</v>
      </c>
      <c r="G2518">
        <v>5558</v>
      </c>
      <c r="H2518">
        <v>5557</v>
      </c>
      <c r="I2518">
        <v>5540</v>
      </c>
      <c r="J2518">
        <v>5635</v>
      </c>
      <c r="K2518">
        <v>5570</v>
      </c>
      <c r="L2518">
        <v>5625</v>
      </c>
      <c r="M2518">
        <v>5686</v>
      </c>
      <c r="N2518" s="2">
        <v>5689</v>
      </c>
      <c r="O2518" s="10" t="s">
        <v>6456</v>
      </c>
    </row>
    <row r="2519" spans="1:18" x14ac:dyDescent="0.25">
      <c r="A2519" t="s">
        <v>5056</v>
      </c>
      <c r="B2519">
        <v>47177</v>
      </c>
      <c r="C2519" t="s">
        <v>5057</v>
      </c>
      <c r="D2519" t="str">
        <f t="shared" si="87"/>
        <v>Warren</v>
      </c>
      <c r="E2519" t="str">
        <f t="shared" si="88"/>
        <v>Tennessee</v>
      </c>
      <c r="F2519">
        <v>39839</v>
      </c>
      <c r="G2519">
        <v>39824</v>
      </c>
      <c r="H2519">
        <v>39851</v>
      </c>
      <c r="I2519">
        <v>39869</v>
      </c>
      <c r="J2519">
        <v>39745</v>
      </c>
      <c r="K2519">
        <v>39893</v>
      </c>
      <c r="L2519">
        <v>40003</v>
      </c>
      <c r="M2519">
        <v>40338</v>
      </c>
      <c r="N2519" s="2">
        <v>40516</v>
      </c>
      <c r="O2519" s="10" t="s">
        <v>6456</v>
      </c>
    </row>
    <row r="2520" spans="1:18" x14ac:dyDescent="0.25">
      <c r="A2520" t="s">
        <v>5058</v>
      </c>
      <c r="B2520">
        <v>47179</v>
      </c>
      <c r="C2520" t="s">
        <v>5059</v>
      </c>
      <c r="D2520" t="str">
        <f t="shared" si="87"/>
        <v>Washington</v>
      </c>
      <c r="E2520" t="str">
        <f t="shared" si="88"/>
        <v>Tennessee</v>
      </c>
      <c r="F2520">
        <v>122979</v>
      </c>
      <c r="G2520">
        <v>123065</v>
      </c>
      <c r="H2520">
        <v>123423</v>
      </c>
      <c r="I2520">
        <v>123920</v>
      </c>
      <c r="J2520">
        <v>124907</v>
      </c>
      <c r="K2520">
        <v>125516</v>
      </c>
      <c r="L2520">
        <v>125999</v>
      </c>
      <c r="M2520">
        <v>126357</v>
      </c>
      <c r="N2520" s="2">
        <v>127440</v>
      </c>
      <c r="O2520" s="10" t="s">
        <v>6456</v>
      </c>
    </row>
    <row r="2521" spans="1:18" x14ac:dyDescent="0.25">
      <c r="A2521" t="s">
        <v>5060</v>
      </c>
      <c r="B2521">
        <v>47181</v>
      </c>
      <c r="C2521" t="s">
        <v>5061</v>
      </c>
      <c r="D2521" t="str">
        <f t="shared" si="87"/>
        <v>Wayne</v>
      </c>
      <c r="E2521" t="str">
        <f t="shared" si="88"/>
        <v>Tennessee</v>
      </c>
      <c r="F2521">
        <v>17021</v>
      </c>
      <c r="G2521">
        <v>17027</v>
      </c>
      <c r="H2521">
        <v>16985</v>
      </c>
      <c r="I2521">
        <v>17012</v>
      </c>
      <c r="J2521">
        <v>16996</v>
      </c>
      <c r="K2521">
        <v>16918</v>
      </c>
      <c r="L2521">
        <v>16846</v>
      </c>
      <c r="M2521">
        <v>16738</v>
      </c>
      <c r="N2521" s="2">
        <v>16713</v>
      </c>
      <c r="O2521" s="1" t="s">
        <v>6476</v>
      </c>
    </row>
    <row r="2522" spans="1:18" x14ac:dyDescent="0.25">
      <c r="A2522" t="s">
        <v>5062</v>
      </c>
      <c r="B2522">
        <v>47183</v>
      </c>
      <c r="C2522" t="s">
        <v>5063</v>
      </c>
      <c r="D2522" t="str">
        <f t="shared" si="87"/>
        <v>Weakley</v>
      </c>
      <c r="E2522" t="str">
        <f t="shared" si="88"/>
        <v>Tennessee</v>
      </c>
      <c r="F2522">
        <v>35021</v>
      </c>
      <c r="G2522">
        <v>35015</v>
      </c>
      <c r="H2522">
        <v>35027</v>
      </c>
      <c r="I2522">
        <v>34907</v>
      </c>
      <c r="J2522">
        <v>34594</v>
      </c>
      <c r="K2522">
        <v>34186</v>
      </c>
      <c r="L2522">
        <v>34001</v>
      </c>
      <c r="M2522">
        <v>33831</v>
      </c>
      <c r="N2522" s="2">
        <v>33507</v>
      </c>
      <c r="O2522" s="1" t="s">
        <v>6476</v>
      </c>
    </row>
    <row r="2523" spans="1:18" x14ac:dyDescent="0.25">
      <c r="A2523" t="s">
        <v>5064</v>
      </c>
      <c r="B2523">
        <v>47185</v>
      </c>
      <c r="C2523" t="s">
        <v>5065</v>
      </c>
      <c r="D2523" t="str">
        <f t="shared" si="87"/>
        <v>White</v>
      </c>
      <c r="E2523" t="str">
        <f t="shared" si="88"/>
        <v>Tennessee</v>
      </c>
      <c r="F2523">
        <v>25841</v>
      </c>
      <c r="G2523">
        <v>25836</v>
      </c>
      <c r="H2523">
        <v>25838</v>
      </c>
      <c r="I2523">
        <v>26050</v>
      </c>
      <c r="J2523">
        <v>26096</v>
      </c>
      <c r="K2523">
        <v>26273</v>
      </c>
      <c r="L2523">
        <v>26346</v>
      </c>
      <c r="M2523">
        <v>26495</v>
      </c>
      <c r="N2523" s="2">
        <v>26653</v>
      </c>
      <c r="O2523" s="10" t="s">
        <v>6456</v>
      </c>
    </row>
    <row r="2524" spans="1:18" x14ac:dyDescent="0.25">
      <c r="A2524" t="s">
        <v>5066</v>
      </c>
      <c r="B2524">
        <v>47187</v>
      </c>
      <c r="C2524" t="s">
        <v>5067</v>
      </c>
      <c r="D2524" t="str">
        <f t="shared" si="87"/>
        <v>Williamson</v>
      </c>
      <c r="E2524" t="str">
        <f t="shared" si="88"/>
        <v>Tennessee</v>
      </c>
      <c r="F2524">
        <v>183182</v>
      </c>
      <c r="G2524">
        <v>183252</v>
      </c>
      <c r="H2524">
        <v>184143</v>
      </c>
      <c r="I2524">
        <v>188342</v>
      </c>
      <c r="J2524">
        <v>193095</v>
      </c>
      <c r="K2524">
        <v>199032</v>
      </c>
      <c r="L2524">
        <v>205317</v>
      </c>
      <c r="M2524">
        <v>211674</v>
      </c>
      <c r="N2524" s="2">
        <v>219107</v>
      </c>
      <c r="O2524" s="1" t="s">
        <v>6476</v>
      </c>
    </row>
    <row r="2525" spans="1:18" x14ac:dyDescent="0.25">
      <c r="A2525" t="s">
        <v>5068</v>
      </c>
      <c r="B2525">
        <v>47189</v>
      </c>
      <c r="C2525" t="s">
        <v>5069</v>
      </c>
      <c r="D2525" t="str">
        <f t="shared" si="87"/>
        <v>Wilson</v>
      </c>
      <c r="E2525" t="str">
        <f t="shared" si="88"/>
        <v>Tennessee</v>
      </c>
      <c r="F2525">
        <v>113993</v>
      </c>
      <c r="G2525">
        <v>114057</v>
      </c>
      <c r="H2525">
        <v>114671</v>
      </c>
      <c r="I2525">
        <v>116780</v>
      </c>
      <c r="J2525">
        <v>119109</v>
      </c>
      <c r="K2525">
        <v>122014</v>
      </c>
      <c r="L2525">
        <v>125404</v>
      </c>
      <c r="M2525">
        <v>128772</v>
      </c>
      <c r="N2525" s="2">
        <v>132781</v>
      </c>
      <c r="O2525" s="1" t="s">
        <v>6476</v>
      </c>
    </row>
    <row r="2526" spans="1:18" x14ac:dyDescent="0.25">
      <c r="A2526" t="s">
        <v>5070</v>
      </c>
      <c r="B2526">
        <v>48001</v>
      </c>
      <c r="C2526" t="s">
        <v>5071</v>
      </c>
      <c r="D2526" t="str">
        <f t="shared" si="87"/>
        <v>Anderson</v>
      </c>
      <c r="E2526" t="str">
        <f t="shared" si="88"/>
        <v>Texas</v>
      </c>
      <c r="F2526">
        <v>58458</v>
      </c>
      <c r="G2526">
        <v>58458</v>
      </c>
      <c r="H2526">
        <v>58482</v>
      </c>
      <c r="I2526">
        <v>58350</v>
      </c>
      <c r="J2526">
        <v>58019</v>
      </c>
      <c r="K2526">
        <v>57894</v>
      </c>
      <c r="L2526">
        <v>57725</v>
      </c>
      <c r="M2526">
        <v>57487</v>
      </c>
      <c r="N2526" s="2">
        <v>57734</v>
      </c>
      <c r="O2526" s="1" t="s">
        <v>6406</v>
      </c>
      <c r="Q2526" s="3"/>
      <c r="R2526" s="2"/>
    </row>
    <row r="2527" spans="1:18" x14ac:dyDescent="0.25">
      <c r="A2527" t="s">
        <v>5072</v>
      </c>
      <c r="B2527">
        <v>48003</v>
      </c>
      <c r="C2527" t="s">
        <v>5073</v>
      </c>
      <c r="D2527" t="str">
        <f t="shared" si="87"/>
        <v>Andrews</v>
      </c>
      <c r="E2527" t="str">
        <f t="shared" si="88"/>
        <v>Texas</v>
      </c>
      <c r="F2527">
        <v>14786</v>
      </c>
      <c r="G2527">
        <v>14786</v>
      </c>
      <c r="H2527">
        <v>14835</v>
      </c>
      <c r="I2527">
        <v>15390</v>
      </c>
      <c r="J2527">
        <v>16107</v>
      </c>
      <c r="K2527">
        <v>16776</v>
      </c>
      <c r="L2527">
        <v>17405</v>
      </c>
      <c r="M2527">
        <v>18026</v>
      </c>
      <c r="N2527" s="2">
        <v>17760</v>
      </c>
      <c r="O2527" s="10" t="s">
        <v>6432</v>
      </c>
      <c r="Q2527" s="2"/>
    </row>
    <row r="2528" spans="1:18" x14ac:dyDescent="0.25">
      <c r="A2528" t="s">
        <v>5074</v>
      </c>
      <c r="B2528">
        <v>48005</v>
      </c>
      <c r="C2528" t="s">
        <v>5075</v>
      </c>
      <c r="D2528" t="str">
        <f t="shared" si="87"/>
        <v>Angelina</v>
      </c>
      <c r="E2528" t="str">
        <f t="shared" si="88"/>
        <v>Texas</v>
      </c>
      <c r="F2528">
        <v>86771</v>
      </c>
      <c r="G2528">
        <v>86771</v>
      </c>
      <c r="H2528">
        <v>86915</v>
      </c>
      <c r="I2528">
        <v>87275</v>
      </c>
      <c r="J2528">
        <v>87520</v>
      </c>
      <c r="K2528">
        <v>87409</v>
      </c>
      <c r="L2528">
        <v>87628</v>
      </c>
      <c r="M2528">
        <v>87938</v>
      </c>
      <c r="N2528" s="2">
        <v>87791</v>
      </c>
      <c r="O2528" s="10" t="s">
        <v>6406</v>
      </c>
      <c r="Q2528" s="2"/>
      <c r="R2528" s="2"/>
    </row>
    <row r="2529" spans="1:18" x14ac:dyDescent="0.25">
      <c r="A2529" t="s">
        <v>5076</v>
      </c>
      <c r="B2529">
        <v>48007</v>
      </c>
      <c r="C2529" t="s">
        <v>5077</v>
      </c>
      <c r="D2529" t="str">
        <f t="shared" si="87"/>
        <v>Aransas</v>
      </c>
      <c r="E2529" t="str">
        <f t="shared" si="88"/>
        <v>Texas</v>
      </c>
      <c r="F2529">
        <v>23158</v>
      </c>
      <c r="G2529">
        <v>23158</v>
      </c>
      <c r="H2529">
        <v>23199</v>
      </c>
      <c r="I2529">
        <v>23354</v>
      </c>
      <c r="J2529">
        <v>23665</v>
      </c>
      <c r="K2529">
        <v>24124</v>
      </c>
      <c r="L2529">
        <v>24872</v>
      </c>
      <c r="M2529">
        <v>25261</v>
      </c>
      <c r="N2529" s="2">
        <v>25721</v>
      </c>
      <c r="O2529" s="10" t="s">
        <v>6404</v>
      </c>
      <c r="Q2529" s="2"/>
      <c r="R2529" s="2"/>
    </row>
    <row r="2530" spans="1:18" x14ac:dyDescent="0.25">
      <c r="A2530" t="s">
        <v>5078</v>
      </c>
      <c r="B2530">
        <v>48009</v>
      </c>
      <c r="C2530" t="s">
        <v>5079</v>
      </c>
      <c r="D2530" t="str">
        <f t="shared" si="87"/>
        <v>Archer</v>
      </c>
      <c r="E2530" t="str">
        <f t="shared" si="88"/>
        <v>Texas</v>
      </c>
      <c r="F2530">
        <v>9054</v>
      </c>
      <c r="G2530">
        <v>9055</v>
      </c>
      <c r="H2530">
        <v>9108</v>
      </c>
      <c r="I2530">
        <v>8832</v>
      </c>
      <c r="J2530">
        <v>8785</v>
      </c>
      <c r="K2530">
        <v>8760</v>
      </c>
      <c r="L2530">
        <v>8793</v>
      </c>
      <c r="M2530">
        <v>8711</v>
      </c>
      <c r="N2530" s="2">
        <v>8703</v>
      </c>
      <c r="O2530" s="10" t="s">
        <v>6432</v>
      </c>
      <c r="Q2530" s="2"/>
    </row>
    <row r="2531" spans="1:18" x14ac:dyDescent="0.25">
      <c r="A2531" t="s">
        <v>5080</v>
      </c>
      <c r="B2531">
        <v>48011</v>
      </c>
      <c r="C2531" t="s">
        <v>5081</v>
      </c>
      <c r="D2531" t="str">
        <f t="shared" si="87"/>
        <v>Armstrong</v>
      </c>
      <c r="E2531" t="str">
        <f t="shared" si="88"/>
        <v>Texas</v>
      </c>
      <c r="F2531">
        <v>1901</v>
      </c>
      <c r="G2531">
        <v>1901</v>
      </c>
      <c r="H2531">
        <v>1899</v>
      </c>
      <c r="I2531">
        <v>1931</v>
      </c>
      <c r="J2531">
        <v>1945</v>
      </c>
      <c r="K2531">
        <v>1954</v>
      </c>
      <c r="L2531">
        <v>1937</v>
      </c>
      <c r="M2531">
        <v>1925</v>
      </c>
      <c r="N2531" s="2">
        <v>1876</v>
      </c>
      <c r="O2531" s="10" t="s">
        <v>6432</v>
      </c>
    </row>
    <row r="2532" spans="1:18" x14ac:dyDescent="0.25">
      <c r="A2532" t="s">
        <v>5082</v>
      </c>
      <c r="B2532">
        <v>48013</v>
      </c>
      <c r="C2532" t="s">
        <v>5083</v>
      </c>
      <c r="D2532" t="str">
        <f t="shared" si="87"/>
        <v>Atascosa</v>
      </c>
      <c r="E2532" t="str">
        <f t="shared" si="88"/>
        <v>Texas</v>
      </c>
      <c r="F2532">
        <v>44911</v>
      </c>
      <c r="G2532">
        <v>44911</v>
      </c>
      <c r="H2532">
        <v>44963</v>
      </c>
      <c r="I2532">
        <v>45486</v>
      </c>
      <c r="J2532">
        <v>46455</v>
      </c>
      <c r="K2532">
        <v>47078</v>
      </c>
      <c r="L2532">
        <v>47787</v>
      </c>
      <c r="M2532">
        <v>48435</v>
      </c>
      <c r="N2532" s="2">
        <v>48797</v>
      </c>
      <c r="O2532" s="10" t="s">
        <v>6404</v>
      </c>
    </row>
    <row r="2533" spans="1:18" x14ac:dyDescent="0.25">
      <c r="A2533" t="s">
        <v>5084</v>
      </c>
      <c r="B2533">
        <v>48015</v>
      </c>
      <c r="C2533" t="s">
        <v>5085</v>
      </c>
      <c r="D2533" t="str">
        <f t="shared" si="87"/>
        <v>Austin</v>
      </c>
      <c r="E2533" t="str">
        <f t="shared" si="88"/>
        <v>Texas</v>
      </c>
      <c r="F2533">
        <v>28417</v>
      </c>
      <c r="G2533">
        <v>28411</v>
      </c>
      <c r="H2533">
        <v>28378</v>
      </c>
      <c r="I2533">
        <v>28589</v>
      </c>
      <c r="J2533">
        <v>28547</v>
      </c>
      <c r="K2533">
        <v>28709</v>
      </c>
      <c r="L2533">
        <v>28973</v>
      </c>
      <c r="M2533">
        <v>29548</v>
      </c>
      <c r="N2533" s="2">
        <v>29758</v>
      </c>
      <c r="O2533" s="10" t="s">
        <v>6404</v>
      </c>
    </row>
    <row r="2534" spans="1:18" x14ac:dyDescent="0.25">
      <c r="A2534" t="s">
        <v>5086</v>
      </c>
      <c r="B2534">
        <v>48017</v>
      </c>
      <c r="C2534" t="s">
        <v>5087</v>
      </c>
      <c r="D2534" t="str">
        <f t="shared" si="87"/>
        <v>Bailey</v>
      </c>
      <c r="E2534" t="str">
        <f t="shared" si="88"/>
        <v>Texas</v>
      </c>
      <c r="F2534">
        <v>7165</v>
      </c>
      <c r="G2534">
        <v>7165</v>
      </c>
      <c r="H2534">
        <v>7153</v>
      </c>
      <c r="I2534">
        <v>7197</v>
      </c>
      <c r="J2534">
        <v>7134</v>
      </c>
      <c r="K2534">
        <v>7138</v>
      </c>
      <c r="L2534">
        <v>6970</v>
      </c>
      <c r="M2534">
        <v>7232</v>
      </c>
      <c r="N2534" s="2">
        <v>7181</v>
      </c>
      <c r="O2534" s="10" t="s">
        <v>6432</v>
      </c>
    </row>
    <row r="2535" spans="1:18" x14ac:dyDescent="0.25">
      <c r="A2535" t="s">
        <v>5088</v>
      </c>
      <c r="B2535">
        <v>48019</v>
      </c>
      <c r="C2535" t="s">
        <v>5089</v>
      </c>
      <c r="D2535" t="str">
        <f t="shared" si="87"/>
        <v>Bandera</v>
      </c>
      <c r="E2535" t="str">
        <f t="shared" si="88"/>
        <v>Texas</v>
      </c>
      <c r="F2535">
        <v>20485</v>
      </c>
      <c r="G2535">
        <v>20485</v>
      </c>
      <c r="H2535">
        <v>20549</v>
      </c>
      <c r="I2535">
        <v>20544</v>
      </c>
      <c r="J2535">
        <v>20607</v>
      </c>
      <c r="K2535">
        <v>20599</v>
      </c>
      <c r="L2535">
        <v>20875</v>
      </c>
      <c r="M2535">
        <v>21216</v>
      </c>
      <c r="N2535" s="2">
        <v>21776</v>
      </c>
      <c r="O2535" s="10" t="s">
        <v>6404</v>
      </c>
    </row>
    <row r="2536" spans="1:18" x14ac:dyDescent="0.25">
      <c r="A2536" t="s">
        <v>5090</v>
      </c>
      <c r="B2536">
        <v>48021</v>
      </c>
      <c r="C2536" t="s">
        <v>5091</v>
      </c>
      <c r="D2536" t="str">
        <f t="shared" si="87"/>
        <v>Bastrop</v>
      </c>
      <c r="E2536" t="str">
        <f t="shared" si="88"/>
        <v>Texas</v>
      </c>
      <c r="F2536">
        <v>74171</v>
      </c>
      <c r="G2536">
        <v>74159</v>
      </c>
      <c r="H2536">
        <v>74326</v>
      </c>
      <c r="I2536">
        <v>75050</v>
      </c>
      <c r="J2536">
        <v>74738</v>
      </c>
      <c r="K2536">
        <v>75850</v>
      </c>
      <c r="L2536">
        <v>77899</v>
      </c>
      <c r="M2536">
        <v>80208</v>
      </c>
      <c r="N2536" s="2">
        <v>82733</v>
      </c>
      <c r="O2536" s="10" t="s">
        <v>6404</v>
      </c>
    </row>
    <row r="2537" spans="1:18" x14ac:dyDescent="0.25">
      <c r="A2537" t="s">
        <v>5092</v>
      </c>
      <c r="B2537">
        <v>48023</v>
      </c>
      <c r="C2537" t="s">
        <v>5093</v>
      </c>
      <c r="D2537" t="str">
        <f t="shared" si="87"/>
        <v>Baylor</v>
      </c>
      <c r="E2537" t="str">
        <f t="shared" si="88"/>
        <v>Texas</v>
      </c>
      <c r="F2537">
        <v>3726</v>
      </c>
      <c r="G2537">
        <v>3726</v>
      </c>
      <c r="H2537">
        <v>3716</v>
      </c>
      <c r="I2537">
        <v>3715</v>
      </c>
      <c r="J2537">
        <v>3618</v>
      </c>
      <c r="K2537">
        <v>3610</v>
      </c>
      <c r="L2537">
        <v>3600</v>
      </c>
      <c r="M2537">
        <v>3671</v>
      </c>
      <c r="N2537" s="2">
        <v>3697</v>
      </c>
      <c r="O2537" s="10" t="s">
        <v>6432</v>
      </c>
    </row>
    <row r="2538" spans="1:18" x14ac:dyDescent="0.25">
      <c r="A2538" t="s">
        <v>5094</v>
      </c>
      <c r="B2538">
        <v>48025</v>
      </c>
      <c r="C2538" t="s">
        <v>5095</v>
      </c>
      <c r="D2538" t="str">
        <f t="shared" si="87"/>
        <v>Bee</v>
      </c>
      <c r="E2538" t="str">
        <f t="shared" si="88"/>
        <v>Texas</v>
      </c>
      <c r="F2538">
        <v>31861</v>
      </c>
      <c r="G2538">
        <v>31861</v>
      </c>
      <c r="H2538">
        <v>31883</v>
      </c>
      <c r="I2538">
        <v>32318</v>
      </c>
      <c r="J2538">
        <v>32448</v>
      </c>
      <c r="K2538">
        <v>32773</v>
      </c>
      <c r="L2538">
        <v>32884</v>
      </c>
      <c r="M2538">
        <v>32673</v>
      </c>
      <c r="N2538" s="2">
        <v>32750</v>
      </c>
      <c r="O2538" s="10" t="s">
        <v>6404</v>
      </c>
    </row>
    <row r="2539" spans="1:18" x14ac:dyDescent="0.25">
      <c r="A2539" t="s">
        <v>5096</v>
      </c>
      <c r="B2539">
        <v>48027</v>
      </c>
      <c r="C2539" t="s">
        <v>5097</v>
      </c>
      <c r="D2539" t="str">
        <f t="shared" si="87"/>
        <v>Bell</v>
      </c>
      <c r="E2539" t="str">
        <f t="shared" si="88"/>
        <v>Texas</v>
      </c>
      <c r="F2539">
        <v>310235</v>
      </c>
      <c r="G2539">
        <v>310244</v>
      </c>
      <c r="H2539">
        <v>312985</v>
      </c>
      <c r="I2539">
        <v>316111</v>
      </c>
      <c r="J2539">
        <v>323105</v>
      </c>
      <c r="K2539">
        <v>326620</v>
      </c>
      <c r="L2539">
        <v>329348</v>
      </c>
      <c r="M2539">
        <v>334812</v>
      </c>
      <c r="N2539" s="2">
        <v>340411</v>
      </c>
      <c r="O2539" s="10" t="s">
        <v>6406</v>
      </c>
    </row>
    <row r="2540" spans="1:18" x14ac:dyDescent="0.25">
      <c r="A2540" t="s">
        <v>5098</v>
      </c>
      <c r="B2540">
        <v>48029</v>
      </c>
      <c r="C2540" t="s">
        <v>5099</v>
      </c>
      <c r="D2540" t="str">
        <f t="shared" si="87"/>
        <v>Bexar</v>
      </c>
      <c r="E2540" t="str">
        <f t="shared" si="88"/>
        <v>Texas</v>
      </c>
      <c r="F2540">
        <v>1714773</v>
      </c>
      <c r="G2540">
        <v>1714774</v>
      </c>
      <c r="H2540">
        <v>1723006</v>
      </c>
      <c r="I2540">
        <v>1755342</v>
      </c>
      <c r="J2540">
        <v>1788530</v>
      </c>
      <c r="K2540">
        <v>1822056</v>
      </c>
      <c r="L2540">
        <v>1858749</v>
      </c>
      <c r="M2540">
        <v>1895482</v>
      </c>
      <c r="N2540" s="2">
        <v>1928680</v>
      </c>
      <c r="O2540" s="10" t="s">
        <v>6404</v>
      </c>
    </row>
    <row r="2541" spans="1:18" x14ac:dyDescent="0.25">
      <c r="A2541" t="s">
        <v>5100</v>
      </c>
      <c r="B2541">
        <v>48031</v>
      </c>
      <c r="C2541" t="s">
        <v>5101</v>
      </c>
      <c r="D2541" t="str">
        <f t="shared" si="87"/>
        <v>Blanco</v>
      </c>
      <c r="E2541" t="str">
        <f t="shared" si="88"/>
        <v>Texas</v>
      </c>
      <c r="F2541">
        <v>10497</v>
      </c>
      <c r="G2541">
        <v>10499</v>
      </c>
      <c r="H2541">
        <v>10510</v>
      </c>
      <c r="I2541">
        <v>10578</v>
      </c>
      <c r="J2541">
        <v>10641</v>
      </c>
      <c r="K2541">
        <v>10652</v>
      </c>
      <c r="L2541">
        <v>10836</v>
      </c>
      <c r="M2541">
        <v>11067</v>
      </c>
      <c r="N2541" s="2">
        <v>11392</v>
      </c>
      <c r="O2541" s="10" t="s">
        <v>6404</v>
      </c>
    </row>
    <row r="2542" spans="1:18" x14ac:dyDescent="0.25">
      <c r="A2542" t="s">
        <v>5102</v>
      </c>
      <c r="B2542">
        <v>48033</v>
      </c>
      <c r="C2542" t="s">
        <v>5103</v>
      </c>
      <c r="D2542" t="str">
        <f t="shared" si="87"/>
        <v>Borden</v>
      </c>
      <c r="E2542" t="str">
        <f t="shared" si="88"/>
        <v>Texas</v>
      </c>
      <c r="F2542">
        <v>641</v>
      </c>
      <c r="G2542">
        <v>641</v>
      </c>
      <c r="H2542">
        <v>643</v>
      </c>
      <c r="I2542">
        <v>628</v>
      </c>
      <c r="J2542">
        <v>613</v>
      </c>
      <c r="K2542">
        <v>637</v>
      </c>
      <c r="L2542">
        <v>653</v>
      </c>
      <c r="M2542">
        <v>641</v>
      </c>
      <c r="N2542" s="2">
        <v>633</v>
      </c>
      <c r="O2542" s="10" t="s">
        <v>6406</v>
      </c>
      <c r="Q2542" s="2"/>
    </row>
    <row r="2543" spans="1:18" x14ac:dyDescent="0.25">
      <c r="A2543" t="s">
        <v>5104</v>
      </c>
      <c r="B2543">
        <v>48035</v>
      </c>
      <c r="C2543" t="s">
        <v>5105</v>
      </c>
      <c r="D2543" t="str">
        <f t="shared" si="87"/>
        <v>Bosque</v>
      </c>
      <c r="E2543" t="str">
        <f t="shared" si="88"/>
        <v>Texas</v>
      </c>
      <c r="F2543">
        <v>18212</v>
      </c>
      <c r="G2543">
        <v>18212</v>
      </c>
      <c r="H2543">
        <v>18259</v>
      </c>
      <c r="I2543">
        <v>18253</v>
      </c>
      <c r="J2543">
        <v>18118</v>
      </c>
      <c r="K2543">
        <v>17880</v>
      </c>
      <c r="L2543">
        <v>17761</v>
      </c>
      <c r="M2543">
        <v>17910</v>
      </c>
      <c r="N2543" s="2">
        <v>18097</v>
      </c>
      <c r="O2543" s="1" t="s">
        <v>6406</v>
      </c>
      <c r="Q2543" s="2"/>
    </row>
    <row r="2544" spans="1:18" x14ac:dyDescent="0.25">
      <c r="A2544" t="s">
        <v>5106</v>
      </c>
      <c r="B2544">
        <v>48037</v>
      </c>
      <c r="C2544" t="s">
        <v>5107</v>
      </c>
      <c r="D2544" t="str">
        <f t="shared" si="87"/>
        <v>Bowie</v>
      </c>
      <c r="E2544" t="str">
        <f t="shared" si="88"/>
        <v>Texas</v>
      </c>
      <c r="F2544">
        <v>92565</v>
      </c>
      <c r="G2544">
        <v>92565</v>
      </c>
      <c r="H2544">
        <v>92678</v>
      </c>
      <c r="I2544">
        <v>92890</v>
      </c>
      <c r="J2544">
        <v>93136</v>
      </c>
      <c r="K2544">
        <v>93457</v>
      </c>
      <c r="L2544">
        <v>93458</v>
      </c>
      <c r="M2544">
        <v>93503</v>
      </c>
      <c r="N2544" s="2">
        <v>93860</v>
      </c>
      <c r="O2544" s="10" t="s">
        <v>6432</v>
      </c>
      <c r="Q2544" s="2"/>
    </row>
    <row r="2545" spans="1:17" x14ac:dyDescent="0.25">
      <c r="A2545" t="s">
        <v>5108</v>
      </c>
      <c r="B2545">
        <v>48039</v>
      </c>
      <c r="C2545" t="s">
        <v>5109</v>
      </c>
      <c r="D2545" t="str">
        <f t="shared" si="87"/>
        <v>Brazoria</v>
      </c>
      <c r="E2545" t="str">
        <f t="shared" si="88"/>
        <v>Texas</v>
      </c>
      <c r="F2545">
        <v>313166</v>
      </c>
      <c r="G2545">
        <v>313127</v>
      </c>
      <c r="H2545">
        <v>314502</v>
      </c>
      <c r="I2545">
        <v>319258</v>
      </c>
      <c r="J2545">
        <v>324373</v>
      </c>
      <c r="K2545">
        <v>330091</v>
      </c>
      <c r="L2545">
        <v>337777</v>
      </c>
      <c r="M2545">
        <v>345661</v>
      </c>
      <c r="N2545" s="2">
        <v>354195</v>
      </c>
      <c r="O2545" s="10" t="s">
        <v>6400</v>
      </c>
      <c r="Q2545" s="2"/>
    </row>
    <row r="2546" spans="1:17" x14ac:dyDescent="0.25">
      <c r="A2546" t="s">
        <v>5110</v>
      </c>
      <c r="B2546">
        <v>48041</v>
      </c>
      <c r="C2546" t="s">
        <v>5111</v>
      </c>
      <c r="D2546" t="str">
        <f t="shared" si="87"/>
        <v>Brazos</v>
      </c>
      <c r="E2546" t="str">
        <f t="shared" si="88"/>
        <v>Texas</v>
      </c>
      <c r="F2546">
        <v>194851</v>
      </c>
      <c r="G2546">
        <v>194861</v>
      </c>
      <c r="H2546">
        <v>195695</v>
      </c>
      <c r="I2546">
        <v>197477</v>
      </c>
      <c r="J2546">
        <v>200247</v>
      </c>
      <c r="K2546">
        <v>204124</v>
      </c>
      <c r="L2546">
        <v>208823</v>
      </c>
      <c r="M2546">
        <v>215867</v>
      </c>
      <c r="N2546" s="2">
        <v>220417</v>
      </c>
      <c r="O2546" s="10" t="s">
        <v>6404</v>
      </c>
    </row>
    <row r="2547" spans="1:17" x14ac:dyDescent="0.25">
      <c r="A2547" t="s">
        <v>5112</v>
      </c>
      <c r="B2547">
        <v>48043</v>
      </c>
      <c r="C2547" t="s">
        <v>5113</v>
      </c>
      <c r="D2547" t="str">
        <f t="shared" si="87"/>
        <v>Brewster</v>
      </c>
      <c r="E2547" t="str">
        <f t="shared" si="88"/>
        <v>Texas</v>
      </c>
      <c r="F2547">
        <v>9232</v>
      </c>
      <c r="G2547">
        <v>9232</v>
      </c>
      <c r="H2547">
        <v>9270</v>
      </c>
      <c r="I2547">
        <v>9354</v>
      </c>
      <c r="J2547">
        <v>9243</v>
      </c>
      <c r="K2547">
        <v>9273</v>
      </c>
      <c r="L2547">
        <v>9123</v>
      </c>
      <c r="M2547">
        <v>9099</v>
      </c>
      <c r="N2547" s="2">
        <v>9200</v>
      </c>
      <c r="O2547" s="10" t="s">
        <v>6404</v>
      </c>
    </row>
    <row r="2548" spans="1:17" x14ac:dyDescent="0.25">
      <c r="A2548" t="s">
        <v>5114</v>
      </c>
      <c r="B2548">
        <v>48045</v>
      </c>
      <c r="C2548" t="s">
        <v>5115</v>
      </c>
      <c r="D2548" t="str">
        <f t="shared" si="87"/>
        <v>Briscoe</v>
      </c>
      <c r="E2548" t="str">
        <f t="shared" si="88"/>
        <v>Texas</v>
      </c>
      <c r="F2548">
        <v>1637</v>
      </c>
      <c r="G2548">
        <v>1637</v>
      </c>
      <c r="H2548">
        <v>1631</v>
      </c>
      <c r="I2548">
        <v>1649</v>
      </c>
      <c r="J2548">
        <v>1566</v>
      </c>
      <c r="K2548">
        <v>1547</v>
      </c>
      <c r="L2548">
        <v>1537</v>
      </c>
      <c r="M2548">
        <v>1504</v>
      </c>
      <c r="N2548" s="2">
        <v>1474</v>
      </c>
      <c r="O2548" s="10" t="s">
        <v>6432</v>
      </c>
    </row>
    <row r="2549" spans="1:17" x14ac:dyDescent="0.25">
      <c r="A2549" t="s">
        <v>5116</v>
      </c>
      <c r="B2549">
        <v>48047</v>
      </c>
      <c r="C2549" t="s">
        <v>5117</v>
      </c>
      <c r="D2549" t="str">
        <f t="shared" si="87"/>
        <v>Brooks</v>
      </c>
      <c r="E2549" t="str">
        <f t="shared" si="88"/>
        <v>Texas</v>
      </c>
      <c r="F2549">
        <v>7223</v>
      </c>
      <c r="G2549">
        <v>7223</v>
      </c>
      <c r="H2549">
        <v>7202</v>
      </c>
      <c r="I2549">
        <v>7218</v>
      </c>
      <c r="J2549">
        <v>7189</v>
      </c>
      <c r="K2549">
        <v>7238</v>
      </c>
      <c r="L2549">
        <v>7233</v>
      </c>
      <c r="M2549">
        <v>7212</v>
      </c>
      <c r="N2549" s="2">
        <v>7214</v>
      </c>
      <c r="O2549" s="10" t="s">
        <v>6404</v>
      </c>
    </row>
    <row r="2550" spans="1:17" x14ac:dyDescent="0.25">
      <c r="A2550" t="s">
        <v>5118</v>
      </c>
      <c r="B2550">
        <v>48049</v>
      </c>
      <c r="C2550" t="s">
        <v>5119</v>
      </c>
      <c r="D2550" t="str">
        <f t="shared" si="87"/>
        <v>Brown</v>
      </c>
      <c r="E2550" t="str">
        <f t="shared" si="88"/>
        <v>Texas</v>
      </c>
      <c r="F2550">
        <v>38106</v>
      </c>
      <c r="G2550">
        <v>38106</v>
      </c>
      <c r="H2550">
        <v>38116</v>
      </c>
      <c r="I2550">
        <v>38026</v>
      </c>
      <c r="J2550">
        <v>37852</v>
      </c>
      <c r="K2550">
        <v>37853</v>
      </c>
      <c r="L2550">
        <v>37719</v>
      </c>
      <c r="M2550">
        <v>37981</v>
      </c>
      <c r="N2550" s="2">
        <v>38271</v>
      </c>
      <c r="O2550" s="1" t="s">
        <v>6406</v>
      </c>
    </row>
    <row r="2551" spans="1:17" x14ac:dyDescent="0.25">
      <c r="A2551" t="s">
        <v>5120</v>
      </c>
      <c r="B2551">
        <v>48051</v>
      </c>
      <c r="C2551" t="s">
        <v>5121</v>
      </c>
      <c r="D2551" t="str">
        <f t="shared" si="87"/>
        <v>Burleson</v>
      </c>
      <c r="E2551" t="str">
        <f t="shared" si="88"/>
        <v>Texas</v>
      </c>
      <c r="F2551">
        <v>17187</v>
      </c>
      <c r="G2551">
        <v>17187</v>
      </c>
      <c r="H2551">
        <v>17216</v>
      </c>
      <c r="I2551">
        <v>17242</v>
      </c>
      <c r="J2551">
        <v>17329</v>
      </c>
      <c r="K2551">
        <v>17178</v>
      </c>
      <c r="L2551">
        <v>17292</v>
      </c>
      <c r="M2551">
        <v>17525</v>
      </c>
      <c r="N2551" s="2">
        <v>17760</v>
      </c>
      <c r="O2551" s="10" t="s">
        <v>6404</v>
      </c>
    </row>
    <row r="2552" spans="1:17" x14ac:dyDescent="0.25">
      <c r="A2552" t="s">
        <v>5122</v>
      </c>
      <c r="B2552">
        <v>48053</v>
      </c>
      <c r="C2552" t="s">
        <v>5123</v>
      </c>
      <c r="D2552" t="str">
        <f t="shared" si="87"/>
        <v>Burnet</v>
      </c>
      <c r="E2552" t="str">
        <f t="shared" si="88"/>
        <v>Texas</v>
      </c>
      <c r="F2552">
        <v>42750</v>
      </c>
      <c r="G2552">
        <v>42707</v>
      </c>
      <c r="H2552">
        <v>42743</v>
      </c>
      <c r="I2552">
        <v>43353</v>
      </c>
      <c r="J2552">
        <v>43506</v>
      </c>
      <c r="K2552">
        <v>43738</v>
      </c>
      <c r="L2552">
        <v>44254</v>
      </c>
      <c r="M2552">
        <v>45181</v>
      </c>
      <c r="N2552" s="2">
        <v>46243</v>
      </c>
      <c r="O2552" s="10" t="s">
        <v>6406</v>
      </c>
    </row>
    <row r="2553" spans="1:17" x14ac:dyDescent="0.25">
      <c r="A2553" t="s">
        <v>5124</v>
      </c>
      <c r="B2553">
        <v>48055</v>
      </c>
      <c r="C2553" t="s">
        <v>5125</v>
      </c>
      <c r="D2553" t="str">
        <f t="shared" si="87"/>
        <v>Caldwell</v>
      </c>
      <c r="E2553" t="str">
        <f t="shared" si="88"/>
        <v>Texas</v>
      </c>
      <c r="F2553">
        <v>38066</v>
      </c>
      <c r="G2553">
        <v>38057</v>
      </c>
      <c r="H2553">
        <v>38105</v>
      </c>
      <c r="I2553">
        <v>38424</v>
      </c>
      <c r="J2553">
        <v>38699</v>
      </c>
      <c r="K2553">
        <v>39207</v>
      </c>
      <c r="L2553">
        <v>39728</v>
      </c>
      <c r="M2553">
        <v>40445</v>
      </c>
      <c r="N2553" s="2">
        <v>41161</v>
      </c>
      <c r="O2553" s="10" t="s">
        <v>6404</v>
      </c>
    </row>
    <row r="2554" spans="1:17" x14ac:dyDescent="0.25">
      <c r="A2554" t="s">
        <v>5126</v>
      </c>
      <c r="B2554">
        <v>48057</v>
      </c>
      <c r="C2554" t="s">
        <v>5127</v>
      </c>
      <c r="D2554" t="str">
        <f t="shared" si="87"/>
        <v>Calhoun</v>
      </c>
      <c r="E2554" t="str">
        <f t="shared" si="88"/>
        <v>Texas</v>
      </c>
      <c r="F2554">
        <v>21381</v>
      </c>
      <c r="G2554">
        <v>21381</v>
      </c>
      <c r="H2554">
        <v>21327</v>
      </c>
      <c r="I2554">
        <v>21353</v>
      </c>
      <c r="J2554">
        <v>21573</v>
      </c>
      <c r="K2554">
        <v>21759</v>
      </c>
      <c r="L2554">
        <v>21805</v>
      </c>
      <c r="M2554">
        <v>21922</v>
      </c>
      <c r="N2554" s="2">
        <v>21965</v>
      </c>
      <c r="O2554" s="4" t="s">
        <v>6400</v>
      </c>
    </row>
    <row r="2555" spans="1:17" x14ac:dyDescent="0.25">
      <c r="A2555" t="s">
        <v>5128</v>
      </c>
      <c r="B2555">
        <v>48059</v>
      </c>
      <c r="C2555" t="s">
        <v>5129</v>
      </c>
      <c r="D2555" t="str">
        <f t="shared" si="87"/>
        <v>Callahan</v>
      </c>
      <c r="E2555" t="str">
        <f t="shared" si="88"/>
        <v>Texas</v>
      </c>
      <c r="F2555">
        <v>13544</v>
      </c>
      <c r="G2555">
        <v>13544</v>
      </c>
      <c r="H2555">
        <v>13519</v>
      </c>
      <c r="I2555">
        <v>13540</v>
      </c>
      <c r="J2555">
        <v>13516</v>
      </c>
      <c r="K2555">
        <v>13526</v>
      </c>
      <c r="L2555">
        <v>13523</v>
      </c>
      <c r="M2555">
        <v>13596</v>
      </c>
      <c r="N2555" s="2">
        <v>13820</v>
      </c>
      <c r="O2555" s="10" t="s">
        <v>6406</v>
      </c>
    </row>
    <row r="2556" spans="1:17" x14ac:dyDescent="0.25">
      <c r="A2556" t="s">
        <v>5130</v>
      </c>
      <c r="B2556">
        <v>48061</v>
      </c>
      <c r="C2556" t="s">
        <v>5131</v>
      </c>
      <c r="D2556" t="str">
        <f t="shared" si="87"/>
        <v>Cameron</v>
      </c>
      <c r="E2556" t="str">
        <f t="shared" si="88"/>
        <v>Texas</v>
      </c>
      <c r="F2556">
        <v>406220</v>
      </c>
      <c r="G2556">
        <v>406219</v>
      </c>
      <c r="H2556">
        <v>407629</v>
      </c>
      <c r="I2556">
        <v>412937</v>
      </c>
      <c r="J2556">
        <v>415445</v>
      </c>
      <c r="K2556">
        <v>417260</v>
      </c>
      <c r="L2556">
        <v>419191</v>
      </c>
      <c r="M2556">
        <v>419893</v>
      </c>
      <c r="N2556" s="2">
        <v>422135</v>
      </c>
      <c r="O2556" s="10" t="s">
        <v>6404</v>
      </c>
    </row>
    <row r="2557" spans="1:17" x14ac:dyDescent="0.25">
      <c r="A2557" t="s">
        <v>5132</v>
      </c>
      <c r="B2557">
        <v>48063</v>
      </c>
      <c r="C2557" t="s">
        <v>5133</v>
      </c>
      <c r="D2557" t="str">
        <f t="shared" si="87"/>
        <v>Camp</v>
      </c>
      <c r="E2557" t="str">
        <f t="shared" si="88"/>
        <v>Texas</v>
      </c>
      <c r="F2557">
        <v>12401</v>
      </c>
      <c r="G2557">
        <v>12401</v>
      </c>
      <c r="H2557">
        <v>12414</v>
      </c>
      <c r="I2557">
        <v>12409</v>
      </c>
      <c r="J2557">
        <v>12467</v>
      </c>
      <c r="K2557">
        <v>12440</v>
      </c>
      <c r="L2557">
        <v>12659</v>
      </c>
      <c r="M2557">
        <v>12721</v>
      </c>
      <c r="N2557" s="2">
        <v>12867</v>
      </c>
      <c r="O2557" s="10" t="s">
        <v>6432</v>
      </c>
    </row>
    <row r="2558" spans="1:17" x14ac:dyDescent="0.25">
      <c r="A2558" t="s">
        <v>5134</v>
      </c>
      <c r="B2558">
        <v>48065</v>
      </c>
      <c r="C2558" t="s">
        <v>5135</v>
      </c>
      <c r="D2558" t="str">
        <f t="shared" si="87"/>
        <v>Carson</v>
      </c>
      <c r="E2558" t="str">
        <f t="shared" si="88"/>
        <v>Texas</v>
      </c>
      <c r="F2558">
        <v>6182</v>
      </c>
      <c r="G2558">
        <v>6182</v>
      </c>
      <c r="H2558">
        <v>6164</v>
      </c>
      <c r="I2558">
        <v>6268</v>
      </c>
      <c r="J2558">
        <v>6109</v>
      </c>
      <c r="K2558">
        <v>5981</v>
      </c>
      <c r="L2558">
        <v>6015</v>
      </c>
      <c r="M2558">
        <v>5972</v>
      </c>
      <c r="N2558" s="2">
        <v>6057</v>
      </c>
      <c r="O2558" s="10" t="s">
        <v>6432</v>
      </c>
    </row>
    <row r="2559" spans="1:17" x14ac:dyDescent="0.25">
      <c r="A2559" t="s">
        <v>5136</v>
      </c>
      <c r="B2559">
        <v>48067</v>
      </c>
      <c r="C2559" t="s">
        <v>5137</v>
      </c>
      <c r="D2559" t="str">
        <f t="shared" si="87"/>
        <v>Cass</v>
      </c>
      <c r="E2559" t="str">
        <f t="shared" si="88"/>
        <v>Texas</v>
      </c>
      <c r="F2559">
        <v>30464</v>
      </c>
      <c r="G2559">
        <v>30464</v>
      </c>
      <c r="H2559">
        <v>30429</v>
      </c>
      <c r="I2559">
        <v>30505</v>
      </c>
      <c r="J2559">
        <v>30205</v>
      </c>
      <c r="K2559">
        <v>30413</v>
      </c>
      <c r="L2559">
        <v>30351</v>
      </c>
      <c r="M2559">
        <v>30387</v>
      </c>
      <c r="N2559" s="2">
        <v>30375</v>
      </c>
      <c r="O2559" s="10" t="s">
        <v>6432</v>
      </c>
    </row>
    <row r="2560" spans="1:17" x14ac:dyDescent="0.25">
      <c r="A2560" t="s">
        <v>5138</v>
      </c>
      <c r="B2560">
        <v>48069</v>
      </c>
      <c r="C2560" t="s">
        <v>5139</v>
      </c>
      <c r="D2560" t="str">
        <f t="shared" si="87"/>
        <v>Castro</v>
      </c>
      <c r="E2560" t="str">
        <f t="shared" si="88"/>
        <v>Texas</v>
      </c>
      <c r="F2560">
        <v>8062</v>
      </c>
      <c r="G2560">
        <v>8062</v>
      </c>
      <c r="H2560">
        <v>8110</v>
      </c>
      <c r="I2560">
        <v>8053</v>
      </c>
      <c r="J2560">
        <v>8187</v>
      </c>
      <c r="K2560">
        <v>8027</v>
      </c>
      <c r="L2560">
        <v>7816</v>
      </c>
      <c r="M2560">
        <v>7678</v>
      </c>
      <c r="N2560" s="2">
        <v>7669</v>
      </c>
      <c r="O2560" s="10" t="s">
        <v>6432</v>
      </c>
    </row>
    <row r="2561" spans="1:15" x14ac:dyDescent="0.25">
      <c r="A2561" t="s">
        <v>5140</v>
      </c>
      <c r="B2561">
        <v>48071</v>
      </c>
      <c r="C2561" t="s">
        <v>5141</v>
      </c>
      <c r="D2561" t="str">
        <f t="shared" si="87"/>
        <v>Chambers</v>
      </c>
      <c r="E2561" t="str">
        <f t="shared" si="88"/>
        <v>Texas</v>
      </c>
      <c r="F2561">
        <v>35096</v>
      </c>
      <c r="G2561">
        <v>35099</v>
      </c>
      <c r="H2561">
        <v>35428</v>
      </c>
      <c r="I2561">
        <v>35625</v>
      </c>
      <c r="J2561">
        <v>36408</v>
      </c>
      <c r="K2561">
        <v>37221</v>
      </c>
      <c r="L2561">
        <v>38063</v>
      </c>
      <c r="M2561">
        <v>38768</v>
      </c>
      <c r="N2561" s="2">
        <v>39899</v>
      </c>
      <c r="O2561" s="1" t="s">
        <v>6400</v>
      </c>
    </row>
    <row r="2562" spans="1:15" x14ac:dyDescent="0.25">
      <c r="A2562" t="s">
        <v>5142</v>
      </c>
      <c r="B2562">
        <v>48073</v>
      </c>
      <c r="C2562" t="s">
        <v>5143</v>
      </c>
      <c r="D2562" t="str">
        <f t="shared" si="87"/>
        <v>Cherokee</v>
      </c>
      <c r="E2562" t="str">
        <f t="shared" si="88"/>
        <v>Texas</v>
      </c>
      <c r="F2562">
        <v>50845</v>
      </c>
      <c r="G2562">
        <v>50834</v>
      </c>
      <c r="H2562">
        <v>50915</v>
      </c>
      <c r="I2562">
        <v>51013</v>
      </c>
      <c r="J2562">
        <v>51200</v>
      </c>
      <c r="K2562">
        <v>50981</v>
      </c>
      <c r="L2562">
        <v>51007</v>
      </c>
      <c r="M2562">
        <v>51431</v>
      </c>
      <c r="N2562" s="2">
        <v>51668</v>
      </c>
      <c r="O2562" s="1" t="s">
        <v>6406</v>
      </c>
    </row>
    <row r="2563" spans="1:15" x14ac:dyDescent="0.25">
      <c r="A2563" t="s">
        <v>5144</v>
      </c>
      <c r="B2563">
        <v>48075</v>
      </c>
      <c r="C2563" t="s">
        <v>5145</v>
      </c>
      <c r="D2563" t="str">
        <f t="shared" si="87"/>
        <v>Childress</v>
      </c>
      <c r="E2563" t="str">
        <f t="shared" si="88"/>
        <v>Texas</v>
      </c>
      <c r="F2563">
        <v>7041</v>
      </c>
      <c r="G2563">
        <v>7041</v>
      </c>
      <c r="H2563">
        <v>7062</v>
      </c>
      <c r="I2563">
        <v>7017</v>
      </c>
      <c r="J2563">
        <v>7089</v>
      </c>
      <c r="K2563">
        <v>7046</v>
      </c>
      <c r="L2563">
        <v>7059</v>
      </c>
      <c r="M2563">
        <v>7050</v>
      </c>
      <c r="N2563" s="2">
        <v>7052</v>
      </c>
      <c r="O2563" s="1" t="s">
        <v>6432</v>
      </c>
    </row>
    <row r="2564" spans="1:15" x14ac:dyDescent="0.25">
      <c r="A2564" t="s">
        <v>5146</v>
      </c>
      <c r="B2564">
        <v>48077</v>
      </c>
      <c r="C2564" t="s">
        <v>5147</v>
      </c>
      <c r="D2564" t="str">
        <f t="shared" ref="D2564:D2627" si="89">MID(MID(C2564,1,FIND(",",C2564)-1),1,FIND(" County",MID(C2564,1,FIND(",",C2564)-1))-1)</f>
        <v>Clay</v>
      </c>
      <c r="E2564" t="str">
        <f t="shared" ref="E2564:E2627" si="90">MID(C2564,FIND(",",C2564)+2,9999)</f>
        <v>Texas</v>
      </c>
      <c r="F2564">
        <v>10752</v>
      </c>
      <c r="G2564">
        <v>10752</v>
      </c>
      <c r="H2564">
        <v>10733</v>
      </c>
      <c r="I2564">
        <v>10679</v>
      </c>
      <c r="J2564">
        <v>10513</v>
      </c>
      <c r="K2564">
        <v>10449</v>
      </c>
      <c r="L2564">
        <v>10356</v>
      </c>
      <c r="M2564">
        <v>10324</v>
      </c>
      <c r="N2564" s="2">
        <v>10193</v>
      </c>
      <c r="O2564" s="1" t="s">
        <v>6432</v>
      </c>
    </row>
    <row r="2565" spans="1:15" x14ac:dyDescent="0.25">
      <c r="A2565" t="s">
        <v>5148</v>
      </c>
      <c r="B2565">
        <v>48079</v>
      </c>
      <c r="C2565" t="s">
        <v>5149</v>
      </c>
      <c r="D2565" t="str">
        <f t="shared" si="89"/>
        <v>Cochran</v>
      </c>
      <c r="E2565" t="str">
        <f t="shared" si="90"/>
        <v>Texas</v>
      </c>
      <c r="F2565">
        <v>3127</v>
      </c>
      <c r="G2565">
        <v>3127</v>
      </c>
      <c r="H2565">
        <v>3138</v>
      </c>
      <c r="I2565">
        <v>3074</v>
      </c>
      <c r="J2565">
        <v>3021</v>
      </c>
      <c r="K2565">
        <v>3000</v>
      </c>
      <c r="L2565">
        <v>2925</v>
      </c>
      <c r="M2565">
        <v>2945</v>
      </c>
      <c r="N2565" s="2">
        <v>2882</v>
      </c>
      <c r="O2565" s="1" t="s">
        <v>6406</v>
      </c>
    </row>
    <row r="2566" spans="1:15" x14ac:dyDescent="0.25">
      <c r="A2566" t="s">
        <v>5150</v>
      </c>
      <c r="B2566">
        <v>48081</v>
      </c>
      <c r="C2566" t="s">
        <v>5151</v>
      </c>
      <c r="D2566" t="str">
        <f t="shared" si="89"/>
        <v>Coke</v>
      </c>
      <c r="E2566" t="str">
        <f t="shared" si="90"/>
        <v>Texas</v>
      </c>
      <c r="F2566">
        <v>3320</v>
      </c>
      <c r="G2566">
        <v>3319</v>
      </c>
      <c r="H2566">
        <v>3320</v>
      </c>
      <c r="I2566">
        <v>3280</v>
      </c>
      <c r="J2566">
        <v>3218</v>
      </c>
      <c r="K2566">
        <v>3196</v>
      </c>
      <c r="L2566">
        <v>3232</v>
      </c>
      <c r="M2566">
        <v>3230</v>
      </c>
      <c r="N2566" s="2">
        <v>3264</v>
      </c>
      <c r="O2566" s="1" t="s">
        <v>6406</v>
      </c>
    </row>
    <row r="2567" spans="1:15" x14ac:dyDescent="0.25">
      <c r="A2567" t="s">
        <v>5152</v>
      </c>
      <c r="B2567">
        <v>48083</v>
      </c>
      <c r="C2567" t="s">
        <v>5153</v>
      </c>
      <c r="D2567" t="str">
        <f t="shared" si="89"/>
        <v>Coleman</v>
      </c>
      <c r="E2567" t="str">
        <f t="shared" si="90"/>
        <v>Texas</v>
      </c>
      <c r="F2567">
        <v>8895</v>
      </c>
      <c r="G2567">
        <v>8895</v>
      </c>
      <c r="H2567">
        <v>8878</v>
      </c>
      <c r="I2567">
        <v>8762</v>
      </c>
      <c r="J2567">
        <v>8677</v>
      </c>
      <c r="K2567">
        <v>8534</v>
      </c>
      <c r="L2567">
        <v>8417</v>
      </c>
      <c r="M2567">
        <v>8333</v>
      </c>
      <c r="N2567" s="2">
        <v>8420</v>
      </c>
      <c r="O2567" s="1" t="s">
        <v>6406</v>
      </c>
    </row>
    <row r="2568" spans="1:15" x14ac:dyDescent="0.25">
      <c r="A2568" t="s">
        <v>5154</v>
      </c>
      <c r="B2568">
        <v>48085</v>
      </c>
      <c r="C2568" t="s">
        <v>5155</v>
      </c>
      <c r="D2568" t="str">
        <f t="shared" si="89"/>
        <v>Collin</v>
      </c>
      <c r="E2568" t="str">
        <f t="shared" si="90"/>
        <v>Texas</v>
      </c>
      <c r="F2568">
        <v>782341</v>
      </c>
      <c r="G2568">
        <v>782459</v>
      </c>
      <c r="H2568">
        <v>788741</v>
      </c>
      <c r="I2568">
        <v>814607</v>
      </c>
      <c r="J2568">
        <v>837229</v>
      </c>
      <c r="K2568">
        <v>858098</v>
      </c>
      <c r="L2568">
        <v>885175</v>
      </c>
      <c r="M2568">
        <v>913079</v>
      </c>
      <c r="N2568" s="2">
        <v>939585</v>
      </c>
      <c r="O2568" s="10" t="s">
        <v>6402</v>
      </c>
    </row>
    <row r="2569" spans="1:15" x14ac:dyDescent="0.25">
      <c r="A2569" t="s">
        <v>5156</v>
      </c>
      <c r="B2569">
        <v>48087</v>
      </c>
      <c r="C2569" t="s">
        <v>5157</v>
      </c>
      <c r="D2569" t="str">
        <f t="shared" si="89"/>
        <v>Collingsworth</v>
      </c>
      <c r="E2569" t="str">
        <f t="shared" si="90"/>
        <v>Texas</v>
      </c>
      <c r="F2569">
        <v>3057</v>
      </c>
      <c r="G2569">
        <v>3057</v>
      </c>
      <c r="H2569">
        <v>3055</v>
      </c>
      <c r="I2569">
        <v>3094</v>
      </c>
      <c r="J2569">
        <v>3022</v>
      </c>
      <c r="K2569">
        <v>3096</v>
      </c>
      <c r="L2569">
        <v>3008</v>
      </c>
      <c r="M2569">
        <v>3019</v>
      </c>
      <c r="N2569" s="2">
        <v>3016</v>
      </c>
      <c r="O2569" s="1" t="s">
        <v>6432</v>
      </c>
    </row>
    <row r="2570" spans="1:15" x14ac:dyDescent="0.25">
      <c r="A2570" t="s">
        <v>5158</v>
      </c>
      <c r="B2570">
        <v>48089</v>
      </c>
      <c r="C2570" t="s">
        <v>5159</v>
      </c>
      <c r="D2570" t="str">
        <f t="shared" si="89"/>
        <v>Colorado</v>
      </c>
      <c r="E2570" t="str">
        <f t="shared" si="90"/>
        <v>Texas</v>
      </c>
      <c r="F2570">
        <v>20874</v>
      </c>
      <c r="G2570">
        <v>20874</v>
      </c>
      <c r="H2570">
        <v>20883</v>
      </c>
      <c r="I2570">
        <v>20789</v>
      </c>
      <c r="J2570">
        <v>20684</v>
      </c>
      <c r="K2570">
        <v>20706</v>
      </c>
      <c r="L2570">
        <v>20669</v>
      </c>
      <c r="M2570">
        <v>20880</v>
      </c>
      <c r="N2570" s="2">
        <v>21019</v>
      </c>
      <c r="O2570" s="10" t="s">
        <v>6404</v>
      </c>
    </row>
    <row r="2571" spans="1:15" x14ac:dyDescent="0.25">
      <c r="A2571" t="s">
        <v>5160</v>
      </c>
      <c r="B2571">
        <v>48091</v>
      </c>
      <c r="C2571" t="s">
        <v>5161</v>
      </c>
      <c r="D2571" t="str">
        <f t="shared" si="89"/>
        <v>Comal</v>
      </c>
      <c r="E2571" t="str">
        <f t="shared" si="90"/>
        <v>Texas</v>
      </c>
      <c r="F2571">
        <v>108472</v>
      </c>
      <c r="G2571">
        <v>108471</v>
      </c>
      <c r="H2571">
        <v>109294</v>
      </c>
      <c r="I2571">
        <v>112047</v>
      </c>
      <c r="J2571">
        <v>115005</v>
      </c>
      <c r="K2571">
        <v>118776</v>
      </c>
      <c r="L2571">
        <v>123487</v>
      </c>
      <c r="M2571">
        <v>129113</v>
      </c>
      <c r="N2571" s="2">
        <v>134788</v>
      </c>
      <c r="O2571" s="10" t="s">
        <v>6404</v>
      </c>
    </row>
    <row r="2572" spans="1:15" x14ac:dyDescent="0.25">
      <c r="A2572" t="s">
        <v>5162</v>
      </c>
      <c r="B2572">
        <v>48093</v>
      </c>
      <c r="C2572" t="s">
        <v>5163</v>
      </c>
      <c r="D2572" t="str">
        <f t="shared" si="89"/>
        <v>Comanche</v>
      </c>
      <c r="E2572" t="str">
        <f t="shared" si="90"/>
        <v>Texas</v>
      </c>
      <c r="F2572">
        <v>13974</v>
      </c>
      <c r="G2572">
        <v>13961</v>
      </c>
      <c r="H2572">
        <v>13950</v>
      </c>
      <c r="I2572">
        <v>13871</v>
      </c>
      <c r="J2572">
        <v>13705</v>
      </c>
      <c r="K2572">
        <v>13539</v>
      </c>
      <c r="L2572">
        <v>13436</v>
      </c>
      <c r="M2572">
        <v>13365</v>
      </c>
      <c r="N2572" s="2">
        <v>13484</v>
      </c>
      <c r="O2572" s="1" t="s">
        <v>6406</v>
      </c>
    </row>
    <row r="2573" spans="1:15" x14ac:dyDescent="0.25">
      <c r="A2573" t="s">
        <v>5164</v>
      </c>
      <c r="B2573">
        <v>48095</v>
      </c>
      <c r="C2573" t="s">
        <v>5165</v>
      </c>
      <c r="D2573" t="str">
        <f t="shared" si="89"/>
        <v>Concho</v>
      </c>
      <c r="E2573" t="str">
        <f t="shared" si="90"/>
        <v>Texas</v>
      </c>
      <c r="F2573">
        <v>4087</v>
      </c>
      <c r="G2573">
        <v>4087</v>
      </c>
      <c r="H2573">
        <v>4097</v>
      </c>
      <c r="I2573">
        <v>4137</v>
      </c>
      <c r="J2573">
        <v>4073</v>
      </c>
      <c r="K2573">
        <v>4119</v>
      </c>
      <c r="L2573">
        <v>4085</v>
      </c>
      <c r="M2573">
        <v>4155</v>
      </c>
      <c r="N2573" s="2">
        <v>4279</v>
      </c>
      <c r="O2573" s="10" t="s">
        <v>6406</v>
      </c>
    </row>
    <row r="2574" spans="1:15" x14ac:dyDescent="0.25">
      <c r="A2574" t="s">
        <v>5166</v>
      </c>
      <c r="B2574">
        <v>48097</v>
      </c>
      <c r="C2574" t="s">
        <v>5167</v>
      </c>
      <c r="D2574" t="str">
        <f t="shared" si="89"/>
        <v>Cooke</v>
      </c>
      <c r="E2574" t="str">
        <f t="shared" si="90"/>
        <v>Texas</v>
      </c>
      <c r="F2574">
        <v>38437</v>
      </c>
      <c r="G2574">
        <v>38437</v>
      </c>
      <c r="H2574">
        <v>38456</v>
      </c>
      <c r="I2574">
        <v>38408</v>
      </c>
      <c r="J2574">
        <v>38771</v>
      </c>
      <c r="K2574">
        <v>38502</v>
      </c>
      <c r="L2574">
        <v>38739</v>
      </c>
      <c r="M2574">
        <v>39110</v>
      </c>
      <c r="N2574" s="2">
        <v>39266</v>
      </c>
      <c r="O2574" s="1" t="s">
        <v>6432</v>
      </c>
    </row>
    <row r="2575" spans="1:15" x14ac:dyDescent="0.25">
      <c r="A2575" t="s">
        <v>5168</v>
      </c>
      <c r="B2575">
        <v>48099</v>
      </c>
      <c r="C2575" t="s">
        <v>5169</v>
      </c>
      <c r="D2575" t="str">
        <f t="shared" si="89"/>
        <v>Coryell</v>
      </c>
      <c r="E2575" t="str">
        <f t="shared" si="90"/>
        <v>Texas</v>
      </c>
      <c r="F2575">
        <v>75388</v>
      </c>
      <c r="G2575">
        <v>75388</v>
      </c>
      <c r="H2575">
        <v>75589</v>
      </c>
      <c r="I2575">
        <v>76593</v>
      </c>
      <c r="J2575">
        <v>76837</v>
      </c>
      <c r="K2575">
        <v>76116</v>
      </c>
      <c r="L2575">
        <v>75442</v>
      </c>
      <c r="M2575">
        <v>75471</v>
      </c>
      <c r="N2575" s="2">
        <v>74686</v>
      </c>
      <c r="O2575" s="10" t="s">
        <v>6406</v>
      </c>
    </row>
    <row r="2576" spans="1:15" x14ac:dyDescent="0.25">
      <c r="A2576" t="s">
        <v>5170</v>
      </c>
      <c r="B2576">
        <v>48101</v>
      </c>
      <c r="C2576" t="s">
        <v>5171</v>
      </c>
      <c r="D2576" t="str">
        <f t="shared" si="89"/>
        <v>Cottle</v>
      </c>
      <c r="E2576" t="str">
        <f t="shared" si="90"/>
        <v>Texas</v>
      </c>
      <c r="F2576">
        <v>1505</v>
      </c>
      <c r="G2576">
        <v>1505</v>
      </c>
      <c r="H2576">
        <v>1506</v>
      </c>
      <c r="I2576">
        <v>1511</v>
      </c>
      <c r="J2576">
        <v>1485</v>
      </c>
      <c r="K2576">
        <v>1448</v>
      </c>
      <c r="L2576">
        <v>1432</v>
      </c>
      <c r="M2576">
        <v>1431</v>
      </c>
      <c r="N2576" s="2">
        <v>1402</v>
      </c>
      <c r="O2576" s="1" t="s">
        <v>6432</v>
      </c>
    </row>
    <row r="2577" spans="1:18" x14ac:dyDescent="0.25">
      <c r="A2577" t="s">
        <v>5172</v>
      </c>
      <c r="B2577">
        <v>48103</v>
      </c>
      <c r="C2577" t="s">
        <v>5173</v>
      </c>
      <c r="D2577" t="str">
        <f t="shared" si="89"/>
        <v>Crane</v>
      </c>
      <c r="E2577" t="str">
        <f t="shared" si="90"/>
        <v>Texas</v>
      </c>
      <c r="F2577">
        <v>4375</v>
      </c>
      <c r="G2577">
        <v>4375</v>
      </c>
      <c r="H2577">
        <v>4381</v>
      </c>
      <c r="I2577">
        <v>4365</v>
      </c>
      <c r="J2577">
        <v>4562</v>
      </c>
      <c r="K2577">
        <v>4756</v>
      </c>
      <c r="L2577">
        <v>4928</v>
      </c>
      <c r="M2577">
        <v>5039</v>
      </c>
      <c r="N2577" s="2">
        <v>4830</v>
      </c>
      <c r="O2577" s="10" t="s">
        <v>6404</v>
      </c>
    </row>
    <row r="2578" spans="1:18" x14ac:dyDescent="0.25">
      <c r="A2578" t="s">
        <v>5174</v>
      </c>
      <c r="B2578">
        <v>48105</v>
      </c>
      <c r="C2578" t="s">
        <v>5175</v>
      </c>
      <c r="D2578" t="str">
        <f t="shared" si="89"/>
        <v>Crockett</v>
      </c>
      <c r="E2578" t="str">
        <f t="shared" si="90"/>
        <v>Texas</v>
      </c>
      <c r="F2578">
        <v>3719</v>
      </c>
      <c r="G2578">
        <v>3719</v>
      </c>
      <c r="H2578">
        <v>3709</v>
      </c>
      <c r="I2578">
        <v>3671</v>
      </c>
      <c r="J2578">
        <v>3717</v>
      </c>
      <c r="K2578">
        <v>3763</v>
      </c>
      <c r="L2578">
        <v>3796</v>
      </c>
      <c r="M2578">
        <v>3742</v>
      </c>
      <c r="N2578" s="2">
        <v>3675</v>
      </c>
      <c r="O2578" s="10" t="s">
        <v>6404</v>
      </c>
    </row>
    <row r="2579" spans="1:18" x14ac:dyDescent="0.25">
      <c r="A2579" t="s">
        <v>5176</v>
      </c>
      <c r="B2579">
        <v>48107</v>
      </c>
      <c r="C2579" t="s">
        <v>5177</v>
      </c>
      <c r="D2579" t="str">
        <f t="shared" si="89"/>
        <v>Crosby</v>
      </c>
      <c r="E2579" t="str">
        <f t="shared" si="90"/>
        <v>Texas</v>
      </c>
      <c r="F2579">
        <v>6059</v>
      </c>
      <c r="G2579">
        <v>6056</v>
      </c>
      <c r="H2579">
        <v>6042</v>
      </c>
      <c r="I2579">
        <v>6089</v>
      </c>
      <c r="J2579">
        <v>6097</v>
      </c>
      <c r="K2579">
        <v>5978</v>
      </c>
      <c r="L2579">
        <v>5883</v>
      </c>
      <c r="M2579">
        <v>5985</v>
      </c>
      <c r="N2579" s="2">
        <v>5992</v>
      </c>
      <c r="O2579" s="1" t="s">
        <v>6432</v>
      </c>
    </row>
    <row r="2580" spans="1:18" x14ac:dyDescent="0.25">
      <c r="A2580" t="s">
        <v>5178</v>
      </c>
      <c r="B2580">
        <v>48109</v>
      </c>
      <c r="C2580" t="s">
        <v>5179</v>
      </c>
      <c r="D2580" t="str">
        <f t="shared" si="89"/>
        <v>Culberson</v>
      </c>
      <c r="E2580" t="str">
        <f t="shared" si="90"/>
        <v>Texas</v>
      </c>
      <c r="F2580">
        <v>2398</v>
      </c>
      <c r="G2580">
        <v>2398</v>
      </c>
      <c r="H2580">
        <v>2399</v>
      </c>
      <c r="I2580">
        <v>2379</v>
      </c>
      <c r="J2580">
        <v>2309</v>
      </c>
      <c r="K2580">
        <v>2295</v>
      </c>
      <c r="L2580">
        <v>2260</v>
      </c>
      <c r="M2580">
        <v>2233</v>
      </c>
      <c r="N2580" s="2">
        <v>2198</v>
      </c>
      <c r="O2580" s="10" t="s">
        <v>6404</v>
      </c>
      <c r="Q2580" s="3"/>
      <c r="R2580" s="2"/>
    </row>
    <row r="2581" spans="1:18" x14ac:dyDescent="0.25">
      <c r="A2581" t="s">
        <v>5180</v>
      </c>
      <c r="B2581">
        <v>48111</v>
      </c>
      <c r="C2581" t="s">
        <v>5181</v>
      </c>
      <c r="D2581" t="str">
        <f t="shared" si="89"/>
        <v>Dallam</v>
      </c>
      <c r="E2581" t="str">
        <f t="shared" si="90"/>
        <v>Texas</v>
      </c>
      <c r="F2581">
        <v>6703</v>
      </c>
      <c r="G2581">
        <v>6700</v>
      </c>
      <c r="H2581">
        <v>6742</v>
      </c>
      <c r="I2581">
        <v>6831</v>
      </c>
      <c r="J2581">
        <v>6978</v>
      </c>
      <c r="K2581">
        <v>7022</v>
      </c>
      <c r="L2581">
        <v>7096</v>
      </c>
      <c r="M2581">
        <v>7107</v>
      </c>
      <c r="N2581" s="2">
        <v>7056</v>
      </c>
      <c r="O2581" s="1" t="s">
        <v>6432</v>
      </c>
      <c r="Q2581" s="3"/>
      <c r="R2581" s="2"/>
    </row>
    <row r="2582" spans="1:18" x14ac:dyDescent="0.25">
      <c r="A2582" t="s">
        <v>5182</v>
      </c>
      <c r="B2582">
        <v>48113</v>
      </c>
      <c r="C2582" t="s">
        <v>5183</v>
      </c>
      <c r="D2582" t="str">
        <f t="shared" si="89"/>
        <v>Dallas</v>
      </c>
      <c r="E2582" t="str">
        <f t="shared" si="90"/>
        <v>Texas</v>
      </c>
      <c r="F2582">
        <v>2368139</v>
      </c>
      <c r="G2582">
        <v>2366672</v>
      </c>
      <c r="H2582">
        <v>2372450</v>
      </c>
      <c r="I2582">
        <v>2407305</v>
      </c>
      <c r="J2582">
        <v>2452421</v>
      </c>
      <c r="K2582">
        <v>2479810</v>
      </c>
      <c r="L2582">
        <v>2512281</v>
      </c>
      <c r="M2582">
        <v>2545775</v>
      </c>
      <c r="N2582" s="2">
        <v>2574984</v>
      </c>
      <c r="O2582" s="10" t="s">
        <v>6402</v>
      </c>
      <c r="Q2582" s="3"/>
      <c r="R2582" s="2"/>
    </row>
    <row r="2583" spans="1:18" x14ac:dyDescent="0.25">
      <c r="A2583" t="s">
        <v>5184</v>
      </c>
      <c r="B2583">
        <v>48115</v>
      </c>
      <c r="C2583" t="s">
        <v>5185</v>
      </c>
      <c r="D2583" t="str">
        <f t="shared" si="89"/>
        <v>Dawson</v>
      </c>
      <c r="E2583" t="str">
        <f t="shared" si="90"/>
        <v>Texas</v>
      </c>
      <c r="F2583">
        <v>13833</v>
      </c>
      <c r="G2583">
        <v>13833</v>
      </c>
      <c r="H2583">
        <v>13836</v>
      </c>
      <c r="I2583">
        <v>13785</v>
      </c>
      <c r="J2583">
        <v>13647</v>
      </c>
      <c r="K2583">
        <v>13254</v>
      </c>
      <c r="L2583">
        <v>13500</v>
      </c>
      <c r="M2583">
        <v>13075</v>
      </c>
      <c r="N2583" s="2">
        <v>13111</v>
      </c>
      <c r="O2583" s="1" t="s">
        <v>6432</v>
      </c>
      <c r="Q2583" s="3"/>
      <c r="R2583" s="2"/>
    </row>
    <row r="2584" spans="1:18" x14ac:dyDescent="0.25">
      <c r="A2584" t="s">
        <v>5186</v>
      </c>
      <c r="B2584">
        <v>48117</v>
      </c>
      <c r="C2584" t="s">
        <v>5187</v>
      </c>
      <c r="D2584" t="str">
        <f t="shared" si="89"/>
        <v>Deaf Smith</v>
      </c>
      <c r="E2584" t="str">
        <f t="shared" si="90"/>
        <v>Texas</v>
      </c>
      <c r="F2584">
        <v>19372</v>
      </c>
      <c r="G2584">
        <v>19372</v>
      </c>
      <c r="H2584">
        <v>19445</v>
      </c>
      <c r="I2584">
        <v>19475</v>
      </c>
      <c r="J2584">
        <v>19327</v>
      </c>
      <c r="K2584">
        <v>19136</v>
      </c>
      <c r="L2584">
        <v>19096</v>
      </c>
      <c r="M2584">
        <v>18807</v>
      </c>
      <c r="N2584" s="2">
        <v>18830</v>
      </c>
      <c r="O2584" s="1" t="s">
        <v>6432</v>
      </c>
      <c r="Q2584" s="3"/>
      <c r="R2584" s="2"/>
    </row>
    <row r="2585" spans="1:18" x14ac:dyDescent="0.25">
      <c r="A2585" t="s">
        <v>5188</v>
      </c>
      <c r="B2585">
        <v>48119</v>
      </c>
      <c r="C2585" t="s">
        <v>5189</v>
      </c>
      <c r="D2585" t="str">
        <f t="shared" si="89"/>
        <v>Delta</v>
      </c>
      <c r="E2585" t="str">
        <f t="shared" si="90"/>
        <v>Texas</v>
      </c>
      <c r="F2585">
        <v>5231</v>
      </c>
      <c r="G2585">
        <v>5231</v>
      </c>
      <c r="H2585">
        <v>5238</v>
      </c>
      <c r="I2585">
        <v>5202</v>
      </c>
      <c r="J2585">
        <v>5301</v>
      </c>
      <c r="K2585">
        <v>5188</v>
      </c>
      <c r="L2585">
        <v>5213</v>
      </c>
      <c r="M2585">
        <v>5215</v>
      </c>
      <c r="N2585" s="2">
        <v>5215</v>
      </c>
      <c r="O2585" s="1" t="s">
        <v>6406</v>
      </c>
      <c r="Q2585" s="3"/>
      <c r="R2585" s="2"/>
    </row>
    <row r="2586" spans="1:18" x14ac:dyDescent="0.25">
      <c r="A2586" t="s">
        <v>5190</v>
      </c>
      <c r="B2586">
        <v>48121</v>
      </c>
      <c r="C2586" t="s">
        <v>5191</v>
      </c>
      <c r="D2586" t="str">
        <f t="shared" si="89"/>
        <v>Denton</v>
      </c>
      <c r="E2586" t="str">
        <f t="shared" si="90"/>
        <v>Texas</v>
      </c>
      <c r="F2586">
        <v>662614</v>
      </c>
      <c r="G2586">
        <v>662387</v>
      </c>
      <c r="H2586">
        <v>666736</v>
      </c>
      <c r="I2586">
        <v>685376</v>
      </c>
      <c r="J2586">
        <v>707475</v>
      </c>
      <c r="K2586">
        <v>728282</v>
      </c>
      <c r="L2586">
        <v>752820</v>
      </c>
      <c r="M2586">
        <v>778491</v>
      </c>
      <c r="N2586" s="2">
        <v>806180</v>
      </c>
      <c r="O2586" s="10" t="s">
        <v>6402</v>
      </c>
    </row>
    <row r="2587" spans="1:18" x14ac:dyDescent="0.25">
      <c r="A2587" t="s">
        <v>5192</v>
      </c>
      <c r="B2587">
        <v>48123</v>
      </c>
      <c r="C2587" t="s">
        <v>5193</v>
      </c>
      <c r="D2587" t="str">
        <f t="shared" si="89"/>
        <v>DeWitt</v>
      </c>
      <c r="E2587" t="str">
        <f t="shared" si="90"/>
        <v>Texas</v>
      </c>
      <c r="F2587">
        <v>20097</v>
      </c>
      <c r="G2587">
        <v>20097</v>
      </c>
      <c r="H2587">
        <v>20057</v>
      </c>
      <c r="I2587">
        <v>20320</v>
      </c>
      <c r="J2587">
        <v>20478</v>
      </c>
      <c r="K2587">
        <v>20495</v>
      </c>
      <c r="L2587">
        <v>20674</v>
      </c>
      <c r="M2587">
        <v>20786</v>
      </c>
      <c r="N2587" s="2">
        <v>20865</v>
      </c>
      <c r="O2587" s="10" t="s">
        <v>6404</v>
      </c>
    </row>
    <row r="2588" spans="1:18" x14ac:dyDescent="0.25">
      <c r="A2588" t="s">
        <v>5194</v>
      </c>
      <c r="B2588">
        <v>48125</v>
      </c>
      <c r="C2588" t="s">
        <v>5195</v>
      </c>
      <c r="D2588" t="str">
        <f t="shared" si="89"/>
        <v>Dickens</v>
      </c>
      <c r="E2588" t="str">
        <f t="shared" si="90"/>
        <v>Texas</v>
      </c>
      <c r="F2588">
        <v>2444</v>
      </c>
      <c r="G2588">
        <v>2441</v>
      </c>
      <c r="H2588">
        <v>2441</v>
      </c>
      <c r="I2588">
        <v>2395</v>
      </c>
      <c r="J2588">
        <v>2315</v>
      </c>
      <c r="K2588">
        <v>2283</v>
      </c>
      <c r="L2588">
        <v>2205</v>
      </c>
      <c r="M2588">
        <v>2197</v>
      </c>
      <c r="N2588" s="2">
        <v>2184</v>
      </c>
      <c r="O2588" s="1" t="s">
        <v>6432</v>
      </c>
    </row>
    <row r="2589" spans="1:18" x14ac:dyDescent="0.25">
      <c r="A2589" t="s">
        <v>5196</v>
      </c>
      <c r="B2589">
        <v>48127</v>
      </c>
      <c r="C2589" t="s">
        <v>5197</v>
      </c>
      <c r="D2589" t="str">
        <f t="shared" si="89"/>
        <v>Dimmit</v>
      </c>
      <c r="E2589" t="str">
        <f t="shared" si="90"/>
        <v>Texas</v>
      </c>
      <c r="F2589">
        <v>9996</v>
      </c>
      <c r="G2589">
        <v>9996</v>
      </c>
      <c r="H2589">
        <v>10037</v>
      </c>
      <c r="I2589">
        <v>10096</v>
      </c>
      <c r="J2589">
        <v>10487</v>
      </c>
      <c r="K2589">
        <v>10906</v>
      </c>
      <c r="L2589">
        <v>11026</v>
      </c>
      <c r="M2589">
        <v>10995</v>
      </c>
      <c r="N2589" s="2">
        <v>10794</v>
      </c>
      <c r="O2589" s="10" t="s">
        <v>6404</v>
      </c>
    </row>
    <row r="2590" spans="1:18" x14ac:dyDescent="0.25">
      <c r="A2590" t="s">
        <v>5198</v>
      </c>
      <c r="B2590">
        <v>48129</v>
      </c>
      <c r="C2590" t="s">
        <v>5199</v>
      </c>
      <c r="D2590" t="str">
        <f t="shared" si="89"/>
        <v>Donley</v>
      </c>
      <c r="E2590" t="str">
        <f t="shared" si="90"/>
        <v>Texas</v>
      </c>
      <c r="F2590">
        <v>3677</v>
      </c>
      <c r="G2590">
        <v>3728</v>
      </c>
      <c r="H2590">
        <v>3731</v>
      </c>
      <c r="I2590">
        <v>3684</v>
      </c>
      <c r="J2590">
        <v>3651</v>
      </c>
      <c r="K2590">
        <v>3566</v>
      </c>
      <c r="L2590">
        <v>3503</v>
      </c>
      <c r="M2590">
        <v>3407</v>
      </c>
      <c r="N2590" s="2">
        <v>3405</v>
      </c>
      <c r="O2590" s="1" t="s">
        <v>6432</v>
      </c>
    </row>
    <row r="2591" spans="1:18" x14ac:dyDescent="0.25">
      <c r="A2591" t="s">
        <v>5200</v>
      </c>
      <c r="B2591">
        <v>48131</v>
      </c>
      <c r="C2591" t="s">
        <v>5201</v>
      </c>
      <c r="D2591" t="str">
        <f t="shared" si="89"/>
        <v>Duval</v>
      </c>
      <c r="E2591" t="str">
        <f t="shared" si="90"/>
        <v>Texas</v>
      </c>
      <c r="F2591">
        <v>11782</v>
      </c>
      <c r="G2591">
        <v>11782</v>
      </c>
      <c r="H2591">
        <v>11721</v>
      </c>
      <c r="I2591">
        <v>11797</v>
      </c>
      <c r="J2591">
        <v>11586</v>
      </c>
      <c r="K2591">
        <v>11606</v>
      </c>
      <c r="L2591">
        <v>11530</v>
      </c>
      <c r="M2591">
        <v>11399</v>
      </c>
      <c r="N2591" s="2">
        <v>11428</v>
      </c>
      <c r="O2591" s="10" t="s">
        <v>6404</v>
      </c>
      <c r="Q2591" s="2"/>
    </row>
    <row r="2592" spans="1:18" x14ac:dyDescent="0.25">
      <c r="A2592" t="s">
        <v>5202</v>
      </c>
      <c r="B2592">
        <v>48133</v>
      </c>
      <c r="C2592" t="s">
        <v>5203</v>
      </c>
      <c r="D2592" t="str">
        <f t="shared" si="89"/>
        <v>Eastland</v>
      </c>
      <c r="E2592" t="str">
        <f t="shared" si="90"/>
        <v>Texas</v>
      </c>
      <c r="F2592">
        <v>18583</v>
      </c>
      <c r="G2592">
        <v>18583</v>
      </c>
      <c r="H2592">
        <v>18589</v>
      </c>
      <c r="I2592">
        <v>18574</v>
      </c>
      <c r="J2592">
        <v>18408</v>
      </c>
      <c r="K2592">
        <v>18231</v>
      </c>
      <c r="L2592">
        <v>18212</v>
      </c>
      <c r="M2592">
        <v>18133</v>
      </c>
      <c r="N2592" s="2">
        <v>18274</v>
      </c>
      <c r="O2592" s="10" t="s">
        <v>6406</v>
      </c>
      <c r="Q2592" s="2"/>
    </row>
    <row r="2593" spans="1:17" x14ac:dyDescent="0.25">
      <c r="A2593" t="s">
        <v>5204</v>
      </c>
      <c r="B2593">
        <v>48135</v>
      </c>
      <c r="C2593" t="s">
        <v>5205</v>
      </c>
      <c r="D2593" t="str">
        <f t="shared" si="89"/>
        <v>Ector</v>
      </c>
      <c r="E2593" t="str">
        <f t="shared" si="90"/>
        <v>Texas</v>
      </c>
      <c r="F2593">
        <v>137130</v>
      </c>
      <c r="G2593">
        <v>137136</v>
      </c>
      <c r="H2593">
        <v>137083</v>
      </c>
      <c r="I2593">
        <v>139689</v>
      </c>
      <c r="J2593">
        <v>144513</v>
      </c>
      <c r="K2593">
        <v>149651</v>
      </c>
      <c r="L2593">
        <v>154570</v>
      </c>
      <c r="M2593">
        <v>159689</v>
      </c>
      <c r="N2593" s="2">
        <v>157462</v>
      </c>
      <c r="O2593" s="10" t="s">
        <v>6404</v>
      </c>
      <c r="Q2593" s="2"/>
    </row>
    <row r="2594" spans="1:17" x14ac:dyDescent="0.25">
      <c r="A2594" t="s">
        <v>5206</v>
      </c>
      <c r="B2594">
        <v>48137</v>
      </c>
      <c r="C2594" t="s">
        <v>5207</v>
      </c>
      <c r="D2594" t="str">
        <f t="shared" si="89"/>
        <v>Edwards</v>
      </c>
      <c r="E2594" t="str">
        <f t="shared" si="90"/>
        <v>Texas</v>
      </c>
      <c r="F2594">
        <v>2002</v>
      </c>
      <c r="G2594">
        <v>2002</v>
      </c>
      <c r="H2594">
        <v>1998</v>
      </c>
      <c r="I2594">
        <v>1972</v>
      </c>
      <c r="J2594">
        <v>1974</v>
      </c>
      <c r="K2594">
        <v>1881</v>
      </c>
      <c r="L2594">
        <v>1892</v>
      </c>
      <c r="M2594">
        <v>1911</v>
      </c>
      <c r="N2594" s="2">
        <v>1911</v>
      </c>
      <c r="O2594" s="10" t="s">
        <v>6404</v>
      </c>
      <c r="Q2594" s="2"/>
    </row>
    <row r="2595" spans="1:17" x14ac:dyDescent="0.25">
      <c r="A2595" t="s">
        <v>5208</v>
      </c>
      <c r="B2595">
        <v>48139</v>
      </c>
      <c r="C2595" t="s">
        <v>5209</v>
      </c>
      <c r="D2595" t="str">
        <f t="shared" si="89"/>
        <v>Ellis</v>
      </c>
      <c r="E2595" t="str">
        <f t="shared" si="90"/>
        <v>Texas</v>
      </c>
      <c r="F2595">
        <v>149610</v>
      </c>
      <c r="G2595">
        <v>149597</v>
      </c>
      <c r="H2595">
        <v>150365</v>
      </c>
      <c r="I2595">
        <v>152364</v>
      </c>
      <c r="J2595">
        <v>153730</v>
      </c>
      <c r="K2595">
        <v>156093</v>
      </c>
      <c r="L2595">
        <v>159328</v>
      </c>
      <c r="M2595">
        <v>163474</v>
      </c>
      <c r="N2595" s="2">
        <v>168499</v>
      </c>
      <c r="O2595" s="10" t="s">
        <v>6406</v>
      </c>
    </row>
    <row r="2596" spans="1:17" x14ac:dyDescent="0.25">
      <c r="A2596" t="s">
        <v>5210</v>
      </c>
      <c r="B2596">
        <v>48141</v>
      </c>
      <c r="C2596" t="s">
        <v>5211</v>
      </c>
      <c r="D2596" t="str">
        <f t="shared" si="89"/>
        <v>El Paso</v>
      </c>
      <c r="E2596" t="str">
        <f t="shared" si="90"/>
        <v>Texas</v>
      </c>
      <c r="F2596">
        <v>800647</v>
      </c>
      <c r="G2596">
        <v>800647</v>
      </c>
      <c r="H2596">
        <v>803641</v>
      </c>
      <c r="I2596">
        <v>819471</v>
      </c>
      <c r="J2596">
        <v>830853</v>
      </c>
      <c r="K2596">
        <v>831218</v>
      </c>
      <c r="L2596">
        <v>834190</v>
      </c>
      <c r="M2596">
        <v>833783</v>
      </c>
      <c r="N2596" s="2">
        <v>837918</v>
      </c>
      <c r="O2596" s="10" t="s">
        <v>6431</v>
      </c>
    </row>
    <row r="2597" spans="1:17" x14ac:dyDescent="0.25">
      <c r="A2597" t="s">
        <v>5212</v>
      </c>
      <c r="B2597">
        <v>48143</v>
      </c>
      <c r="C2597" t="s">
        <v>5213</v>
      </c>
      <c r="D2597" t="str">
        <f t="shared" si="89"/>
        <v>Erath</v>
      </c>
      <c r="E2597" t="str">
        <f t="shared" si="90"/>
        <v>Texas</v>
      </c>
      <c r="F2597">
        <v>37890</v>
      </c>
      <c r="G2597">
        <v>37900</v>
      </c>
      <c r="H2597">
        <v>37896</v>
      </c>
      <c r="I2597">
        <v>39003</v>
      </c>
      <c r="J2597">
        <v>39488</v>
      </c>
      <c r="K2597">
        <v>40012</v>
      </c>
      <c r="L2597">
        <v>40668</v>
      </c>
      <c r="M2597">
        <v>41379</v>
      </c>
      <c r="N2597" s="2">
        <v>41659</v>
      </c>
      <c r="O2597" s="1" t="s">
        <v>6406</v>
      </c>
    </row>
    <row r="2598" spans="1:17" x14ac:dyDescent="0.25">
      <c r="A2598" t="s">
        <v>5214</v>
      </c>
      <c r="B2598">
        <v>48145</v>
      </c>
      <c r="C2598" t="s">
        <v>5215</v>
      </c>
      <c r="D2598" t="str">
        <f t="shared" si="89"/>
        <v>Falls</v>
      </c>
      <c r="E2598" t="str">
        <f t="shared" si="90"/>
        <v>Texas</v>
      </c>
      <c r="F2598">
        <v>17866</v>
      </c>
      <c r="G2598">
        <v>17863</v>
      </c>
      <c r="H2598">
        <v>17878</v>
      </c>
      <c r="I2598">
        <v>17831</v>
      </c>
      <c r="J2598">
        <v>17554</v>
      </c>
      <c r="K2598">
        <v>17201</v>
      </c>
      <c r="L2598">
        <v>17141</v>
      </c>
      <c r="M2598">
        <v>17158</v>
      </c>
      <c r="N2598" s="2">
        <v>17273</v>
      </c>
      <c r="O2598" s="10" t="s">
        <v>6406</v>
      </c>
    </row>
    <row r="2599" spans="1:17" x14ac:dyDescent="0.25">
      <c r="A2599" t="s">
        <v>5216</v>
      </c>
      <c r="B2599">
        <v>48147</v>
      </c>
      <c r="C2599" t="s">
        <v>5217</v>
      </c>
      <c r="D2599" t="str">
        <f t="shared" si="89"/>
        <v>Fannin</v>
      </c>
      <c r="E2599" t="str">
        <f t="shared" si="90"/>
        <v>Texas</v>
      </c>
      <c r="F2599">
        <v>33915</v>
      </c>
      <c r="G2599">
        <v>33910</v>
      </c>
      <c r="H2599">
        <v>33908</v>
      </c>
      <c r="I2599">
        <v>33922</v>
      </c>
      <c r="J2599">
        <v>33695</v>
      </c>
      <c r="K2599">
        <v>33655</v>
      </c>
      <c r="L2599">
        <v>33762</v>
      </c>
      <c r="M2599">
        <v>33640</v>
      </c>
      <c r="N2599" s="2">
        <v>34031</v>
      </c>
      <c r="O2599" s="1" t="s">
        <v>6432</v>
      </c>
    </row>
    <row r="2600" spans="1:17" x14ac:dyDescent="0.25">
      <c r="A2600" t="s">
        <v>5218</v>
      </c>
      <c r="B2600">
        <v>48149</v>
      </c>
      <c r="C2600" t="s">
        <v>5219</v>
      </c>
      <c r="D2600" t="str">
        <f t="shared" si="89"/>
        <v>Fayette</v>
      </c>
      <c r="E2600" t="str">
        <f t="shared" si="90"/>
        <v>Texas</v>
      </c>
      <c r="F2600">
        <v>24554</v>
      </c>
      <c r="G2600">
        <v>24554</v>
      </c>
      <c r="H2600">
        <v>24529</v>
      </c>
      <c r="I2600">
        <v>24756</v>
      </c>
      <c r="J2600">
        <v>24706</v>
      </c>
      <c r="K2600">
        <v>24783</v>
      </c>
      <c r="L2600">
        <v>24863</v>
      </c>
      <c r="M2600">
        <v>25046</v>
      </c>
      <c r="N2600" s="2">
        <v>25149</v>
      </c>
      <c r="O2600" s="10" t="s">
        <v>6404</v>
      </c>
    </row>
    <row r="2601" spans="1:17" x14ac:dyDescent="0.25">
      <c r="A2601" t="s">
        <v>5220</v>
      </c>
      <c r="B2601">
        <v>48151</v>
      </c>
      <c r="C2601" t="s">
        <v>5221</v>
      </c>
      <c r="D2601" t="str">
        <f t="shared" si="89"/>
        <v>Fisher</v>
      </c>
      <c r="E2601" t="str">
        <f t="shared" si="90"/>
        <v>Texas</v>
      </c>
      <c r="F2601">
        <v>3974</v>
      </c>
      <c r="G2601">
        <v>3974</v>
      </c>
      <c r="H2601">
        <v>3954</v>
      </c>
      <c r="I2601">
        <v>3958</v>
      </c>
      <c r="J2601">
        <v>3840</v>
      </c>
      <c r="K2601">
        <v>3846</v>
      </c>
      <c r="L2601">
        <v>3843</v>
      </c>
      <c r="M2601">
        <v>3853</v>
      </c>
      <c r="N2601" s="2">
        <v>3854</v>
      </c>
      <c r="O2601" s="1" t="s">
        <v>6406</v>
      </c>
    </row>
    <row r="2602" spans="1:17" x14ac:dyDescent="0.25">
      <c r="A2602" t="s">
        <v>5222</v>
      </c>
      <c r="B2602">
        <v>48153</v>
      </c>
      <c r="C2602" t="s">
        <v>5223</v>
      </c>
      <c r="D2602" t="str">
        <f t="shared" si="89"/>
        <v>Floyd</v>
      </c>
      <c r="E2602" t="str">
        <f t="shared" si="90"/>
        <v>Texas</v>
      </c>
      <c r="F2602">
        <v>6446</v>
      </c>
      <c r="G2602">
        <v>6446</v>
      </c>
      <c r="H2602">
        <v>6405</v>
      </c>
      <c r="I2602">
        <v>6398</v>
      </c>
      <c r="J2602">
        <v>6372</v>
      </c>
      <c r="K2602">
        <v>6275</v>
      </c>
      <c r="L2602">
        <v>5977</v>
      </c>
      <c r="M2602">
        <v>5901</v>
      </c>
      <c r="N2602" s="2">
        <v>5917</v>
      </c>
      <c r="O2602" s="1" t="s">
        <v>6432</v>
      </c>
    </row>
    <row r="2603" spans="1:17" x14ac:dyDescent="0.25">
      <c r="A2603" t="s">
        <v>5224</v>
      </c>
      <c r="B2603">
        <v>48155</v>
      </c>
      <c r="C2603" t="s">
        <v>5225</v>
      </c>
      <c r="D2603" t="str">
        <f t="shared" si="89"/>
        <v>Foard</v>
      </c>
      <c r="E2603" t="str">
        <f t="shared" si="90"/>
        <v>Texas</v>
      </c>
      <c r="F2603">
        <v>1336</v>
      </c>
      <c r="G2603">
        <v>1336</v>
      </c>
      <c r="H2603">
        <v>1338</v>
      </c>
      <c r="I2603">
        <v>1360</v>
      </c>
      <c r="J2603">
        <v>1310</v>
      </c>
      <c r="K2603">
        <v>1277</v>
      </c>
      <c r="L2603">
        <v>1268</v>
      </c>
      <c r="M2603">
        <v>1215</v>
      </c>
      <c r="N2603" s="2">
        <v>1183</v>
      </c>
      <c r="O2603" s="1" t="s">
        <v>6432</v>
      </c>
    </row>
    <row r="2604" spans="1:17" x14ac:dyDescent="0.25">
      <c r="A2604" t="s">
        <v>5226</v>
      </c>
      <c r="B2604">
        <v>48157</v>
      </c>
      <c r="C2604" t="s">
        <v>5227</v>
      </c>
      <c r="D2604" t="str">
        <f t="shared" si="89"/>
        <v>Fort Bend</v>
      </c>
      <c r="E2604" t="str">
        <f t="shared" si="90"/>
        <v>Texas</v>
      </c>
      <c r="F2604">
        <v>585375</v>
      </c>
      <c r="G2604">
        <v>584703</v>
      </c>
      <c r="H2604">
        <v>590433</v>
      </c>
      <c r="I2604">
        <v>606962</v>
      </c>
      <c r="J2604">
        <v>625796</v>
      </c>
      <c r="K2604">
        <v>653252</v>
      </c>
      <c r="L2604">
        <v>684646</v>
      </c>
      <c r="M2604">
        <v>713849</v>
      </c>
      <c r="N2604" s="2">
        <v>741237</v>
      </c>
      <c r="O2604" s="10" t="s">
        <v>6400</v>
      </c>
    </row>
    <row r="2605" spans="1:17" x14ac:dyDescent="0.25">
      <c r="A2605" t="s">
        <v>5228</v>
      </c>
      <c r="B2605">
        <v>48159</v>
      </c>
      <c r="C2605" t="s">
        <v>5229</v>
      </c>
      <c r="D2605" t="str">
        <f t="shared" si="89"/>
        <v>Franklin</v>
      </c>
      <c r="E2605" t="str">
        <f t="shared" si="90"/>
        <v>Texas</v>
      </c>
      <c r="F2605">
        <v>10605</v>
      </c>
      <c r="G2605">
        <v>10603</v>
      </c>
      <c r="H2605">
        <v>10597</v>
      </c>
      <c r="I2605">
        <v>10532</v>
      </c>
      <c r="J2605">
        <v>10609</v>
      </c>
      <c r="K2605">
        <v>10563</v>
      </c>
      <c r="L2605">
        <v>10522</v>
      </c>
      <c r="M2605">
        <v>10553</v>
      </c>
      <c r="N2605" s="2">
        <v>10607</v>
      </c>
      <c r="O2605" s="1" t="s">
        <v>6432</v>
      </c>
    </row>
    <row r="2606" spans="1:17" x14ac:dyDescent="0.25">
      <c r="A2606" t="s">
        <v>5230</v>
      </c>
      <c r="B2606">
        <v>48161</v>
      </c>
      <c r="C2606" t="s">
        <v>5231</v>
      </c>
      <c r="D2606" t="str">
        <f t="shared" si="89"/>
        <v>Freestone</v>
      </c>
      <c r="E2606" t="str">
        <f t="shared" si="90"/>
        <v>Texas</v>
      </c>
      <c r="F2606">
        <v>19816</v>
      </c>
      <c r="G2606">
        <v>19817</v>
      </c>
      <c r="H2606">
        <v>19810</v>
      </c>
      <c r="I2606">
        <v>19590</v>
      </c>
      <c r="J2606">
        <v>19431</v>
      </c>
      <c r="K2606">
        <v>19553</v>
      </c>
      <c r="L2606">
        <v>19622</v>
      </c>
      <c r="M2606">
        <v>19693</v>
      </c>
      <c r="N2606" s="2">
        <v>19624</v>
      </c>
      <c r="O2606" s="10" t="s">
        <v>6406</v>
      </c>
    </row>
    <row r="2607" spans="1:17" x14ac:dyDescent="0.25">
      <c r="A2607" t="s">
        <v>5232</v>
      </c>
      <c r="B2607">
        <v>48163</v>
      </c>
      <c r="C2607" t="s">
        <v>5233</v>
      </c>
      <c r="D2607" t="str">
        <f t="shared" si="89"/>
        <v>Frio</v>
      </c>
      <c r="E2607" t="str">
        <f t="shared" si="90"/>
        <v>Texas</v>
      </c>
      <c r="F2607">
        <v>17217</v>
      </c>
      <c r="G2607">
        <v>17217</v>
      </c>
      <c r="H2607">
        <v>17245</v>
      </c>
      <c r="I2607">
        <v>17479</v>
      </c>
      <c r="J2607">
        <v>17876</v>
      </c>
      <c r="K2607">
        <v>18257</v>
      </c>
      <c r="L2607">
        <v>18693</v>
      </c>
      <c r="M2607">
        <v>18930</v>
      </c>
      <c r="N2607" s="2">
        <v>18956</v>
      </c>
      <c r="O2607" s="10" t="s">
        <v>6404</v>
      </c>
    </row>
    <row r="2608" spans="1:17" x14ac:dyDescent="0.25">
      <c r="A2608" t="s">
        <v>5234</v>
      </c>
      <c r="B2608">
        <v>48165</v>
      </c>
      <c r="C2608" t="s">
        <v>5235</v>
      </c>
      <c r="D2608" t="str">
        <f t="shared" si="89"/>
        <v>Gaines</v>
      </c>
      <c r="E2608" t="str">
        <f t="shared" si="90"/>
        <v>Texas</v>
      </c>
      <c r="F2608">
        <v>17526</v>
      </c>
      <c r="G2608">
        <v>17526</v>
      </c>
      <c r="H2608">
        <v>17570</v>
      </c>
      <c r="I2608">
        <v>18014</v>
      </c>
      <c r="J2608">
        <v>18377</v>
      </c>
      <c r="K2608">
        <v>18895</v>
      </c>
      <c r="L2608">
        <v>19400</v>
      </c>
      <c r="M2608">
        <v>20276</v>
      </c>
      <c r="N2608" s="2">
        <v>20478</v>
      </c>
      <c r="O2608" s="1" t="s">
        <v>6406</v>
      </c>
    </row>
    <row r="2609" spans="1:15" x14ac:dyDescent="0.25">
      <c r="A2609" t="s">
        <v>5236</v>
      </c>
      <c r="B2609">
        <v>48167</v>
      </c>
      <c r="C2609" t="s">
        <v>5237</v>
      </c>
      <c r="D2609" t="str">
        <f t="shared" si="89"/>
        <v>Galveston</v>
      </c>
      <c r="E2609" t="str">
        <f t="shared" si="90"/>
        <v>Texas</v>
      </c>
      <c r="F2609">
        <v>291309</v>
      </c>
      <c r="G2609">
        <v>291303</v>
      </c>
      <c r="H2609">
        <v>292529</v>
      </c>
      <c r="I2609">
        <v>295596</v>
      </c>
      <c r="J2609">
        <v>301067</v>
      </c>
      <c r="K2609">
        <v>306693</v>
      </c>
      <c r="L2609">
        <v>313698</v>
      </c>
      <c r="M2609">
        <v>321538</v>
      </c>
      <c r="N2609" s="2">
        <v>329431</v>
      </c>
      <c r="O2609" s="10" t="s">
        <v>6400</v>
      </c>
    </row>
    <row r="2610" spans="1:15" x14ac:dyDescent="0.25">
      <c r="A2610" t="s">
        <v>5238</v>
      </c>
      <c r="B2610">
        <v>48169</v>
      </c>
      <c r="C2610" t="s">
        <v>5239</v>
      </c>
      <c r="D2610" t="str">
        <f t="shared" si="89"/>
        <v>Garza</v>
      </c>
      <c r="E2610" t="str">
        <f t="shared" si="90"/>
        <v>Texas</v>
      </c>
      <c r="F2610">
        <v>6461</v>
      </c>
      <c r="G2610">
        <v>6461</v>
      </c>
      <c r="H2610">
        <v>6468</v>
      </c>
      <c r="I2610">
        <v>6578</v>
      </c>
      <c r="J2610">
        <v>6450</v>
      </c>
      <c r="K2610">
        <v>6401</v>
      </c>
      <c r="L2610">
        <v>6418</v>
      </c>
      <c r="M2610">
        <v>6383</v>
      </c>
      <c r="N2610" s="2">
        <v>6442</v>
      </c>
      <c r="O2610" s="10" t="s">
        <v>6406</v>
      </c>
    </row>
    <row r="2611" spans="1:15" x14ac:dyDescent="0.25">
      <c r="A2611" t="s">
        <v>5240</v>
      </c>
      <c r="B2611">
        <v>48171</v>
      </c>
      <c r="C2611" t="s">
        <v>5241</v>
      </c>
      <c r="D2611" t="str">
        <f t="shared" si="89"/>
        <v>Gillespie</v>
      </c>
      <c r="E2611" t="str">
        <f t="shared" si="90"/>
        <v>Texas</v>
      </c>
      <c r="F2611">
        <v>24837</v>
      </c>
      <c r="G2611">
        <v>24837</v>
      </c>
      <c r="H2611">
        <v>24877</v>
      </c>
      <c r="I2611">
        <v>25032</v>
      </c>
      <c r="J2611">
        <v>25167</v>
      </c>
      <c r="K2611">
        <v>25354</v>
      </c>
      <c r="L2611">
        <v>25545</v>
      </c>
      <c r="M2611">
        <v>26074</v>
      </c>
      <c r="N2611" s="2">
        <v>26521</v>
      </c>
      <c r="O2611" s="10" t="s">
        <v>6404</v>
      </c>
    </row>
    <row r="2612" spans="1:15" x14ac:dyDescent="0.25">
      <c r="A2612" t="s">
        <v>5242</v>
      </c>
      <c r="B2612">
        <v>48173</v>
      </c>
      <c r="C2612" t="s">
        <v>5243</v>
      </c>
      <c r="D2612" t="str">
        <f t="shared" si="89"/>
        <v>Glasscock</v>
      </c>
      <c r="E2612" t="str">
        <f t="shared" si="90"/>
        <v>Texas</v>
      </c>
      <c r="F2612">
        <v>1226</v>
      </c>
      <c r="G2612">
        <v>1226</v>
      </c>
      <c r="H2612">
        <v>1231</v>
      </c>
      <c r="I2612">
        <v>1231</v>
      </c>
      <c r="J2612">
        <v>1259</v>
      </c>
      <c r="K2612">
        <v>1243</v>
      </c>
      <c r="L2612">
        <v>1297</v>
      </c>
      <c r="M2612">
        <v>1333</v>
      </c>
      <c r="N2612" s="2">
        <v>1314</v>
      </c>
      <c r="O2612" s="1" t="s">
        <v>6406</v>
      </c>
    </row>
    <row r="2613" spans="1:15" x14ac:dyDescent="0.25">
      <c r="A2613" t="s">
        <v>5244</v>
      </c>
      <c r="B2613">
        <v>48175</v>
      </c>
      <c r="C2613" t="s">
        <v>5245</v>
      </c>
      <c r="D2613" t="str">
        <f t="shared" si="89"/>
        <v>Goliad</v>
      </c>
      <c r="E2613" t="str">
        <f t="shared" si="90"/>
        <v>Texas</v>
      </c>
      <c r="F2613">
        <v>7210</v>
      </c>
      <c r="G2613">
        <v>7210</v>
      </c>
      <c r="H2613">
        <v>7223</v>
      </c>
      <c r="I2613">
        <v>7204</v>
      </c>
      <c r="J2613">
        <v>7329</v>
      </c>
      <c r="K2613">
        <v>7446</v>
      </c>
      <c r="L2613">
        <v>7496</v>
      </c>
      <c r="M2613">
        <v>7526</v>
      </c>
      <c r="N2613" s="2">
        <v>7517</v>
      </c>
      <c r="O2613" s="10" t="s">
        <v>6404</v>
      </c>
    </row>
    <row r="2614" spans="1:15" x14ac:dyDescent="0.25">
      <c r="A2614" t="s">
        <v>5246</v>
      </c>
      <c r="B2614">
        <v>48177</v>
      </c>
      <c r="C2614" t="s">
        <v>5247</v>
      </c>
      <c r="D2614" t="str">
        <f t="shared" si="89"/>
        <v>Gonzales</v>
      </c>
      <c r="E2614" t="str">
        <f t="shared" si="90"/>
        <v>Texas</v>
      </c>
      <c r="F2614">
        <v>19807</v>
      </c>
      <c r="G2614">
        <v>19807</v>
      </c>
      <c r="H2614">
        <v>19792</v>
      </c>
      <c r="I2614">
        <v>19749</v>
      </c>
      <c r="J2614">
        <v>19910</v>
      </c>
      <c r="K2614">
        <v>20138</v>
      </c>
      <c r="L2614">
        <v>20372</v>
      </c>
      <c r="M2614">
        <v>20554</v>
      </c>
      <c r="N2614" s="2">
        <v>20876</v>
      </c>
      <c r="O2614" s="10" t="s">
        <v>6404</v>
      </c>
    </row>
    <row r="2615" spans="1:15" x14ac:dyDescent="0.25">
      <c r="A2615" t="s">
        <v>5248</v>
      </c>
      <c r="B2615">
        <v>48179</v>
      </c>
      <c r="C2615" t="s">
        <v>5249</v>
      </c>
      <c r="D2615" t="str">
        <f t="shared" si="89"/>
        <v>Gray</v>
      </c>
      <c r="E2615" t="str">
        <f t="shared" si="90"/>
        <v>Texas</v>
      </c>
      <c r="F2615">
        <v>22535</v>
      </c>
      <c r="G2615">
        <v>22535</v>
      </c>
      <c r="H2615">
        <v>22458</v>
      </c>
      <c r="I2615">
        <v>22581</v>
      </c>
      <c r="J2615">
        <v>22834</v>
      </c>
      <c r="K2615">
        <v>22926</v>
      </c>
      <c r="L2615">
        <v>23420</v>
      </c>
      <c r="M2615">
        <v>23236</v>
      </c>
      <c r="N2615" s="2">
        <v>22725</v>
      </c>
      <c r="O2615" s="1" t="s">
        <v>6432</v>
      </c>
    </row>
    <row r="2616" spans="1:15" x14ac:dyDescent="0.25">
      <c r="A2616" t="s">
        <v>5250</v>
      </c>
      <c r="B2616">
        <v>48181</v>
      </c>
      <c r="C2616" t="s">
        <v>5251</v>
      </c>
      <c r="D2616" t="str">
        <f t="shared" si="89"/>
        <v>Grayson</v>
      </c>
      <c r="E2616" t="str">
        <f t="shared" si="90"/>
        <v>Texas</v>
      </c>
      <c r="F2616">
        <v>120877</v>
      </c>
      <c r="G2616">
        <v>120864</v>
      </c>
      <c r="H2616">
        <v>121037</v>
      </c>
      <c r="I2616">
        <v>121274</v>
      </c>
      <c r="J2616">
        <v>121636</v>
      </c>
      <c r="K2616">
        <v>122249</v>
      </c>
      <c r="L2616">
        <v>123500</v>
      </c>
      <c r="M2616">
        <v>125537</v>
      </c>
      <c r="N2616" s="2">
        <v>128235</v>
      </c>
      <c r="O2616" s="1" t="s">
        <v>6432</v>
      </c>
    </row>
    <row r="2617" spans="1:15" x14ac:dyDescent="0.25">
      <c r="A2617" t="s">
        <v>5252</v>
      </c>
      <c r="B2617">
        <v>48183</v>
      </c>
      <c r="C2617" t="s">
        <v>5253</v>
      </c>
      <c r="D2617" t="str">
        <f t="shared" si="89"/>
        <v>Gregg</v>
      </c>
      <c r="E2617" t="str">
        <f t="shared" si="90"/>
        <v>Texas</v>
      </c>
      <c r="F2617">
        <v>121730</v>
      </c>
      <c r="G2617">
        <v>121764</v>
      </c>
      <c r="H2617">
        <v>122010</v>
      </c>
      <c r="I2617">
        <v>122445</v>
      </c>
      <c r="J2617">
        <v>122835</v>
      </c>
      <c r="K2617">
        <v>123043</v>
      </c>
      <c r="L2617">
        <v>122967</v>
      </c>
      <c r="M2617">
        <v>123827</v>
      </c>
      <c r="N2617" s="2">
        <v>123745</v>
      </c>
      <c r="O2617" s="1" t="s">
        <v>6406</v>
      </c>
    </row>
    <row r="2618" spans="1:15" x14ac:dyDescent="0.25">
      <c r="A2618" t="s">
        <v>5254</v>
      </c>
      <c r="B2618">
        <v>48185</v>
      </c>
      <c r="C2618" t="s">
        <v>5255</v>
      </c>
      <c r="D2618" t="str">
        <f t="shared" si="89"/>
        <v>Grimes</v>
      </c>
      <c r="E2618" t="str">
        <f t="shared" si="90"/>
        <v>Texas</v>
      </c>
      <c r="F2618">
        <v>26604</v>
      </c>
      <c r="G2618">
        <v>26568</v>
      </c>
      <c r="H2618">
        <v>26615</v>
      </c>
      <c r="I2618">
        <v>26687</v>
      </c>
      <c r="J2618">
        <v>26703</v>
      </c>
      <c r="K2618">
        <v>26835</v>
      </c>
      <c r="L2618">
        <v>27075</v>
      </c>
      <c r="M2618">
        <v>27418</v>
      </c>
      <c r="N2618" s="2">
        <v>27671</v>
      </c>
      <c r="O2618" s="1" t="s">
        <v>6432</v>
      </c>
    </row>
    <row r="2619" spans="1:15" x14ac:dyDescent="0.25">
      <c r="A2619" t="s">
        <v>5256</v>
      </c>
      <c r="B2619">
        <v>48187</v>
      </c>
      <c r="C2619" t="s">
        <v>5257</v>
      </c>
      <c r="D2619" t="str">
        <f t="shared" si="89"/>
        <v>Guadalupe</v>
      </c>
      <c r="E2619" t="str">
        <f t="shared" si="90"/>
        <v>Texas</v>
      </c>
      <c r="F2619">
        <v>131533</v>
      </c>
      <c r="G2619">
        <v>131537</v>
      </c>
      <c r="H2619">
        <v>132564</v>
      </c>
      <c r="I2619">
        <v>135869</v>
      </c>
      <c r="J2619">
        <v>139741</v>
      </c>
      <c r="K2619">
        <v>143164</v>
      </c>
      <c r="L2619">
        <v>147230</v>
      </c>
      <c r="M2619">
        <v>151164</v>
      </c>
      <c r="N2619" s="2">
        <v>155265</v>
      </c>
      <c r="O2619" s="10" t="s">
        <v>6404</v>
      </c>
    </row>
    <row r="2620" spans="1:15" x14ac:dyDescent="0.25">
      <c r="A2620" t="s">
        <v>5258</v>
      </c>
      <c r="B2620">
        <v>48189</v>
      </c>
      <c r="C2620" t="s">
        <v>5259</v>
      </c>
      <c r="D2620" t="str">
        <f t="shared" si="89"/>
        <v>Hale</v>
      </c>
      <c r="E2620" t="str">
        <f t="shared" si="90"/>
        <v>Texas</v>
      </c>
      <c r="F2620">
        <v>36273</v>
      </c>
      <c r="G2620">
        <v>36229</v>
      </c>
      <c r="H2620">
        <v>36300</v>
      </c>
      <c r="I2620">
        <v>36387</v>
      </c>
      <c r="J2620">
        <v>36284</v>
      </c>
      <c r="K2620">
        <v>35751</v>
      </c>
      <c r="L2620">
        <v>34537</v>
      </c>
      <c r="M2620">
        <v>34201</v>
      </c>
      <c r="N2620" s="2">
        <v>34263</v>
      </c>
      <c r="O2620" s="1" t="s">
        <v>6432</v>
      </c>
    </row>
    <row r="2621" spans="1:15" x14ac:dyDescent="0.25">
      <c r="A2621" t="s">
        <v>5260</v>
      </c>
      <c r="B2621">
        <v>48191</v>
      </c>
      <c r="C2621" t="s">
        <v>5261</v>
      </c>
      <c r="D2621" t="str">
        <f t="shared" si="89"/>
        <v>Hall</v>
      </c>
      <c r="E2621" t="str">
        <f t="shared" si="90"/>
        <v>Texas</v>
      </c>
      <c r="F2621">
        <v>3353</v>
      </c>
      <c r="G2621">
        <v>3353</v>
      </c>
      <c r="H2621">
        <v>3352</v>
      </c>
      <c r="I2621">
        <v>3316</v>
      </c>
      <c r="J2621">
        <v>3280</v>
      </c>
      <c r="K2621">
        <v>3183</v>
      </c>
      <c r="L2621">
        <v>3094</v>
      </c>
      <c r="M2621">
        <v>3114</v>
      </c>
      <c r="N2621" s="2">
        <v>3138</v>
      </c>
      <c r="O2621" s="1" t="s">
        <v>6432</v>
      </c>
    </row>
    <row r="2622" spans="1:15" x14ac:dyDescent="0.25">
      <c r="A2622" t="s">
        <v>5262</v>
      </c>
      <c r="B2622">
        <v>48193</v>
      </c>
      <c r="C2622" t="s">
        <v>5263</v>
      </c>
      <c r="D2622" t="str">
        <f t="shared" si="89"/>
        <v>Hamilton</v>
      </c>
      <c r="E2622" t="str">
        <f t="shared" si="90"/>
        <v>Texas</v>
      </c>
      <c r="F2622">
        <v>8517</v>
      </c>
      <c r="G2622">
        <v>8517</v>
      </c>
      <c r="H2622">
        <v>8490</v>
      </c>
      <c r="I2622">
        <v>8411</v>
      </c>
      <c r="J2622">
        <v>8289</v>
      </c>
      <c r="K2622">
        <v>8267</v>
      </c>
      <c r="L2622">
        <v>8173</v>
      </c>
      <c r="M2622">
        <v>8127</v>
      </c>
      <c r="N2622" s="2">
        <v>8304</v>
      </c>
      <c r="O2622" s="1" t="s">
        <v>6406</v>
      </c>
    </row>
    <row r="2623" spans="1:15" x14ac:dyDescent="0.25">
      <c r="A2623" t="s">
        <v>5264</v>
      </c>
      <c r="B2623">
        <v>48195</v>
      </c>
      <c r="C2623" t="s">
        <v>5265</v>
      </c>
      <c r="D2623" t="str">
        <f t="shared" si="89"/>
        <v>Hansford</v>
      </c>
      <c r="E2623" t="str">
        <f t="shared" si="90"/>
        <v>Texas</v>
      </c>
      <c r="F2623">
        <v>5613</v>
      </c>
      <c r="G2623">
        <v>5613</v>
      </c>
      <c r="H2623">
        <v>5602</v>
      </c>
      <c r="I2623">
        <v>5581</v>
      </c>
      <c r="J2623">
        <v>5529</v>
      </c>
      <c r="K2623">
        <v>5548</v>
      </c>
      <c r="L2623">
        <v>5538</v>
      </c>
      <c r="M2623">
        <v>5607</v>
      </c>
      <c r="N2623" s="2">
        <v>5538</v>
      </c>
      <c r="O2623" s="1" t="s">
        <v>6432</v>
      </c>
    </row>
    <row r="2624" spans="1:15" x14ac:dyDescent="0.25">
      <c r="A2624" t="s">
        <v>5266</v>
      </c>
      <c r="B2624">
        <v>48197</v>
      </c>
      <c r="C2624" t="s">
        <v>5267</v>
      </c>
      <c r="D2624" t="str">
        <f t="shared" si="89"/>
        <v>Hardeman</v>
      </c>
      <c r="E2624" t="str">
        <f t="shared" si="90"/>
        <v>Texas</v>
      </c>
      <c r="F2624">
        <v>4139</v>
      </c>
      <c r="G2624">
        <v>4139</v>
      </c>
      <c r="H2624">
        <v>4155</v>
      </c>
      <c r="I2624">
        <v>4127</v>
      </c>
      <c r="J2624">
        <v>4062</v>
      </c>
      <c r="K2624">
        <v>4014</v>
      </c>
      <c r="L2624">
        <v>3929</v>
      </c>
      <c r="M2624">
        <v>3851</v>
      </c>
      <c r="N2624" s="2">
        <v>3906</v>
      </c>
      <c r="O2624" s="1" t="s">
        <v>6432</v>
      </c>
    </row>
    <row r="2625" spans="1:18" x14ac:dyDescent="0.25">
      <c r="A2625" t="s">
        <v>5268</v>
      </c>
      <c r="B2625">
        <v>48199</v>
      </c>
      <c r="C2625" t="s">
        <v>5269</v>
      </c>
      <c r="D2625" t="str">
        <f t="shared" si="89"/>
        <v>Hardin</v>
      </c>
      <c r="E2625" t="str">
        <f t="shared" si="90"/>
        <v>Texas</v>
      </c>
      <c r="F2625">
        <v>54635</v>
      </c>
      <c r="G2625">
        <v>54635</v>
      </c>
      <c r="H2625">
        <v>54808</v>
      </c>
      <c r="I2625">
        <v>55046</v>
      </c>
      <c r="J2625">
        <v>55114</v>
      </c>
      <c r="K2625">
        <v>55342</v>
      </c>
      <c r="L2625">
        <v>55539</v>
      </c>
      <c r="M2625">
        <v>55804</v>
      </c>
      <c r="N2625" s="2">
        <v>56322</v>
      </c>
      <c r="O2625" s="1" t="s">
        <v>6406</v>
      </c>
    </row>
    <row r="2626" spans="1:18" x14ac:dyDescent="0.25">
      <c r="A2626" t="s">
        <v>5270</v>
      </c>
      <c r="B2626">
        <v>48201</v>
      </c>
      <c r="C2626" t="s">
        <v>5271</v>
      </c>
      <c r="D2626" t="str">
        <f t="shared" si="89"/>
        <v>Harris</v>
      </c>
      <c r="E2626" t="str">
        <f t="shared" si="90"/>
        <v>Texas</v>
      </c>
      <c r="F2626">
        <v>4092459</v>
      </c>
      <c r="G2626">
        <v>4093242</v>
      </c>
      <c r="H2626">
        <v>4108308</v>
      </c>
      <c r="I2626">
        <v>4179717</v>
      </c>
      <c r="J2626">
        <v>4259206</v>
      </c>
      <c r="K2626">
        <v>4346883</v>
      </c>
      <c r="L2626">
        <v>4441928</v>
      </c>
      <c r="M2626">
        <v>4533341</v>
      </c>
      <c r="N2626" s="2">
        <v>4589928</v>
      </c>
      <c r="O2626" s="10" t="s">
        <v>6400</v>
      </c>
      <c r="Q2626" s="3"/>
      <c r="R2626" s="2"/>
    </row>
    <row r="2627" spans="1:18" x14ac:dyDescent="0.25">
      <c r="A2627" t="s">
        <v>5272</v>
      </c>
      <c r="B2627">
        <v>48203</v>
      </c>
      <c r="C2627" t="s">
        <v>5273</v>
      </c>
      <c r="D2627" t="str">
        <f t="shared" si="89"/>
        <v>Harrison</v>
      </c>
      <c r="E2627" t="str">
        <f t="shared" si="90"/>
        <v>Texas</v>
      </c>
      <c r="F2627">
        <v>65631</v>
      </c>
      <c r="G2627">
        <v>65629</v>
      </c>
      <c r="H2627">
        <v>65708</v>
      </c>
      <c r="I2627">
        <v>66364</v>
      </c>
      <c r="J2627">
        <v>66283</v>
      </c>
      <c r="K2627">
        <v>66218</v>
      </c>
      <c r="L2627">
        <v>66514</v>
      </c>
      <c r="M2627">
        <v>66606</v>
      </c>
      <c r="N2627" s="2">
        <v>66534</v>
      </c>
      <c r="O2627" s="1" t="s">
        <v>6432</v>
      </c>
    </row>
    <row r="2628" spans="1:18" x14ac:dyDescent="0.25">
      <c r="A2628" t="s">
        <v>5274</v>
      </c>
      <c r="B2628">
        <v>48205</v>
      </c>
      <c r="C2628" t="s">
        <v>5275</v>
      </c>
      <c r="D2628" t="str">
        <f t="shared" ref="D2628:D2691" si="91">MID(MID(C2628,1,FIND(",",C2628)-1),1,FIND(" County",MID(C2628,1,FIND(",",C2628)-1))-1)</f>
        <v>Hartley</v>
      </c>
      <c r="E2628" t="str">
        <f t="shared" ref="E2628:E2691" si="92">MID(C2628,FIND(",",C2628)+2,9999)</f>
        <v>Texas</v>
      </c>
      <c r="F2628">
        <v>6062</v>
      </c>
      <c r="G2628">
        <v>6062</v>
      </c>
      <c r="H2628">
        <v>6054</v>
      </c>
      <c r="I2628">
        <v>6083</v>
      </c>
      <c r="J2628">
        <v>6152</v>
      </c>
      <c r="K2628">
        <v>6059</v>
      </c>
      <c r="L2628">
        <v>6111</v>
      </c>
      <c r="M2628">
        <v>5761</v>
      </c>
      <c r="N2628" s="2">
        <v>5747</v>
      </c>
      <c r="O2628" s="1" t="s">
        <v>6432</v>
      </c>
    </row>
    <row r="2629" spans="1:18" x14ac:dyDescent="0.25">
      <c r="A2629" t="s">
        <v>5276</v>
      </c>
      <c r="B2629">
        <v>48207</v>
      </c>
      <c r="C2629" t="s">
        <v>5277</v>
      </c>
      <c r="D2629" t="str">
        <f t="shared" si="91"/>
        <v>Haskell</v>
      </c>
      <c r="E2629" t="str">
        <f t="shared" si="92"/>
        <v>Texas</v>
      </c>
      <c r="F2629">
        <v>5899</v>
      </c>
      <c r="G2629">
        <v>5899</v>
      </c>
      <c r="H2629">
        <v>5880</v>
      </c>
      <c r="I2629">
        <v>5978</v>
      </c>
      <c r="J2629">
        <v>5907</v>
      </c>
      <c r="K2629">
        <v>5918</v>
      </c>
      <c r="L2629">
        <v>5782</v>
      </c>
      <c r="M2629">
        <v>5774</v>
      </c>
      <c r="N2629" s="2">
        <v>5681</v>
      </c>
      <c r="O2629" s="1" t="s">
        <v>6406</v>
      </c>
    </row>
    <row r="2630" spans="1:18" x14ac:dyDescent="0.25">
      <c r="A2630" t="s">
        <v>5278</v>
      </c>
      <c r="B2630">
        <v>48209</v>
      </c>
      <c r="C2630" t="s">
        <v>5279</v>
      </c>
      <c r="D2630" t="str">
        <f t="shared" si="91"/>
        <v>Hays</v>
      </c>
      <c r="E2630" t="str">
        <f t="shared" si="92"/>
        <v>Texas</v>
      </c>
      <c r="F2630">
        <v>157107</v>
      </c>
      <c r="G2630">
        <v>157089</v>
      </c>
      <c r="H2630">
        <v>158241</v>
      </c>
      <c r="I2630">
        <v>163209</v>
      </c>
      <c r="J2630">
        <v>168408</v>
      </c>
      <c r="K2630">
        <v>176029</v>
      </c>
      <c r="L2630">
        <v>184951</v>
      </c>
      <c r="M2630">
        <v>194574</v>
      </c>
      <c r="N2630" s="2">
        <v>204470</v>
      </c>
      <c r="O2630" s="10" t="s">
        <v>6404</v>
      </c>
    </row>
    <row r="2631" spans="1:18" x14ac:dyDescent="0.25">
      <c r="A2631" t="s">
        <v>5280</v>
      </c>
      <c r="B2631">
        <v>48211</v>
      </c>
      <c r="C2631" t="s">
        <v>5281</v>
      </c>
      <c r="D2631" t="str">
        <f t="shared" si="91"/>
        <v>Hemphill</v>
      </c>
      <c r="E2631" t="str">
        <f t="shared" si="92"/>
        <v>Texas</v>
      </c>
      <c r="F2631">
        <v>3807</v>
      </c>
      <c r="G2631">
        <v>3807</v>
      </c>
      <c r="H2631">
        <v>3796</v>
      </c>
      <c r="I2631">
        <v>3951</v>
      </c>
      <c r="J2631">
        <v>4070</v>
      </c>
      <c r="K2631">
        <v>4125</v>
      </c>
      <c r="L2631">
        <v>4161</v>
      </c>
      <c r="M2631">
        <v>4270</v>
      </c>
      <c r="N2631" s="2">
        <v>4129</v>
      </c>
      <c r="O2631" s="1" t="s">
        <v>6432</v>
      </c>
    </row>
    <row r="2632" spans="1:18" x14ac:dyDescent="0.25">
      <c r="A2632" t="s">
        <v>5282</v>
      </c>
      <c r="B2632">
        <v>48213</v>
      </c>
      <c r="C2632" t="s">
        <v>5283</v>
      </c>
      <c r="D2632" t="str">
        <f t="shared" si="91"/>
        <v>Henderson</v>
      </c>
      <c r="E2632" t="str">
        <f t="shared" si="92"/>
        <v>Texas</v>
      </c>
      <c r="F2632">
        <v>78532</v>
      </c>
      <c r="G2632">
        <v>78534</v>
      </c>
      <c r="H2632">
        <v>78654</v>
      </c>
      <c r="I2632">
        <v>78692</v>
      </c>
      <c r="J2632">
        <v>78951</v>
      </c>
      <c r="K2632">
        <v>78600</v>
      </c>
      <c r="L2632">
        <v>79196</v>
      </c>
      <c r="M2632">
        <v>79416</v>
      </c>
      <c r="N2632" s="2">
        <v>79901</v>
      </c>
      <c r="O2632" s="1" t="s">
        <v>6406</v>
      </c>
    </row>
    <row r="2633" spans="1:18" x14ac:dyDescent="0.25">
      <c r="A2633" t="s">
        <v>5284</v>
      </c>
      <c r="B2633">
        <v>48215</v>
      </c>
      <c r="C2633" t="s">
        <v>5285</v>
      </c>
      <c r="D2633" t="str">
        <f t="shared" si="91"/>
        <v>Hidalgo</v>
      </c>
      <c r="E2633" t="str">
        <f t="shared" si="92"/>
        <v>Texas</v>
      </c>
      <c r="F2633">
        <v>774769</v>
      </c>
      <c r="G2633">
        <v>774770</v>
      </c>
      <c r="H2633">
        <v>779150</v>
      </c>
      <c r="I2633">
        <v>794682</v>
      </c>
      <c r="J2633">
        <v>806388</v>
      </c>
      <c r="K2633">
        <v>817039</v>
      </c>
      <c r="L2633">
        <v>829088</v>
      </c>
      <c r="M2633">
        <v>839314</v>
      </c>
      <c r="N2633" s="2">
        <v>849843</v>
      </c>
      <c r="O2633" s="10" t="s">
        <v>6404</v>
      </c>
    </row>
    <row r="2634" spans="1:18" x14ac:dyDescent="0.25">
      <c r="A2634" t="s">
        <v>5286</v>
      </c>
      <c r="B2634">
        <v>48217</v>
      </c>
      <c r="C2634" t="s">
        <v>5287</v>
      </c>
      <c r="D2634" t="str">
        <f t="shared" si="91"/>
        <v>Hill</v>
      </c>
      <c r="E2634" t="str">
        <f t="shared" si="92"/>
        <v>Texas</v>
      </c>
      <c r="F2634">
        <v>35089</v>
      </c>
      <c r="G2634">
        <v>35085</v>
      </c>
      <c r="H2634">
        <v>35127</v>
      </c>
      <c r="I2634">
        <v>35162</v>
      </c>
      <c r="J2634">
        <v>35083</v>
      </c>
      <c r="K2634">
        <v>34784</v>
      </c>
      <c r="L2634">
        <v>34713</v>
      </c>
      <c r="M2634">
        <v>34846</v>
      </c>
      <c r="N2634" s="2">
        <v>35077</v>
      </c>
      <c r="O2634" s="1" t="s">
        <v>6406</v>
      </c>
    </row>
    <row r="2635" spans="1:18" x14ac:dyDescent="0.25">
      <c r="A2635" t="s">
        <v>5288</v>
      </c>
      <c r="B2635">
        <v>48219</v>
      </c>
      <c r="C2635" t="s">
        <v>5289</v>
      </c>
      <c r="D2635" t="str">
        <f t="shared" si="91"/>
        <v>Hockley</v>
      </c>
      <c r="E2635" t="str">
        <f t="shared" si="92"/>
        <v>Texas</v>
      </c>
      <c r="F2635">
        <v>22935</v>
      </c>
      <c r="G2635">
        <v>22927</v>
      </c>
      <c r="H2635">
        <v>22849</v>
      </c>
      <c r="I2635">
        <v>22979</v>
      </c>
      <c r="J2635">
        <v>23108</v>
      </c>
      <c r="K2635">
        <v>23477</v>
      </c>
      <c r="L2635">
        <v>23565</v>
      </c>
      <c r="M2635">
        <v>23461</v>
      </c>
      <c r="N2635" s="2">
        <v>23275</v>
      </c>
      <c r="O2635" s="1" t="s">
        <v>6406</v>
      </c>
    </row>
    <row r="2636" spans="1:18" x14ac:dyDescent="0.25">
      <c r="A2636" t="s">
        <v>5290</v>
      </c>
      <c r="B2636">
        <v>48221</v>
      </c>
      <c r="C2636" t="s">
        <v>5291</v>
      </c>
      <c r="D2636" t="str">
        <f t="shared" si="91"/>
        <v>Hood</v>
      </c>
      <c r="E2636" t="str">
        <f t="shared" si="92"/>
        <v>Texas</v>
      </c>
      <c r="F2636">
        <v>51182</v>
      </c>
      <c r="G2636">
        <v>51168</v>
      </c>
      <c r="H2636">
        <v>51276</v>
      </c>
      <c r="I2636">
        <v>51484</v>
      </c>
      <c r="J2636">
        <v>52127</v>
      </c>
      <c r="K2636">
        <v>52893</v>
      </c>
      <c r="L2636">
        <v>53863</v>
      </c>
      <c r="M2636">
        <v>55344</v>
      </c>
      <c r="N2636" s="2">
        <v>56857</v>
      </c>
      <c r="O2636" s="10" t="s">
        <v>6406</v>
      </c>
    </row>
    <row r="2637" spans="1:18" x14ac:dyDescent="0.25">
      <c r="A2637" t="s">
        <v>5292</v>
      </c>
      <c r="B2637">
        <v>48223</v>
      </c>
      <c r="C2637" t="s">
        <v>5293</v>
      </c>
      <c r="D2637" t="str">
        <f t="shared" si="91"/>
        <v>Hopkins</v>
      </c>
      <c r="E2637" t="str">
        <f t="shared" si="92"/>
        <v>Texas</v>
      </c>
      <c r="F2637">
        <v>35161</v>
      </c>
      <c r="G2637">
        <v>35161</v>
      </c>
      <c r="H2637">
        <v>35201</v>
      </c>
      <c r="I2637">
        <v>35314</v>
      </c>
      <c r="J2637">
        <v>35391</v>
      </c>
      <c r="K2637">
        <v>35414</v>
      </c>
      <c r="L2637">
        <v>35840</v>
      </c>
      <c r="M2637">
        <v>36177</v>
      </c>
      <c r="N2637" s="2">
        <v>36400</v>
      </c>
      <c r="O2637" s="1" t="s">
        <v>6406</v>
      </c>
    </row>
    <row r="2638" spans="1:18" x14ac:dyDescent="0.25">
      <c r="A2638" t="s">
        <v>5294</v>
      </c>
      <c r="B2638">
        <v>48225</v>
      </c>
      <c r="C2638" t="s">
        <v>5295</v>
      </c>
      <c r="D2638" t="str">
        <f t="shared" si="91"/>
        <v>Houston</v>
      </c>
      <c r="E2638" t="str">
        <f t="shared" si="92"/>
        <v>Texas</v>
      </c>
      <c r="F2638">
        <v>23732</v>
      </c>
      <c r="G2638">
        <v>23732</v>
      </c>
      <c r="H2638">
        <v>23692</v>
      </c>
      <c r="I2638">
        <v>23370</v>
      </c>
      <c r="J2638">
        <v>23143</v>
      </c>
      <c r="K2638">
        <v>22738</v>
      </c>
      <c r="L2638">
        <v>22701</v>
      </c>
      <c r="M2638">
        <v>22675</v>
      </c>
      <c r="N2638" s="2">
        <v>22754</v>
      </c>
      <c r="O2638" s="1" t="s">
        <v>6406</v>
      </c>
    </row>
    <row r="2639" spans="1:18" x14ac:dyDescent="0.25">
      <c r="A2639" t="s">
        <v>5296</v>
      </c>
      <c r="B2639">
        <v>48227</v>
      </c>
      <c r="C2639" t="s">
        <v>5297</v>
      </c>
      <c r="D2639" t="str">
        <f t="shared" si="91"/>
        <v>Howard</v>
      </c>
      <c r="E2639" t="str">
        <f t="shared" si="92"/>
        <v>Texas</v>
      </c>
      <c r="F2639">
        <v>35012</v>
      </c>
      <c r="G2639">
        <v>35012</v>
      </c>
      <c r="H2639">
        <v>35010</v>
      </c>
      <c r="I2639">
        <v>34991</v>
      </c>
      <c r="J2639">
        <v>35490</v>
      </c>
      <c r="K2639">
        <v>36196</v>
      </c>
      <c r="L2639">
        <v>36517</v>
      </c>
      <c r="M2639">
        <v>37202</v>
      </c>
      <c r="N2639" s="2">
        <v>36708</v>
      </c>
      <c r="O2639" s="10" t="s">
        <v>6406</v>
      </c>
    </row>
    <row r="2640" spans="1:18" x14ac:dyDescent="0.25">
      <c r="A2640" t="s">
        <v>5298</v>
      </c>
      <c r="B2640">
        <v>48229</v>
      </c>
      <c r="C2640" t="s">
        <v>5299</v>
      </c>
      <c r="D2640" t="str">
        <f t="shared" si="91"/>
        <v>Hudspeth</v>
      </c>
      <c r="E2640" t="str">
        <f t="shared" si="92"/>
        <v>Texas</v>
      </c>
      <c r="F2640">
        <v>3476</v>
      </c>
      <c r="G2640">
        <v>3476</v>
      </c>
      <c r="H2640">
        <v>3467</v>
      </c>
      <c r="I2640">
        <v>3417</v>
      </c>
      <c r="J2640">
        <v>3351</v>
      </c>
      <c r="K2640">
        <v>3331</v>
      </c>
      <c r="L2640">
        <v>3243</v>
      </c>
      <c r="M2640">
        <v>3425</v>
      </c>
      <c r="N2640" s="2">
        <v>4053</v>
      </c>
      <c r="O2640" s="10" t="s">
        <v>6431</v>
      </c>
    </row>
    <row r="2641" spans="1:17" x14ac:dyDescent="0.25">
      <c r="A2641" t="s">
        <v>5300</v>
      </c>
      <c r="B2641">
        <v>48231</v>
      </c>
      <c r="C2641" t="s">
        <v>5301</v>
      </c>
      <c r="D2641" t="str">
        <f t="shared" si="91"/>
        <v>Hunt</v>
      </c>
      <c r="E2641" t="str">
        <f t="shared" si="92"/>
        <v>Texas</v>
      </c>
      <c r="F2641">
        <v>86129</v>
      </c>
      <c r="G2641">
        <v>86161</v>
      </c>
      <c r="H2641">
        <v>86370</v>
      </c>
      <c r="I2641">
        <v>86790</v>
      </c>
      <c r="J2641">
        <v>87117</v>
      </c>
      <c r="K2641">
        <v>87556</v>
      </c>
      <c r="L2641">
        <v>88748</v>
      </c>
      <c r="M2641">
        <v>89847</v>
      </c>
      <c r="N2641" s="2">
        <v>92073</v>
      </c>
      <c r="O2641" s="10" t="s">
        <v>6406</v>
      </c>
    </row>
    <row r="2642" spans="1:17" x14ac:dyDescent="0.25">
      <c r="A2642" t="s">
        <v>5302</v>
      </c>
      <c r="B2642">
        <v>48233</v>
      </c>
      <c r="C2642" t="s">
        <v>5303</v>
      </c>
      <c r="D2642" t="str">
        <f t="shared" si="91"/>
        <v>Hutchinson</v>
      </c>
      <c r="E2642" t="str">
        <f t="shared" si="92"/>
        <v>Texas</v>
      </c>
      <c r="F2642">
        <v>22150</v>
      </c>
      <c r="G2642">
        <v>22249</v>
      </c>
      <c r="H2642">
        <v>22203</v>
      </c>
      <c r="I2642">
        <v>21985</v>
      </c>
      <c r="J2642">
        <v>21960</v>
      </c>
      <c r="K2642">
        <v>21844</v>
      </c>
      <c r="L2642">
        <v>21840</v>
      </c>
      <c r="M2642">
        <v>21755</v>
      </c>
      <c r="N2642" s="2">
        <v>21511</v>
      </c>
      <c r="O2642" s="1" t="s">
        <v>6432</v>
      </c>
    </row>
    <row r="2643" spans="1:17" x14ac:dyDescent="0.25">
      <c r="A2643" t="s">
        <v>5304</v>
      </c>
      <c r="B2643">
        <v>48235</v>
      </c>
      <c r="C2643" t="s">
        <v>5305</v>
      </c>
      <c r="D2643" t="str">
        <f t="shared" si="91"/>
        <v>Irion</v>
      </c>
      <c r="E2643" t="str">
        <f t="shared" si="92"/>
        <v>Texas</v>
      </c>
      <c r="F2643">
        <v>1599</v>
      </c>
      <c r="G2643">
        <v>1599</v>
      </c>
      <c r="H2643">
        <v>1610</v>
      </c>
      <c r="I2643">
        <v>1603</v>
      </c>
      <c r="J2643">
        <v>1573</v>
      </c>
      <c r="K2643">
        <v>1601</v>
      </c>
      <c r="L2643">
        <v>1567</v>
      </c>
      <c r="M2643">
        <v>1546</v>
      </c>
      <c r="N2643" s="2">
        <v>1557</v>
      </c>
      <c r="O2643" s="10" t="s">
        <v>6404</v>
      </c>
    </row>
    <row r="2644" spans="1:17" x14ac:dyDescent="0.25">
      <c r="A2644" t="s">
        <v>5306</v>
      </c>
      <c r="B2644">
        <v>48237</v>
      </c>
      <c r="C2644" t="s">
        <v>5307</v>
      </c>
      <c r="D2644" t="str">
        <f t="shared" si="91"/>
        <v>Jack</v>
      </c>
      <c r="E2644" t="str">
        <f t="shared" si="92"/>
        <v>Texas</v>
      </c>
      <c r="F2644">
        <v>9044</v>
      </c>
      <c r="G2644">
        <v>9044</v>
      </c>
      <c r="H2644">
        <v>9013</v>
      </c>
      <c r="I2644">
        <v>9048</v>
      </c>
      <c r="J2644">
        <v>8999</v>
      </c>
      <c r="K2644">
        <v>8905</v>
      </c>
      <c r="L2644">
        <v>8857</v>
      </c>
      <c r="M2644">
        <v>8823</v>
      </c>
      <c r="N2644" s="2">
        <v>8744</v>
      </c>
      <c r="O2644" s="10" t="s">
        <v>6406</v>
      </c>
    </row>
    <row r="2645" spans="1:17" x14ac:dyDescent="0.25">
      <c r="A2645" t="s">
        <v>5308</v>
      </c>
      <c r="B2645">
        <v>48239</v>
      </c>
      <c r="C2645" t="s">
        <v>5309</v>
      </c>
      <c r="D2645" t="str">
        <f t="shared" si="91"/>
        <v>Jackson</v>
      </c>
      <c r="E2645" t="str">
        <f t="shared" si="92"/>
        <v>Texas</v>
      </c>
      <c r="F2645">
        <v>14075</v>
      </c>
      <c r="G2645">
        <v>14075</v>
      </c>
      <c r="H2645">
        <v>14078</v>
      </c>
      <c r="I2645">
        <v>14040</v>
      </c>
      <c r="J2645">
        <v>14279</v>
      </c>
      <c r="K2645">
        <v>14637</v>
      </c>
      <c r="L2645">
        <v>14758</v>
      </c>
      <c r="M2645">
        <v>14846</v>
      </c>
      <c r="N2645" s="2">
        <v>14869</v>
      </c>
      <c r="O2645" s="10" t="s">
        <v>6400</v>
      </c>
    </row>
    <row r="2646" spans="1:17" x14ac:dyDescent="0.25">
      <c r="A2646" t="s">
        <v>5310</v>
      </c>
      <c r="B2646">
        <v>48241</v>
      </c>
      <c r="C2646" t="s">
        <v>5311</v>
      </c>
      <c r="D2646" t="str">
        <f t="shared" si="91"/>
        <v>Jasper</v>
      </c>
      <c r="E2646" t="str">
        <f t="shared" si="92"/>
        <v>Texas</v>
      </c>
      <c r="F2646">
        <v>35710</v>
      </c>
      <c r="G2646">
        <v>35710</v>
      </c>
      <c r="H2646">
        <v>35799</v>
      </c>
      <c r="I2646">
        <v>36242</v>
      </c>
      <c r="J2646">
        <v>35859</v>
      </c>
      <c r="K2646">
        <v>35673</v>
      </c>
      <c r="L2646">
        <v>35560</v>
      </c>
      <c r="M2646">
        <v>35460</v>
      </c>
      <c r="N2646" s="2">
        <v>35648</v>
      </c>
      <c r="O2646" s="1" t="s">
        <v>6406</v>
      </c>
    </row>
    <row r="2647" spans="1:17" x14ac:dyDescent="0.25">
      <c r="A2647" t="s">
        <v>5312</v>
      </c>
      <c r="B2647">
        <v>48243</v>
      </c>
      <c r="C2647" t="s">
        <v>5313</v>
      </c>
      <c r="D2647" t="str">
        <f t="shared" si="91"/>
        <v>Jeff Davis</v>
      </c>
      <c r="E2647" t="str">
        <f t="shared" si="92"/>
        <v>Texas</v>
      </c>
      <c r="F2647">
        <v>2342</v>
      </c>
      <c r="G2647">
        <v>2342</v>
      </c>
      <c r="H2647">
        <v>2345</v>
      </c>
      <c r="I2647">
        <v>2297</v>
      </c>
      <c r="J2647">
        <v>2303</v>
      </c>
      <c r="K2647">
        <v>2223</v>
      </c>
      <c r="L2647">
        <v>2199</v>
      </c>
      <c r="M2647">
        <v>2179</v>
      </c>
      <c r="N2647" s="2">
        <v>2200</v>
      </c>
      <c r="O2647" s="10" t="s">
        <v>6404</v>
      </c>
    </row>
    <row r="2648" spans="1:17" x14ac:dyDescent="0.25">
      <c r="A2648" t="s">
        <v>5314</v>
      </c>
      <c r="B2648">
        <v>48245</v>
      </c>
      <c r="C2648" t="s">
        <v>5315</v>
      </c>
      <c r="D2648" t="str">
        <f t="shared" si="91"/>
        <v>Jefferson</v>
      </c>
      <c r="E2648" t="str">
        <f t="shared" si="92"/>
        <v>Texas</v>
      </c>
      <c r="F2648">
        <v>252273</v>
      </c>
      <c r="G2648">
        <v>252277</v>
      </c>
      <c r="H2648">
        <v>252454</v>
      </c>
      <c r="I2648">
        <v>253318</v>
      </c>
      <c r="J2648">
        <v>251250</v>
      </c>
      <c r="K2648">
        <v>252648</v>
      </c>
      <c r="L2648">
        <v>252219</v>
      </c>
      <c r="M2648">
        <v>254167</v>
      </c>
      <c r="N2648" s="2">
        <v>254679</v>
      </c>
      <c r="O2648" s="10" t="s">
        <v>6400</v>
      </c>
    </row>
    <row r="2649" spans="1:17" x14ac:dyDescent="0.25">
      <c r="A2649" t="s">
        <v>5316</v>
      </c>
      <c r="B2649">
        <v>48247</v>
      </c>
      <c r="C2649" t="s">
        <v>5317</v>
      </c>
      <c r="D2649" t="str">
        <f t="shared" si="91"/>
        <v>Jim Hogg</v>
      </c>
      <c r="E2649" t="str">
        <f t="shared" si="92"/>
        <v>Texas</v>
      </c>
      <c r="F2649">
        <v>5300</v>
      </c>
      <c r="G2649">
        <v>5300</v>
      </c>
      <c r="H2649">
        <v>5286</v>
      </c>
      <c r="I2649">
        <v>5276</v>
      </c>
      <c r="J2649">
        <v>5261</v>
      </c>
      <c r="K2649">
        <v>5226</v>
      </c>
      <c r="L2649">
        <v>5261</v>
      </c>
      <c r="M2649">
        <v>5196</v>
      </c>
      <c r="N2649" s="2">
        <v>5146</v>
      </c>
      <c r="O2649" s="10" t="s">
        <v>6404</v>
      </c>
    </row>
    <row r="2650" spans="1:17" x14ac:dyDescent="0.25">
      <c r="A2650" t="s">
        <v>5318</v>
      </c>
      <c r="B2650">
        <v>48249</v>
      </c>
      <c r="C2650" t="s">
        <v>5319</v>
      </c>
      <c r="D2650" t="str">
        <f t="shared" si="91"/>
        <v>Jim Wells</v>
      </c>
      <c r="E2650" t="str">
        <f t="shared" si="92"/>
        <v>Texas</v>
      </c>
      <c r="F2650">
        <v>40838</v>
      </c>
      <c r="G2650">
        <v>40838</v>
      </c>
      <c r="H2650">
        <v>40889</v>
      </c>
      <c r="I2650">
        <v>41216</v>
      </c>
      <c r="J2650">
        <v>41672</v>
      </c>
      <c r="K2650">
        <v>41697</v>
      </c>
      <c r="L2650">
        <v>41458</v>
      </c>
      <c r="M2650">
        <v>41456</v>
      </c>
      <c r="N2650" s="2">
        <v>41149</v>
      </c>
      <c r="O2650" s="10" t="s">
        <v>6404</v>
      </c>
    </row>
    <row r="2651" spans="1:17" x14ac:dyDescent="0.25">
      <c r="A2651" t="s">
        <v>5320</v>
      </c>
      <c r="B2651">
        <v>48251</v>
      </c>
      <c r="C2651" t="s">
        <v>5321</v>
      </c>
      <c r="D2651" t="str">
        <f t="shared" si="91"/>
        <v>Johnson</v>
      </c>
      <c r="E2651" t="str">
        <f t="shared" si="92"/>
        <v>Texas</v>
      </c>
      <c r="F2651">
        <v>150934</v>
      </c>
      <c r="G2651">
        <v>150944</v>
      </c>
      <c r="H2651">
        <v>151263</v>
      </c>
      <c r="I2651">
        <v>151955</v>
      </c>
      <c r="J2651">
        <v>153313</v>
      </c>
      <c r="K2651">
        <v>154557</v>
      </c>
      <c r="L2651">
        <v>156903</v>
      </c>
      <c r="M2651">
        <v>159674</v>
      </c>
      <c r="N2651" s="2">
        <v>163274</v>
      </c>
      <c r="O2651" s="10" t="s">
        <v>6406</v>
      </c>
    </row>
    <row r="2652" spans="1:17" x14ac:dyDescent="0.25">
      <c r="A2652" t="s">
        <v>5322</v>
      </c>
      <c r="B2652">
        <v>48253</v>
      </c>
      <c r="C2652" t="s">
        <v>5323</v>
      </c>
      <c r="D2652" t="str">
        <f t="shared" si="91"/>
        <v>Jones</v>
      </c>
      <c r="E2652" t="str">
        <f t="shared" si="92"/>
        <v>Texas</v>
      </c>
      <c r="F2652">
        <v>20202</v>
      </c>
      <c r="G2652">
        <v>20198</v>
      </c>
      <c r="H2652">
        <v>20223</v>
      </c>
      <c r="I2652">
        <v>20232</v>
      </c>
      <c r="J2652">
        <v>19873</v>
      </c>
      <c r="K2652">
        <v>20016</v>
      </c>
      <c r="L2652">
        <v>19852</v>
      </c>
      <c r="M2652">
        <v>19972</v>
      </c>
      <c r="N2652" s="2">
        <v>20009</v>
      </c>
      <c r="O2652" s="10" t="s">
        <v>6406</v>
      </c>
    </row>
    <row r="2653" spans="1:17" x14ac:dyDescent="0.25">
      <c r="A2653" t="s">
        <v>5324</v>
      </c>
      <c r="B2653">
        <v>48255</v>
      </c>
      <c r="C2653" t="s">
        <v>5325</v>
      </c>
      <c r="D2653" t="str">
        <f t="shared" si="91"/>
        <v>Karnes</v>
      </c>
      <c r="E2653" t="str">
        <f t="shared" si="92"/>
        <v>Texas</v>
      </c>
      <c r="F2653">
        <v>14824</v>
      </c>
      <c r="G2653">
        <v>14824</v>
      </c>
      <c r="H2653">
        <v>14861</v>
      </c>
      <c r="I2653">
        <v>14961</v>
      </c>
      <c r="J2653">
        <v>14859</v>
      </c>
      <c r="K2653">
        <v>14711</v>
      </c>
      <c r="L2653">
        <v>14820</v>
      </c>
      <c r="M2653">
        <v>15275</v>
      </c>
      <c r="N2653" s="2">
        <v>15254</v>
      </c>
      <c r="O2653" s="10" t="s">
        <v>6404</v>
      </c>
    </row>
    <row r="2654" spans="1:17" x14ac:dyDescent="0.25">
      <c r="A2654" t="s">
        <v>5326</v>
      </c>
      <c r="B2654">
        <v>48257</v>
      </c>
      <c r="C2654" t="s">
        <v>5327</v>
      </c>
      <c r="D2654" t="str">
        <f t="shared" si="91"/>
        <v>Kaufman</v>
      </c>
      <c r="E2654" t="str">
        <f t="shared" si="92"/>
        <v>Texas</v>
      </c>
      <c r="F2654">
        <v>103350</v>
      </c>
      <c r="G2654">
        <v>103364</v>
      </c>
      <c r="H2654">
        <v>103902</v>
      </c>
      <c r="I2654">
        <v>105298</v>
      </c>
      <c r="J2654">
        <v>106664</v>
      </c>
      <c r="K2654">
        <v>108474</v>
      </c>
      <c r="L2654">
        <v>111192</v>
      </c>
      <c r="M2654">
        <v>114472</v>
      </c>
      <c r="N2654" s="2">
        <v>118350</v>
      </c>
      <c r="O2654" s="10" t="s">
        <v>6406</v>
      </c>
    </row>
    <row r="2655" spans="1:17" x14ac:dyDescent="0.25">
      <c r="A2655" t="s">
        <v>5328</v>
      </c>
      <c r="B2655">
        <v>48259</v>
      </c>
      <c r="C2655" t="s">
        <v>5329</v>
      </c>
      <c r="D2655" t="str">
        <f t="shared" si="91"/>
        <v>Kendall</v>
      </c>
      <c r="E2655" t="str">
        <f t="shared" si="92"/>
        <v>Texas</v>
      </c>
      <c r="F2655">
        <v>33410</v>
      </c>
      <c r="G2655">
        <v>33419</v>
      </c>
      <c r="H2655">
        <v>33651</v>
      </c>
      <c r="I2655">
        <v>34525</v>
      </c>
      <c r="J2655">
        <v>35766</v>
      </c>
      <c r="K2655">
        <v>37461</v>
      </c>
      <c r="L2655">
        <v>38830</v>
      </c>
      <c r="M2655">
        <v>40452</v>
      </c>
      <c r="N2655" s="2">
        <v>42540</v>
      </c>
      <c r="O2655" s="10" t="s">
        <v>6404</v>
      </c>
      <c r="Q2655" s="2"/>
    </row>
    <row r="2656" spans="1:17" x14ac:dyDescent="0.25">
      <c r="A2656" t="s">
        <v>5330</v>
      </c>
      <c r="B2656">
        <v>48261</v>
      </c>
      <c r="C2656" t="s">
        <v>5331</v>
      </c>
      <c r="D2656" t="str">
        <f t="shared" si="91"/>
        <v>Kenedy</v>
      </c>
      <c r="E2656" t="str">
        <f t="shared" si="92"/>
        <v>Texas</v>
      </c>
      <c r="F2656">
        <v>416</v>
      </c>
      <c r="G2656">
        <v>413</v>
      </c>
      <c r="H2656">
        <v>415</v>
      </c>
      <c r="I2656">
        <v>437</v>
      </c>
      <c r="J2656">
        <v>440</v>
      </c>
      <c r="K2656">
        <v>426</v>
      </c>
      <c r="L2656">
        <v>414</v>
      </c>
      <c r="M2656">
        <v>412</v>
      </c>
      <c r="N2656" s="2">
        <v>404</v>
      </c>
      <c r="O2656" s="10" t="s">
        <v>6404</v>
      </c>
      <c r="Q2656" s="2"/>
    </row>
    <row r="2657" spans="1:17" x14ac:dyDescent="0.25">
      <c r="A2657" t="s">
        <v>5332</v>
      </c>
      <c r="B2657">
        <v>48263</v>
      </c>
      <c r="C2657" t="s">
        <v>5333</v>
      </c>
      <c r="D2657" t="str">
        <f t="shared" si="91"/>
        <v>Kent</v>
      </c>
      <c r="E2657" t="str">
        <f t="shared" si="92"/>
        <v>Texas</v>
      </c>
      <c r="F2657">
        <v>808</v>
      </c>
      <c r="G2657">
        <v>808</v>
      </c>
      <c r="H2657">
        <v>809</v>
      </c>
      <c r="I2657">
        <v>817</v>
      </c>
      <c r="J2657">
        <v>836</v>
      </c>
      <c r="K2657">
        <v>796</v>
      </c>
      <c r="L2657">
        <v>769</v>
      </c>
      <c r="M2657">
        <v>770</v>
      </c>
      <c r="N2657" s="2">
        <v>769</v>
      </c>
      <c r="O2657" s="1" t="s">
        <v>6406</v>
      </c>
      <c r="Q2657" s="2"/>
    </row>
    <row r="2658" spans="1:17" x14ac:dyDescent="0.25">
      <c r="A2658" t="s">
        <v>5334</v>
      </c>
      <c r="B2658">
        <v>48265</v>
      </c>
      <c r="C2658" t="s">
        <v>5335</v>
      </c>
      <c r="D2658" t="str">
        <f t="shared" si="91"/>
        <v>Kerr</v>
      </c>
      <c r="E2658" t="str">
        <f t="shared" si="92"/>
        <v>Texas</v>
      </c>
      <c r="F2658">
        <v>49625</v>
      </c>
      <c r="G2658">
        <v>49625</v>
      </c>
      <c r="H2658">
        <v>49650</v>
      </c>
      <c r="I2658">
        <v>49628</v>
      </c>
      <c r="J2658">
        <v>49751</v>
      </c>
      <c r="K2658">
        <v>49834</v>
      </c>
      <c r="L2658">
        <v>50426</v>
      </c>
      <c r="M2658">
        <v>51011</v>
      </c>
      <c r="N2658" s="2">
        <v>51504</v>
      </c>
      <c r="O2658" s="10" t="s">
        <v>6404</v>
      </c>
      <c r="Q2658" s="2"/>
    </row>
    <row r="2659" spans="1:17" x14ac:dyDescent="0.25">
      <c r="A2659" t="s">
        <v>5336</v>
      </c>
      <c r="B2659">
        <v>48267</v>
      </c>
      <c r="C2659" t="s">
        <v>5337</v>
      </c>
      <c r="D2659" t="str">
        <f t="shared" si="91"/>
        <v>Kimble</v>
      </c>
      <c r="E2659" t="str">
        <f t="shared" si="92"/>
        <v>Texas</v>
      </c>
      <c r="F2659">
        <v>4607</v>
      </c>
      <c r="G2659">
        <v>4605</v>
      </c>
      <c r="H2659">
        <v>4587</v>
      </c>
      <c r="I2659">
        <v>4597</v>
      </c>
      <c r="J2659">
        <v>4541</v>
      </c>
      <c r="K2659">
        <v>4466</v>
      </c>
      <c r="L2659">
        <v>4439</v>
      </c>
      <c r="M2659">
        <v>4394</v>
      </c>
      <c r="N2659" s="2">
        <v>4423</v>
      </c>
      <c r="O2659" s="10" t="s">
        <v>6404</v>
      </c>
    </row>
    <row r="2660" spans="1:17" x14ac:dyDescent="0.25">
      <c r="A2660" t="s">
        <v>5338</v>
      </c>
      <c r="B2660">
        <v>48269</v>
      </c>
      <c r="C2660" t="s">
        <v>5339</v>
      </c>
      <c r="D2660" t="str">
        <f t="shared" si="91"/>
        <v>King</v>
      </c>
      <c r="E2660" t="str">
        <f t="shared" si="92"/>
        <v>Texas</v>
      </c>
      <c r="F2660">
        <v>286</v>
      </c>
      <c r="G2660">
        <v>286</v>
      </c>
      <c r="H2660">
        <v>288</v>
      </c>
      <c r="I2660">
        <v>258</v>
      </c>
      <c r="J2660">
        <v>272</v>
      </c>
      <c r="K2660">
        <v>275</v>
      </c>
      <c r="L2660">
        <v>264</v>
      </c>
      <c r="M2660">
        <v>285</v>
      </c>
      <c r="N2660" s="2">
        <v>289</v>
      </c>
      <c r="O2660" s="1" t="s">
        <v>6432</v>
      </c>
    </row>
    <row r="2661" spans="1:17" x14ac:dyDescent="0.25">
      <c r="A2661" t="s">
        <v>5340</v>
      </c>
      <c r="B2661">
        <v>48271</v>
      </c>
      <c r="C2661" t="s">
        <v>5341</v>
      </c>
      <c r="D2661" t="str">
        <f t="shared" si="91"/>
        <v>Kinney</v>
      </c>
      <c r="E2661" t="str">
        <f t="shared" si="92"/>
        <v>Texas</v>
      </c>
      <c r="F2661">
        <v>3598</v>
      </c>
      <c r="G2661">
        <v>3598</v>
      </c>
      <c r="H2661">
        <v>3595</v>
      </c>
      <c r="I2661">
        <v>3603</v>
      </c>
      <c r="J2661">
        <v>3626</v>
      </c>
      <c r="K2661">
        <v>3609</v>
      </c>
      <c r="L2661">
        <v>3510</v>
      </c>
      <c r="M2661">
        <v>3556</v>
      </c>
      <c r="N2661" s="2">
        <v>3590</v>
      </c>
      <c r="O2661" s="10" t="s">
        <v>6404</v>
      </c>
    </row>
    <row r="2662" spans="1:17" x14ac:dyDescent="0.25">
      <c r="A2662" t="s">
        <v>5342</v>
      </c>
      <c r="B2662">
        <v>48273</v>
      </c>
      <c r="C2662" t="s">
        <v>5343</v>
      </c>
      <c r="D2662" t="str">
        <f t="shared" si="91"/>
        <v>Kleberg</v>
      </c>
      <c r="E2662" t="str">
        <f t="shared" si="92"/>
        <v>Texas</v>
      </c>
      <c r="F2662">
        <v>32061</v>
      </c>
      <c r="G2662">
        <v>32061</v>
      </c>
      <c r="H2662">
        <v>32057</v>
      </c>
      <c r="I2662">
        <v>32058</v>
      </c>
      <c r="J2662">
        <v>32114</v>
      </c>
      <c r="K2662">
        <v>32063</v>
      </c>
      <c r="L2662">
        <v>31946</v>
      </c>
      <c r="M2662">
        <v>31570</v>
      </c>
      <c r="N2662" s="2">
        <v>31690</v>
      </c>
      <c r="O2662" s="10" t="s">
        <v>6404</v>
      </c>
    </row>
    <row r="2663" spans="1:17" x14ac:dyDescent="0.25">
      <c r="A2663" t="s">
        <v>5344</v>
      </c>
      <c r="B2663">
        <v>48275</v>
      </c>
      <c r="C2663" t="s">
        <v>5345</v>
      </c>
      <c r="D2663" t="str">
        <f t="shared" si="91"/>
        <v>Knox</v>
      </c>
      <c r="E2663" t="str">
        <f t="shared" si="92"/>
        <v>Texas</v>
      </c>
      <c r="F2663">
        <v>3719</v>
      </c>
      <c r="G2663">
        <v>3719</v>
      </c>
      <c r="H2663">
        <v>3723</v>
      </c>
      <c r="I2663">
        <v>3740</v>
      </c>
      <c r="J2663">
        <v>3761</v>
      </c>
      <c r="K2663">
        <v>3764</v>
      </c>
      <c r="L2663">
        <v>3851</v>
      </c>
      <c r="M2663">
        <v>3851</v>
      </c>
      <c r="N2663" s="2">
        <v>3806</v>
      </c>
      <c r="O2663" s="1" t="s">
        <v>6432</v>
      </c>
    </row>
    <row r="2664" spans="1:17" x14ac:dyDescent="0.25">
      <c r="A2664" t="s">
        <v>5346</v>
      </c>
      <c r="B2664">
        <v>48277</v>
      </c>
      <c r="C2664" t="s">
        <v>5347</v>
      </c>
      <c r="D2664" t="str">
        <f t="shared" si="91"/>
        <v>Lamar</v>
      </c>
      <c r="E2664" t="str">
        <f t="shared" si="92"/>
        <v>Texas</v>
      </c>
      <c r="F2664">
        <v>49793</v>
      </c>
      <c r="G2664">
        <v>49789</v>
      </c>
      <c r="H2664">
        <v>49818</v>
      </c>
      <c r="I2664">
        <v>49945</v>
      </c>
      <c r="J2664">
        <v>49837</v>
      </c>
      <c r="K2664">
        <v>49278</v>
      </c>
      <c r="L2664">
        <v>49586</v>
      </c>
      <c r="M2664">
        <v>49636</v>
      </c>
      <c r="N2664" s="2">
        <v>49791</v>
      </c>
      <c r="O2664" s="1" t="s">
        <v>6432</v>
      </c>
    </row>
    <row r="2665" spans="1:17" x14ac:dyDescent="0.25">
      <c r="A2665" t="s">
        <v>5348</v>
      </c>
      <c r="B2665">
        <v>48279</v>
      </c>
      <c r="C2665" t="s">
        <v>5349</v>
      </c>
      <c r="D2665" t="str">
        <f t="shared" si="91"/>
        <v>Lamb</v>
      </c>
      <c r="E2665" t="str">
        <f t="shared" si="92"/>
        <v>Texas</v>
      </c>
      <c r="F2665">
        <v>13977</v>
      </c>
      <c r="G2665">
        <v>13977</v>
      </c>
      <c r="H2665">
        <v>13999</v>
      </c>
      <c r="I2665">
        <v>14094</v>
      </c>
      <c r="J2665">
        <v>13917</v>
      </c>
      <c r="K2665">
        <v>13722</v>
      </c>
      <c r="L2665">
        <v>13547</v>
      </c>
      <c r="M2665">
        <v>13342</v>
      </c>
      <c r="N2665" s="2">
        <v>13275</v>
      </c>
      <c r="O2665" s="1" t="s">
        <v>6432</v>
      </c>
    </row>
    <row r="2666" spans="1:17" x14ac:dyDescent="0.25">
      <c r="A2666" t="s">
        <v>5350</v>
      </c>
      <c r="B2666">
        <v>48281</v>
      </c>
      <c r="C2666" t="s">
        <v>5351</v>
      </c>
      <c r="D2666" t="str">
        <f t="shared" si="91"/>
        <v>Lampasas</v>
      </c>
      <c r="E2666" t="str">
        <f t="shared" si="92"/>
        <v>Texas</v>
      </c>
      <c r="F2666">
        <v>19677</v>
      </c>
      <c r="G2666">
        <v>19678</v>
      </c>
      <c r="H2666">
        <v>19756</v>
      </c>
      <c r="I2666">
        <v>19950</v>
      </c>
      <c r="J2666">
        <v>20117</v>
      </c>
      <c r="K2666">
        <v>20197</v>
      </c>
      <c r="L2666">
        <v>20204</v>
      </c>
      <c r="M2666">
        <v>20505</v>
      </c>
      <c r="N2666" s="2">
        <v>20760</v>
      </c>
      <c r="O2666" s="10" t="s">
        <v>6406</v>
      </c>
    </row>
    <row r="2667" spans="1:17" x14ac:dyDescent="0.25">
      <c r="A2667" t="s">
        <v>5352</v>
      </c>
      <c r="B2667">
        <v>48283</v>
      </c>
      <c r="C2667" t="s">
        <v>5353</v>
      </c>
      <c r="D2667" t="str">
        <f t="shared" si="91"/>
        <v>La Salle</v>
      </c>
      <c r="E2667" t="str">
        <f t="shared" si="92"/>
        <v>Texas</v>
      </c>
      <c r="F2667">
        <v>6886</v>
      </c>
      <c r="G2667">
        <v>6886</v>
      </c>
      <c r="H2667">
        <v>6901</v>
      </c>
      <c r="I2667">
        <v>6995</v>
      </c>
      <c r="J2667">
        <v>7141</v>
      </c>
      <c r="K2667">
        <v>7429</v>
      </c>
      <c r="L2667">
        <v>7469</v>
      </c>
      <c r="M2667">
        <v>7638</v>
      </c>
      <c r="N2667" s="2">
        <v>7613</v>
      </c>
      <c r="O2667" s="10" t="s">
        <v>6404</v>
      </c>
    </row>
    <row r="2668" spans="1:17" x14ac:dyDescent="0.25">
      <c r="A2668" t="s">
        <v>5354</v>
      </c>
      <c r="B2668">
        <v>48285</v>
      </c>
      <c r="C2668" t="s">
        <v>5355</v>
      </c>
      <c r="D2668" t="str">
        <f t="shared" si="91"/>
        <v>Lavaca</v>
      </c>
      <c r="E2668" t="str">
        <f t="shared" si="92"/>
        <v>Texas</v>
      </c>
      <c r="F2668">
        <v>19263</v>
      </c>
      <c r="G2668">
        <v>19263</v>
      </c>
      <c r="H2668">
        <v>19246</v>
      </c>
      <c r="I2668">
        <v>19216</v>
      </c>
      <c r="J2668">
        <v>19439</v>
      </c>
      <c r="K2668">
        <v>19525</v>
      </c>
      <c r="L2668">
        <v>19676</v>
      </c>
      <c r="M2668">
        <v>19821</v>
      </c>
      <c r="N2668" s="2">
        <v>19809</v>
      </c>
      <c r="O2668" s="10" t="s">
        <v>6404</v>
      </c>
    </row>
    <row r="2669" spans="1:17" x14ac:dyDescent="0.25">
      <c r="A2669" t="s">
        <v>5356</v>
      </c>
      <c r="B2669">
        <v>48287</v>
      </c>
      <c r="C2669" t="s">
        <v>5357</v>
      </c>
      <c r="D2669" t="str">
        <f t="shared" si="91"/>
        <v>Lee</v>
      </c>
      <c r="E2669" t="str">
        <f t="shared" si="92"/>
        <v>Texas</v>
      </c>
      <c r="F2669">
        <v>16612</v>
      </c>
      <c r="G2669">
        <v>16610</v>
      </c>
      <c r="H2669">
        <v>16604</v>
      </c>
      <c r="I2669">
        <v>16604</v>
      </c>
      <c r="J2669">
        <v>16553</v>
      </c>
      <c r="K2669">
        <v>16587</v>
      </c>
      <c r="L2669">
        <v>16672</v>
      </c>
      <c r="M2669">
        <v>16902</v>
      </c>
      <c r="N2669" s="2">
        <v>17055</v>
      </c>
      <c r="O2669" s="10" t="s">
        <v>6404</v>
      </c>
    </row>
    <row r="2670" spans="1:17" x14ac:dyDescent="0.25">
      <c r="A2670" t="s">
        <v>5358</v>
      </c>
      <c r="B2670">
        <v>48289</v>
      </c>
      <c r="C2670" t="s">
        <v>5359</v>
      </c>
      <c r="D2670" t="str">
        <f t="shared" si="91"/>
        <v>Leon</v>
      </c>
      <c r="E2670" t="str">
        <f t="shared" si="92"/>
        <v>Texas</v>
      </c>
      <c r="F2670">
        <v>16801</v>
      </c>
      <c r="G2670">
        <v>16801</v>
      </c>
      <c r="H2670">
        <v>16744</v>
      </c>
      <c r="I2670">
        <v>16838</v>
      </c>
      <c r="J2670">
        <v>16748</v>
      </c>
      <c r="K2670">
        <v>16668</v>
      </c>
      <c r="L2670">
        <v>16793</v>
      </c>
      <c r="M2670">
        <v>17102</v>
      </c>
      <c r="N2670" s="2">
        <v>17299</v>
      </c>
      <c r="O2670" s="10" t="s">
        <v>6406</v>
      </c>
    </row>
    <row r="2671" spans="1:17" x14ac:dyDescent="0.25">
      <c r="A2671" t="s">
        <v>5360</v>
      </c>
      <c r="B2671">
        <v>48291</v>
      </c>
      <c r="C2671" t="s">
        <v>5361</v>
      </c>
      <c r="D2671" t="str">
        <f t="shared" si="91"/>
        <v>Liberty</v>
      </c>
      <c r="E2671" t="str">
        <f t="shared" si="92"/>
        <v>Texas</v>
      </c>
      <c r="F2671">
        <v>75643</v>
      </c>
      <c r="G2671">
        <v>75641</v>
      </c>
      <c r="H2671">
        <v>75839</v>
      </c>
      <c r="I2671">
        <v>76057</v>
      </c>
      <c r="J2671">
        <v>76425</v>
      </c>
      <c r="K2671">
        <v>76973</v>
      </c>
      <c r="L2671">
        <v>78192</v>
      </c>
      <c r="M2671">
        <v>79696</v>
      </c>
      <c r="N2671" s="2">
        <v>81704</v>
      </c>
      <c r="O2671" s="10" t="s">
        <v>6400</v>
      </c>
    </row>
    <row r="2672" spans="1:17" x14ac:dyDescent="0.25">
      <c r="A2672" t="s">
        <v>5362</v>
      </c>
      <c r="B2672">
        <v>48293</v>
      </c>
      <c r="C2672" t="s">
        <v>5363</v>
      </c>
      <c r="D2672" t="str">
        <f t="shared" si="91"/>
        <v>Limestone</v>
      </c>
      <c r="E2672" t="str">
        <f t="shared" si="92"/>
        <v>Texas</v>
      </c>
      <c r="F2672">
        <v>23384</v>
      </c>
      <c r="G2672">
        <v>23386</v>
      </c>
      <c r="H2672">
        <v>23465</v>
      </c>
      <c r="I2672">
        <v>23557</v>
      </c>
      <c r="J2672">
        <v>23639</v>
      </c>
      <c r="K2672">
        <v>23362</v>
      </c>
      <c r="L2672">
        <v>23457</v>
      </c>
      <c r="M2672">
        <v>23421</v>
      </c>
      <c r="N2672" s="2">
        <v>23468</v>
      </c>
      <c r="O2672" s="10" t="s">
        <v>6406</v>
      </c>
    </row>
    <row r="2673" spans="1:15" x14ac:dyDescent="0.25">
      <c r="A2673" t="s">
        <v>5364</v>
      </c>
      <c r="B2673">
        <v>48295</v>
      </c>
      <c r="C2673" t="s">
        <v>5365</v>
      </c>
      <c r="D2673" t="str">
        <f t="shared" si="91"/>
        <v>Lipscomb</v>
      </c>
      <c r="E2673" t="str">
        <f t="shared" si="92"/>
        <v>Texas</v>
      </c>
      <c r="F2673">
        <v>3302</v>
      </c>
      <c r="G2673">
        <v>3302</v>
      </c>
      <c r="H2673">
        <v>3284</v>
      </c>
      <c r="I2673">
        <v>3345</v>
      </c>
      <c r="J2673">
        <v>3457</v>
      </c>
      <c r="K2673">
        <v>3484</v>
      </c>
      <c r="L2673">
        <v>3555</v>
      </c>
      <c r="M2673">
        <v>3553</v>
      </c>
      <c r="N2673" s="2">
        <v>3487</v>
      </c>
      <c r="O2673" s="1" t="s">
        <v>6432</v>
      </c>
    </row>
    <row r="2674" spans="1:15" x14ac:dyDescent="0.25">
      <c r="A2674" t="s">
        <v>5366</v>
      </c>
      <c r="B2674">
        <v>48297</v>
      </c>
      <c r="C2674" t="s">
        <v>5367</v>
      </c>
      <c r="D2674" t="str">
        <f t="shared" si="91"/>
        <v>Live Oak</v>
      </c>
      <c r="E2674" t="str">
        <f t="shared" si="92"/>
        <v>Texas</v>
      </c>
      <c r="F2674">
        <v>11531</v>
      </c>
      <c r="G2674">
        <v>11528</v>
      </c>
      <c r="H2674">
        <v>11547</v>
      </c>
      <c r="I2674">
        <v>11532</v>
      </c>
      <c r="J2674">
        <v>11683</v>
      </c>
      <c r="K2674">
        <v>11849</v>
      </c>
      <c r="L2674">
        <v>12075</v>
      </c>
      <c r="M2674">
        <v>12219</v>
      </c>
      <c r="N2674" s="2">
        <v>12056</v>
      </c>
      <c r="O2674" s="10" t="s">
        <v>6404</v>
      </c>
    </row>
    <row r="2675" spans="1:15" x14ac:dyDescent="0.25">
      <c r="A2675" t="s">
        <v>5368</v>
      </c>
      <c r="B2675">
        <v>48299</v>
      </c>
      <c r="C2675" t="s">
        <v>5369</v>
      </c>
      <c r="D2675" t="str">
        <f t="shared" si="91"/>
        <v>Llano</v>
      </c>
      <c r="E2675" t="str">
        <f t="shared" si="92"/>
        <v>Texas</v>
      </c>
      <c r="F2675">
        <v>19301</v>
      </c>
      <c r="G2675">
        <v>19301</v>
      </c>
      <c r="H2675">
        <v>19342</v>
      </c>
      <c r="I2675">
        <v>18948</v>
      </c>
      <c r="J2675">
        <v>19102</v>
      </c>
      <c r="K2675">
        <v>19359</v>
      </c>
      <c r="L2675">
        <v>19457</v>
      </c>
      <c r="M2675">
        <v>19838</v>
      </c>
      <c r="N2675" s="2">
        <v>20362</v>
      </c>
      <c r="O2675" s="10" t="s">
        <v>6406</v>
      </c>
    </row>
    <row r="2676" spans="1:15" x14ac:dyDescent="0.25">
      <c r="A2676" t="s">
        <v>5370</v>
      </c>
      <c r="B2676">
        <v>48301</v>
      </c>
      <c r="C2676" t="s">
        <v>5371</v>
      </c>
      <c r="D2676" t="str">
        <f t="shared" si="91"/>
        <v>Loving</v>
      </c>
      <c r="E2676" t="str">
        <f t="shared" si="92"/>
        <v>Texas</v>
      </c>
      <c r="F2676">
        <v>82</v>
      </c>
      <c r="G2676">
        <v>82</v>
      </c>
      <c r="H2676">
        <v>83</v>
      </c>
      <c r="I2676">
        <v>95</v>
      </c>
      <c r="J2676">
        <v>81</v>
      </c>
      <c r="K2676">
        <v>103</v>
      </c>
      <c r="L2676">
        <v>87</v>
      </c>
      <c r="M2676">
        <v>115</v>
      </c>
      <c r="N2676" s="2">
        <v>113</v>
      </c>
      <c r="O2676" s="10" t="s">
        <v>6404</v>
      </c>
    </row>
    <row r="2677" spans="1:15" x14ac:dyDescent="0.25">
      <c r="A2677" t="s">
        <v>5372</v>
      </c>
      <c r="B2677">
        <v>48303</v>
      </c>
      <c r="C2677" t="s">
        <v>5373</v>
      </c>
      <c r="D2677" t="str">
        <f t="shared" si="91"/>
        <v>Lubbock</v>
      </c>
      <c r="E2677" t="str">
        <f t="shared" si="92"/>
        <v>Texas</v>
      </c>
      <c r="F2677">
        <v>278831</v>
      </c>
      <c r="G2677">
        <v>278897</v>
      </c>
      <c r="H2677">
        <v>280315</v>
      </c>
      <c r="I2677">
        <v>283470</v>
      </c>
      <c r="J2677">
        <v>286241</v>
      </c>
      <c r="K2677">
        <v>289972</v>
      </c>
      <c r="L2677">
        <v>295051</v>
      </c>
      <c r="M2677">
        <v>299008</v>
      </c>
      <c r="N2677" s="2">
        <v>303137</v>
      </c>
      <c r="O2677" s="10" t="s">
        <v>6406</v>
      </c>
    </row>
    <row r="2678" spans="1:15" x14ac:dyDescent="0.25">
      <c r="A2678" t="s">
        <v>5374</v>
      </c>
      <c r="B2678">
        <v>48305</v>
      </c>
      <c r="C2678" t="s">
        <v>5375</v>
      </c>
      <c r="D2678" t="str">
        <f t="shared" si="91"/>
        <v>Lynn</v>
      </c>
      <c r="E2678" t="str">
        <f t="shared" si="92"/>
        <v>Texas</v>
      </c>
      <c r="F2678">
        <v>5915</v>
      </c>
      <c r="G2678">
        <v>5915</v>
      </c>
      <c r="H2678">
        <v>5903</v>
      </c>
      <c r="I2678">
        <v>5881</v>
      </c>
      <c r="J2678">
        <v>5773</v>
      </c>
      <c r="K2678">
        <v>5694</v>
      </c>
      <c r="L2678">
        <v>5743</v>
      </c>
      <c r="M2678">
        <v>5695</v>
      </c>
      <c r="N2678" s="2">
        <v>5711</v>
      </c>
      <c r="O2678" s="1" t="s">
        <v>6406</v>
      </c>
    </row>
    <row r="2679" spans="1:15" x14ac:dyDescent="0.25">
      <c r="A2679" t="s">
        <v>5376</v>
      </c>
      <c r="B2679">
        <v>48307</v>
      </c>
      <c r="C2679" t="s">
        <v>5377</v>
      </c>
      <c r="D2679" t="str">
        <f t="shared" si="91"/>
        <v>McCulloch</v>
      </c>
      <c r="E2679" t="str">
        <f t="shared" si="92"/>
        <v>Texas</v>
      </c>
      <c r="F2679">
        <v>8283</v>
      </c>
      <c r="G2679">
        <v>8283</v>
      </c>
      <c r="H2679">
        <v>8228</v>
      </c>
      <c r="I2679">
        <v>8276</v>
      </c>
      <c r="J2679">
        <v>8273</v>
      </c>
      <c r="K2679">
        <v>8271</v>
      </c>
      <c r="L2679">
        <v>8177</v>
      </c>
      <c r="M2679">
        <v>8315</v>
      </c>
      <c r="N2679" s="2">
        <v>8172</v>
      </c>
      <c r="O2679" s="10" t="s">
        <v>6406</v>
      </c>
    </row>
    <row r="2680" spans="1:15" x14ac:dyDescent="0.25">
      <c r="A2680" t="s">
        <v>5378</v>
      </c>
      <c r="B2680">
        <v>48309</v>
      </c>
      <c r="C2680" t="s">
        <v>5379</v>
      </c>
      <c r="D2680" t="str">
        <f t="shared" si="91"/>
        <v>McLennan</v>
      </c>
      <c r="E2680" t="str">
        <f t="shared" si="92"/>
        <v>Texas</v>
      </c>
      <c r="F2680">
        <v>234906</v>
      </c>
      <c r="G2680">
        <v>234906</v>
      </c>
      <c r="H2680">
        <v>235941</v>
      </c>
      <c r="I2680">
        <v>237784</v>
      </c>
      <c r="J2680">
        <v>239385</v>
      </c>
      <c r="K2680">
        <v>241432</v>
      </c>
      <c r="L2680">
        <v>243014</v>
      </c>
      <c r="M2680">
        <v>245203</v>
      </c>
      <c r="N2680" s="2">
        <v>247934</v>
      </c>
      <c r="O2680" s="10" t="s">
        <v>6406</v>
      </c>
    </row>
    <row r="2681" spans="1:15" x14ac:dyDescent="0.25">
      <c r="A2681" t="s">
        <v>5380</v>
      </c>
      <c r="B2681">
        <v>48311</v>
      </c>
      <c r="C2681" t="s">
        <v>5381</v>
      </c>
      <c r="D2681" t="str">
        <f t="shared" si="91"/>
        <v>McMullen</v>
      </c>
      <c r="E2681" t="str">
        <f t="shared" si="92"/>
        <v>Texas</v>
      </c>
      <c r="F2681">
        <v>707</v>
      </c>
      <c r="G2681">
        <v>707</v>
      </c>
      <c r="H2681">
        <v>713</v>
      </c>
      <c r="I2681">
        <v>702</v>
      </c>
      <c r="J2681">
        <v>735</v>
      </c>
      <c r="K2681">
        <v>763</v>
      </c>
      <c r="L2681">
        <v>799</v>
      </c>
      <c r="M2681">
        <v>825</v>
      </c>
      <c r="N2681" s="2">
        <v>804</v>
      </c>
      <c r="O2681" s="10" t="s">
        <v>6404</v>
      </c>
    </row>
    <row r="2682" spans="1:15" x14ac:dyDescent="0.25">
      <c r="A2682" t="s">
        <v>5382</v>
      </c>
      <c r="B2682">
        <v>48313</v>
      </c>
      <c r="C2682" t="s">
        <v>5383</v>
      </c>
      <c r="D2682" t="str">
        <f t="shared" si="91"/>
        <v>Madison</v>
      </c>
      <c r="E2682" t="str">
        <f t="shared" si="92"/>
        <v>Texas</v>
      </c>
      <c r="F2682">
        <v>13664</v>
      </c>
      <c r="G2682">
        <v>13667</v>
      </c>
      <c r="H2682">
        <v>13743</v>
      </c>
      <c r="I2682">
        <v>13735</v>
      </c>
      <c r="J2682">
        <v>13715</v>
      </c>
      <c r="K2682">
        <v>13786</v>
      </c>
      <c r="L2682">
        <v>13809</v>
      </c>
      <c r="M2682">
        <v>13916</v>
      </c>
      <c r="N2682" s="2">
        <v>13987</v>
      </c>
      <c r="O2682" s="10" t="s">
        <v>6406</v>
      </c>
    </row>
    <row r="2683" spans="1:15" x14ac:dyDescent="0.25">
      <c r="A2683" t="s">
        <v>5384</v>
      </c>
      <c r="B2683">
        <v>48315</v>
      </c>
      <c r="C2683" t="s">
        <v>5385</v>
      </c>
      <c r="D2683" t="str">
        <f t="shared" si="91"/>
        <v>Marion</v>
      </c>
      <c r="E2683" t="str">
        <f t="shared" si="92"/>
        <v>Texas</v>
      </c>
      <c r="F2683">
        <v>10546</v>
      </c>
      <c r="G2683">
        <v>10536</v>
      </c>
      <c r="H2683">
        <v>10498</v>
      </c>
      <c r="I2683">
        <v>10440</v>
      </c>
      <c r="J2683">
        <v>10317</v>
      </c>
      <c r="K2683">
        <v>10234</v>
      </c>
      <c r="L2683">
        <v>10114</v>
      </c>
      <c r="M2683">
        <v>10142</v>
      </c>
      <c r="N2683" s="2">
        <v>10147</v>
      </c>
      <c r="O2683" s="1" t="s">
        <v>6432</v>
      </c>
    </row>
    <row r="2684" spans="1:15" x14ac:dyDescent="0.25">
      <c r="A2684" t="s">
        <v>5386</v>
      </c>
      <c r="B2684">
        <v>48317</v>
      </c>
      <c r="C2684" t="s">
        <v>5387</v>
      </c>
      <c r="D2684" t="str">
        <f t="shared" si="91"/>
        <v>Martin</v>
      </c>
      <c r="E2684" t="str">
        <f t="shared" si="92"/>
        <v>Texas</v>
      </c>
      <c r="F2684">
        <v>4799</v>
      </c>
      <c r="G2684">
        <v>4799</v>
      </c>
      <c r="H2684">
        <v>4815</v>
      </c>
      <c r="I2684">
        <v>4912</v>
      </c>
      <c r="J2684">
        <v>5004</v>
      </c>
      <c r="K2684">
        <v>5298</v>
      </c>
      <c r="L2684">
        <v>5505</v>
      </c>
      <c r="M2684">
        <v>5723</v>
      </c>
      <c r="N2684" s="2">
        <v>5723</v>
      </c>
      <c r="O2684" s="1" t="s">
        <v>6406</v>
      </c>
    </row>
    <row r="2685" spans="1:15" x14ac:dyDescent="0.25">
      <c r="A2685" t="s">
        <v>5388</v>
      </c>
      <c r="B2685">
        <v>48319</v>
      </c>
      <c r="C2685" t="s">
        <v>5389</v>
      </c>
      <c r="D2685" t="str">
        <f t="shared" si="91"/>
        <v>Mason</v>
      </c>
      <c r="E2685" t="str">
        <f t="shared" si="92"/>
        <v>Texas</v>
      </c>
      <c r="F2685">
        <v>4012</v>
      </c>
      <c r="G2685">
        <v>4012</v>
      </c>
      <c r="H2685">
        <v>4016</v>
      </c>
      <c r="I2685">
        <v>4027</v>
      </c>
      <c r="J2685">
        <v>4042</v>
      </c>
      <c r="K2685">
        <v>4091</v>
      </c>
      <c r="L2685">
        <v>4062</v>
      </c>
      <c r="M2685">
        <v>4015</v>
      </c>
      <c r="N2685" s="2">
        <v>4111</v>
      </c>
      <c r="O2685" s="10" t="s">
        <v>6406</v>
      </c>
    </row>
    <row r="2686" spans="1:15" x14ac:dyDescent="0.25">
      <c r="A2686" t="s">
        <v>5390</v>
      </c>
      <c r="B2686">
        <v>48321</v>
      </c>
      <c r="C2686" t="s">
        <v>5391</v>
      </c>
      <c r="D2686" t="str">
        <f t="shared" si="91"/>
        <v>Matagorda</v>
      </c>
      <c r="E2686" t="str">
        <f t="shared" si="92"/>
        <v>Texas</v>
      </c>
      <c r="F2686">
        <v>36702</v>
      </c>
      <c r="G2686">
        <v>36702</v>
      </c>
      <c r="H2686">
        <v>36704</v>
      </c>
      <c r="I2686">
        <v>36701</v>
      </c>
      <c r="J2686">
        <v>36560</v>
      </c>
      <c r="K2686">
        <v>36513</v>
      </c>
      <c r="L2686">
        <v>36497</v>
      </c>
      <c r="M2686">
        <v>36840</v>
      </c>
      <c r="N2686" s="2">
        <v>37187</v>
      </c>
      <c r="O2686" s="10" t="s">
        <v>6400</v>
      </c>
    </row>
    <row r="2687" spans="1:15" x14ac:dyDescent="0.25">
      <c r="A2687" t="s">
        <v>5392</v>
      </c>
      <c r="B2687">
        <v>48323</v>
      </c>
      <c r="C2687" t="s">
        <v>5393</v>
      </c>
      <c r="D2687" t="str">
        <f t="shared" si="91"/>
        <v>Maverick</v>
      </c>
      <c r="E2687" t="str">
        <f t="shared" si="92"/>
        <v>Texas</v>
      </c>
      <c r="F2687">
        <v>54258</v>
      </c>
      <c r="G2687">
        <v>54258</v>
      </c>
      <c r="H2687">
        <v>54489</v>
      </c>
      <c r="I2687">
        <v>55274</v>
      </c>
      <c r="J2687">
        <v>55696</v>
      </c>
      <c r="K2687">
        <v>56415</v>
      </c>
      <c r="L2687">
        <v>56915</v>
      </c>
      <c r="M2687">
        <v>57440</v>
      </c>
      <c r="N2687" s="2">
        <v>57685</v>
      </c>
      <c r="O2687" s="10" t="s">
        <v>6404</v>
      </c>
    </row>
    <row r="2688" spans="1:15" x14ac:dyDescent="0.25">
      <c r="A2688" t="s">
        <v>5394</v>
      </c>
      <c r="B2688">
        <v>48325</v>
      </c>
      <c r="C2688" t="s">
        <v>5395</v>
      </c>
      <c r="D2688" t="str">
        <f t="shared" si="91"/>
        <v>Medina</v>
      </c>
      <c r="E2688" t="str">
        <f t="shared" si="92"/>
        <v>Texas</v>
      </c>
      <c r="F2688">
        <v>46006</v>
      </c>
      <c r="G2688">
        <v>46006</v>
      </c>
      <c r="H2688">
        <v>46129</v>
      </c>
      <c r="I2688">
        <v>46519</v>
      </c>
      <c r="J2688">
        <v>46811</v>
      </c>
      <c r="K2688">
        <v>47271</v>
      </c>
      <c r="L2688">
        <v>47848</v>
      </c>
      <c r="M2688">
        <v>48385</v>
      </c>
      <c r="N2688" s="2">
        <v>49283</v>
      </c>
      <c r="O2688" s="10" t="s">
        <v>6404</v>
      </c>
    </row>
    <row r="2689" spans="1:15" x14ac:dyDescent="0.25">
      <c r="A2689" t="s">
        <v>5396</v>
      </c>
      <c r="B2689">
        <v>48327</v>
      </c>
      <c r="C2689" t="s">
        <v>5397</v>
      </c>
      <c r="D2689" t="str">
        <f t="shared" si="91"/>
        <v>Menard</v>
      </c>
      <c r="E2689" t="str">
        <f t="shared" si="92"/>
        <v>Texas</v>
      </c>
      <c r="F2689">
        <v>2242</v>
      </c>
      <c r="G2689">
        <v>2242</v>
      </c>
      <c r="H2689">
        <v>2236</v>
      </c>
      <c r="I2689">
        <v>2223</v>
      </c>
      <c r="J2689">
        <v>2227</v>
      </c>
      <c r="K2689">
        <v>2152</v>
      </c>
      <c r="L2689">
        <v>2154</v>
      </c>
      <c r="M2689">
        <v>2159</v>
      </c>
      <c r="N2689" s="2">
        <v>2123</v>
      </c>
      <c r="O2689" s="10" t="s">
        <v>6404</v>
      </c>
    </row>
    <row r="2690" spans="1:15" x14ac:dyDescent="0.25">
      <c r="A2690" t="s">
        <v>5398</v>
      </c>
      <c r="B2690">
        <v>48329</v>
      </c>
      <c r="C2690" t="s">
        <v>5399</v>
      </c>
      <c r="D2690" t="str">
        <f t="shared" si="91"/>
        <v>Midland</v>
      </c>
      <c r="E2690" t="str">
        <f t="shared" si="92"/>
        <v>Texas</v>
      </c>
      <c r="F2690">
        <v>136872</v>
      </c>
      <c r="G2690">
        <v>136872</v>
      </c>
      <c r="H2690">
        <v>136976</v>
      </c>
      <c r="I2690">
        <v>140061</v>
      </c>
      <c r="J2690">
        <v>147139</v>
      </c>
      <c r="K2690">
        <v>152052</v>
      </c>
      <c r="L2690">
        <v>156059</v>
      </c>
      <c r="M2690">
        <v>161272</v>
      </c>
      <c r="N2690" s="2">
        <v>162565</v>
      </c>
      <c r="O2690" s="10" t="s">
        <v>6404</v>
      </c>
    </row>
    <row r="2691" spans="1:15" x14ac:dyDescent="0.25">
      <c r="A2691" t="s">
        <v>5400</v>
      </c>
      <c r="B2691">
        <v>48331</v>
      </c>
      <c r="C2691" t="s">
        <v>5401</v>
      </c>
      <c r="D2691" t="str">
        <f t="shared" si="91"/>
        <v>Milam</v>
      </c>
      <c r="E2691" t="str">
        <f t="shared" si="92"/>
        <v>Texas</v>
      </c>
      <c r="F2691">
        <v>24757</v>
      </c>
      <c r="G2691">
        <v>24753</v>
      </c>
      <c r="H2691">
        <v>24687</v>
      </c>
      <c r="I2691">
        <v>24628</v>
      </c>
      <c r="J2691">
        <v>24138</v>
      </c>
      <c r="K2691">
        <v>24156</v>
      </c>
      <c r="L2691">
        <v>24210</v>
      </c>
      <c r="M2691">
        <v>24484</v>
      </c>
      <c r="N2691" s="2">
        <v>24871</v>
      </c>
      <c r="O2691" s="10" t="s">
        <v>6406</v>
      </c>
    </row>
    <row r="2692" spans="1:15" x14ac:dyDescent="0.25">
      <c r="A2692" t="s">
        <v>5402</v>
      </c>
      <c r="B2692">
        <v>48333</v>
      </c>
      <c r="C2692" t="s">
        <v>5403</v>
      </c>
      <c r="D2692" t="str">
        <f t="shared" ref="D2692:D2755" si="93">MID(MID(C2692,1,FIND(",",C2692)-1),1,FIND(" County",MID(C2692,1,FIND(",",C2692)-1))-1)</f>
        <v>Mills</v>
      </c>
      <c r="E2692" t="str">
        <f t="shared" ref="E2692:E2755" si="94">MID(C2692,FIND(",",C2692)+2,9999)</f>
        <v>Texas</v>
      </c>
      <c r="F2692">
        <v>4936</v>
      </c>
      <c r="G2692">
        <v>4936</v>
      </c>
      <c r="H2692">
        <v>4951</v>
      </c>
      <c r="I2692">
        <v>4870</v>
      </c>
      <c r="J2692">
        <v>4830</v>
      </c>
      <c r="K2692">
        <v>4874</v>
      </c>
      <c r="L2692">
        <v>4859</v>
      </c>
      <c r="M2692">
        <v>4883</v>
      </c>
      <c r="N2692" s="2">
        <v>4907</v>
      </c>
      <c r="O2692" s="10" t="s">
        <v>6406</v>
      </c>
    </row>
    <row r="2693" spans="1:15" x14ac:dyDescent="0.25">
      <c r="A2693" t="s">
        <v>5404</v>
      </c>
      <c r="B2693">
        <v>48335</v>
      </c>
      <c r="C2693" t="s">
        <v>5405</v>
      </c>
      <c r="D2693" t="str">
        <f t="shared" si="93"/>
        <v>Mitchell</v>
      </c>
      <c r="E2693" t="str">
        <f t="shared" si="94"/>
        <v>Texas</v>
      </c>
      <c r="F2693">
        <v>9403</v>
      </c>
      <c r="G2693">
        <v>9403</v>
      </c>
      <c r="H2693">
        <v>9415</v>
      </c>
      <c r="I2693">
        <v>9395</v>
      </c>
      <c r="J2693">
        <v>9320</v>
      </c>
      <c r="K2693">
        <v>9001</v>
      </c>
      <c r="L2693">
        <v>9073</v>
      </c>
      <c r="M2693">
        <v>8860</v>
      </c>
      <c r="N2693" s="2">
        <v>8720</v>
      </c>
      <c r="O2693" s="1" t="s">
        <v>6406</v>
      </c>
    </row>
    <row r="2694" spans="1:15" x14ac:dyDescent="0.25">
      <c r="A2694" t="s">
        <v>5406</v>
      </c>
      <c r="B2694">
        <v>48337</v>
      </c>
      <c r="C2694" t="s">
        <v>5407</v>
      </c>
      <c r="D2694" t="str">
        <f t="shared" si="93"/>
        <v>Montague</v>
      </c>
      <c r="E2694" t="str">
        <f t="shared" si="94"/>
        <v>Texas</v>
      </c>
      <c r="F2694">
        <v>19719</v>
      </c>
      <c r="G2694">
        <v>19720</v>
      </c>
      <c r="H2694">
        <v>19713</v>
      </c>
      <c r="I2694">
        <v>19742</v>
      </c>
      <c r="J2694">
        <v>19470</v>
      </c>
      <c r="K2694">
        <v>19383</v>
      </c>
      <c r="L2694">
        <v>19386</v>
      </c>
      <c r="M2694">
        <v>19269</v>
      </c>
      <c r="N2694" s="2">
        <v>19414</v>
      </c>
      <c r="O2694" s="1" t="s">
        <v>6432</v>
      </c>
    </row>
    <row r="2695" spans="1:15" x14ac:dyDescent="0.25">
      <c r="A2695" t="s">
        <v>5408</v>
      </c>
      <c r="B2695">
        <v>48339</v>
      </c>
      <c r="C2695" t="s">
        <v>5409</v>
      </c>
      <c r="D2695" t="str">
        <f t="shared" si="93"/>
        <v>Montgomery</v>
      </c>
      <c r="E2695" t="str">
        <f t="shared" si="94"/>
        <v>Texas</v>
      </c>
      <c r="F2695">
        <v>455746</v>
      </c>
      <c r="G2695">
        <v>455750</v>
      </c>
      <c r="H2695">
        <v>459319</v>
      </c>
      <c r="I2695">
        <v>471591</v>
      </c>
      <c r="J2695">
        <v>484674</v>
      </c>
      <c r="K2695">
        <v>498951</v>
      </c>
      <c r="L2695">
        <v>517985</v>
      </c>
      <c r="M2695">
        <v>536434</v>
      </c>
      <c r="N2695" s="2">
        <v>556203</v>
      </c>
      <c r="O2695" s="10" t="s">
        <v>6406</v>
      </c>
    </row>
    <row r="2696" spans="1:15" x14ac:dyDescent="0.25">
      <c r="A2696" t="s">
        <v>5410</v>
      </c>
      <c r="B2696">
        <v>48341</v>
      </c>
      <c r="C2696" t="s">
        <v>5411</v>
      </c>
      <c r="D2696" t="str">
        <f t="shared" si="93"/>
        <v>Moore</v>
      </c>
      <c r="E2696" t="str">
        <f t="shared" si="94"/>
        <v>Texas</v>
      </c>
      <c r="F2696">
        <v>21904</v>
      </c>
      <c r="G2696">
        <v>21904</v>
      </c>
      <c r="H2696">
        <v>22001</v>
      </c>
      <c r="I2696">
        <v>22094</v>
      </c>
      <c r="J2696">
        <v>22413</v>
      </c>
      <c r="K2696">
        <v>22203</v>
      </c>
      <c r="L2696">
        <v>22146</v>
      </c>
      <c r="M2696">
        <v>22048</v>
      </c>
      <c r="N2696" s="2">
        <v>22120</v>
      </c>
      <c r="O2696" s="1" t="s">
        <v>6432</v>
      </c>
    </row>
    <row r="2697" spans="1:15" x14ac:dyDescent="0.25">
      <c r="A2697" t="s">
        <v>5412</v>
      </c>
      <c r="B2697">
        <v>48343</v>
      </c>
      <c r="C2697" t="s">
        <v>5413</v>
      </c>
      <c r="D2697" t="str">
        <f t="shared" si="93"/>
        <v>Morris</v>
      </c>
      <c r="E2697" t="str">
        <f t="shared" si="94"/>
        <v>Texas</v>
      </c>
      <c r="F2697">
        <v>12934</v>
      </c>
      <c r="G2697">
        <v>12934</v>
      </c>
      <c r="H2697">
        <v>12915</v>
      </c>
      <c r="I2697">
        <v>12808</v>
      </c>
      <c r="J2697">
        <v>12743</v>
      </c>
      <c r="K2697">
        <v>12747</v>
      </c>
      <c r="L2697">
        <v>12684</v>
      </c>
      <c r="M2697">
        <v>12497</v>
      </c>
      <c r="N2697" s="2">
        <v>12593</v>
      </c>
      <c r="O2697" s="1" t="s">
        <v>6432</v>
      </c>
    </row>
    <row r="2698" spans="1:15" x14ac:dyDescent="0.25">
      <c r="A2698" t="s">
        <v>5414</v>
      </c>
      <c r="B2698">
        <v>48345</v>
      </c>
      <c r="C2698" t="s">
        <v>5415</v>
      </c>
      <c r="D2698" t="str">
        <f t="shared" si="93"/>
        <v>Motley</v>
      </c>
      <c r="E2698" t="str">
        <f t="shared" si="94"/>
        <v>Texas</v>
      </c>
      <c r="F2698">
        <v>1210</v>
      </c>
      <c r="G2698">
        <v>1205</v>
      </c>
      <c r="H2698">
        <v>1206</v>
      </c>
      <c r="I2698">
        <v>1214</v>
      </c>
      <c r="J2698">
        <v>1196</v>
      </c>
      <c r="K2698">
        <v>1193</v>
      </c>
      <c r="L2698">
        <v>1151</v>
      </c>
      <c r="M2698">
        <v>1142</v>
      </c>
      <c r="N2698" s="2">
        <v>1160</v>
      </c>
      <c r="O2698" s="1" t="s">
        <v>6432</v>
      </c>
    </row>
    <row r="2699" spans="1:15" x14ac:dyDescent="0.25">
      <c r="A2699" t="s">
        <v>5416</v>
      </c>
      <c r="B2699">
        <v>48347</v>
      </c>
      <c r="C2699" t="s">
        <v>5417</v>
      </c>
      <c r="D2699" t="str">
        <f t="shared" si="93"/>
        <v>Nacogdoches</v>
      </c>
      <c r="E2699" t="str">
        <f t="shared" si="94"/>
        <v>Texas</v>
      </c>
      <c r="F2699">
        <v>64524</v>
      </c>
      <c r="G2699">
        <v>64524</v>
      </c>
      <c r="H2699">
        <v>64667</v>
      </c>
      <c r="I2699">
        <v>65647</v>
      </c>
      <c r="J2699">
        <v>65854</v>
      </c>
      <c r="K2699">
        <v>65199</v>
      </c>
      <c r="L2699">
        <v>65278</v>
      </c>
      <c r="M2699">
        <v>65641</v>
      </c>
      <c r="N2699" s="2">
        <v>65806</v>
      </c>
      <c r="O2699" s="10" t="s">
        <v>6406</v>
      </c>
    </row>
    <row r="2700" spans="1:15" x14ac:dyDescent="0.25">
      <c r="A2700" t="s">
        <v>5418</v>
      </c>
      <c r="B2700">
        <v>48349</v>
      </c>
      <c r="C2700" t="s">
        <v>5419</v>
      </c>
      <c r="D2700" t="str">
        <f t="shared" si="93"/>
        <v>Navarro</v>
      </c>
      <c r="E2700" t="str">
        <f t="shared" si="94"/>
        <v>Texas</v>
      </c>
      <c r="F2700">
        <v>47735</v>
      </c>
      <c r="G2700">
        <v>47840</v>
      </c>
      <c r="H2700">
        <v>47859</v>
      </c>
      <c r="I2700">
        <v>48088</v>
      </c>
      <c r="J2700">
        <v>48095</v>
      </c>
      <c r="K2700">
        <v>48022</v>
      </c>
      <c r="L2700">
        <v>47990</v>
      </c>
      <c r="M2700">
        <v>48255</v>
      </c>
      <c r="N2700" s="2">
        <v>48523</v>
      </c>
      <c r="O2700" s="1" t="s">
        <v>6406</v>
      </c>
    </row>
    <row r="2701" spans="1:15" x14ac:dyDescent="0.25">
      <c r="A2701" t="s">
        <v>5420</v>
      </c>
      <c r="B2701">
        <v>48351</v>
      </c>
      <c r="C2701" t="s">
        <v>5421</v>
      </c>
      <c r="D2701" t="str">
        <f t="shared" si="93"/>
        <v>Newton</v>
      </c>
      <c r="E2701" t="str">
        <f t="shared" si="94"/>
        <v>Texas</v>
      </c>
      <c r="F2701">
        <v>14445</v>
      </c>
      <c r="G2701">
        <v>14445</v>
      </c>
      <c r="H2701">
        <v>14430</v>
      </c>
      <c r="I2701">
        <v>14488</v>
      </c>
      <c r="J2701">
        <v>14320</v>
      </c>
      <c r="K2701">
        <v>14212</v>
      </c>
      <c r="L2701">
        <v>14147</v>
      </c>
      <c r="M2701">
        <v>14007</v>
      </c>
      <c r="N2701" s="2">
        <v>14003</v>
      </c>
      <c r="O2701" s="1" t="s">
        <v>6406</v>
      </c>
    </row>
    <row r="2702" spans="1:15" x14ac:dyDescent="0.25">
      <c r="A2702" t="s">
        <v>5422</v>
      </c>
      <c r="B2702">
        <v>48353</v>
      </c>
      <c r="C2702" t="s">
        <v>5423</v>
      </c>
      <c r="D2702" t="str">
        <f t="shared" si="93"/>
        <v>Nolan</v>
      </c>
      <c r="E2702" t="str">
        <f t="shared" si="94"/>
        <v>Texas</v>
      </c>
      <c r="F2702">
        <v>15216</v>
      </c>
      <c r="G2702">
        <v>15217</v>
      </c>
      <c r="H2702">
        <v>15245</v>
      </c>
      <c r="I2702">
        <v>15123</v>
      </c>
      <c r="J2702">
        <v>14881</v>
      </c>
      <c r="K2702">
        <v>15057</v>
      </c>
      <c r="L2702">
        <v>15102</v>
      </c>
      <c r="M2702">
        <v>15050</v>
      </c>
      <c r="N2702" s="2">
        <v>14993</v>
      </c>
      <c r="O2702" s="1" t="s">
        <v>6406</v>
      </c>
    </row>
    <row r="2703" spans="1:15" x14ac:dyDescent="0.25">
      <c r="A2703" t="s">
        <v>5424</v>
      </c>
      <c r="B2703">
        <v>48355</v>
      </c>
      <c r="C2703" t="s">
        <v>5425</v>
      </c>
      <c r="D2703" t="str">
        <f t="shared" si="93"/>
        <v>Nueces</v>
      </c>
      <c r="E2703" t="str">
        <f t="shared" si="94"/>
        <v>Texas</v>
      </c>
      <c r="F2703">
        <v>340223</v>
      </c>
      <c r="G2703">
        <v>340223</v>
      </c>
      <c r="H2703">
        <v>340314</v>
      </c>
      <c r="I2703">
        <v>343190</v>
      </c>
      <c r="J2703">
        <v>347816</v>
      </c>
      <c r="K2703">
        <v>352728</v>
      </c>
      <c r="L2703">
        <v>356325</v>
      </c>
      <c r="M2703">
        <v>360118</v>
      </c>
      <c r="N2703" s="2">
        <v>361350</v>
      </c>
      <c r="O2703" s="10" t="s">
        <v>6404</v>
      </c>
    </row>
    <row r="2704" spans="1:15" x14ac:dyDescent="0.25">
      <c r="A2704" t="s">
        <v>5426</v>
      </c>
      <c r="B2704">
        <v>48357</v>
      </c>
      <c r="C2704" t="s">
        <v>5427</v>
      </c>
      <c r="D2704" t="str">
        <f t="shared" si="93"/>
        <v>Ochiltree</v>
      </c>
      <c r="E2704" t="str">
        <f t="shared" si="94"/>
        <v>Texas</v>
      </c>
      <c r="F2704">
        <v>10223</v>
      </c>
      <c r="G2704">
        <v>10223</v>
      </c>
      <c r="H2704">
        <v>10173</v>
      </c>
      <c r="I2704">
        <v>10424</v>
      </c>
      <c r="J2704">
        <v>10559</v>
      </c>
      <c r="K2704">
        <v>10651</v>
      </c>
      <c r="L2704">
        <v>10673</v>
      </c>
      <c r="M2704">
        <v>10698</v>
      </c>
      <c r="N2704" s="2">
        <v>10306</v>
      </c>
      <c r="O2704" s="1" t="s">
        <v>6432</v>
      </c>
    </row>
    <row r="2705" spans="1:17" x14ac:dyDescent="0.25">
      <c r="A2705" t="s">
        <v>5428</v>
      </c>
      <c r="B2705">
        <v>48359</v>
      </c>
      <c r="C2705" t="s">
        <v>5429</v>
      </c>
      <c r="D2705" t="str">
        <f t="shared" si="93"/>
        <v>Oldham</v>
      </c>
      <c r="E2705" t="str">
        <f t="shared" si="94"/>
        <v>Texas</v>
      </c>
      <c r="F2705">
        <v>2052</v>
      </c>
      <c r="G2705">
        <v>2052</v>
      </c>
      <c r="H2705">
        <v>2051</v>
      </c>
      <c r="I2705">
        <v>2078</v>
      </c>
      <c r="J2705">
        <v>2044</v>
      </c>
      <c r="K2705">
        <v>2091</v>
      </c>
      <c r="L2705">
        <v>2076</v>
      </c>
      <c r="M2705">
        <v>2059</v>
      </c>
      <c r="N2705" s="2">
        <v>2076</v>
      </c>
      <c r="O2705" s="1" t="s">
        <v>6432</v>
      </c>
    </row>
    <row r="2706" spans="1:17" x14ac:dyDescent="0.25">
      <c r="A2706" t="s">
        <v>5430</v>
      </c>
      <c r="B2706">
        <v>48361</v>
      </c>
      <c r="C2706" t="s">
        <v>5431</v>
      </c>
      <c r="D2706" t="str">
        <f t="shared" si="93"/>
        <v>Orange</v>
      </c>
      <c r="E2706" t="str">
        <f t="shared" si="94"/>
        <v>Texas</v>
      </c>
      <c r="F2706">
        <v>81837</v>
      </c>
      <c r="G2706">
        <v>81837</v>
      </c>
      <c r="H2706">
        <v>82012</v>
      </c>
      <c r="I2706">
        <v>82374</v>
      </c>
      <c r="J2706">
        <v>82984</v>
      </c>
      <c r="K2706">
        <v>83023</v>
      </c>
      <c r="L2706">
        <v>83502</v>
      </c>
      <c r="M2706">
        <v>84283</v>
      </c>
      <c r="N2706" s="2">
        <v>84964</v>
      </c>
      <c r="O2706" s="1" t="s">
        <v>6406</v>
      </c>
    </row>
    <row r="2707" spans="1:17" x14ac:dyDescent="0.25">
      <c r="A2707" t="s">
        <v>5432</v>
      </c>
      <c r="B2707">
        <v>48363</v>
      </c>
      <c r="C2707" t="s">
        <v>5433</v>
      </c>
      <c r="D2707" t="str">
        <f t="shared" si="93"/>
        <v>Palo Pinto</v>
      </c>
      <c r="E2707" t="str">
        <f t="shared" si="94"/>
        <v>Texas</v>
      </c>
      <c r="F2707">
        <v>28111</v>
      </c>
      <c r="G2707">
        <v>28122</v>
      </c>
      <c r="H2707">
        <v>28071</v>
      </c>
      <c r="I2707">
        <v>28108</v>
      </c>
      <c r="J2707">
        <v>27846</v>
      </c>
      <c r="K2707">
        <v>27852</v>
      </c>
      <c r="L2707">
        <v>27978</v>
      </c>
      <c r="M2707">
        <v>27882</v>
      </c>
      <c r="N2707" s="2">
        <v>28053</v>
      </c>
      <c r="O2707" s="10" t="s">
        <v>6406</v>
      </c>
    </row>
    <row r="2708" spans="1:17" x14ac:dyDescent="0.25">
      <c r="A2708" t="s">
        <v>5434</v>
      </c>
      <c r="B2708">
        <v>48365</v>
      </c>
      <c r="C2708" t="s">
        <v>5435</v>
      </c>
      <c r="D2708" t="str">
        <f t="shared" si="93"/>
        <v>Panola</v>
      </c>
      <c r="E2708" t="str">
        <f t="shared" si="94"/>
        <v>Texas</v>
      </c>
      <c r="F2708">
        <v>23796</v>
      </c>
      <c r="G2708">
        <v>23796</v>
      </c>
      <c r="H2708">
        <v>23788</v>
      </c>
      <c r="I2708">
        <v>24043</v>
      </c>
      <c r="J2708">
        <v>24010</v>
      </c>
      <c r="K2708">
        <v>23829</v>
      </c>
      <c r="L2708">
        <v>23807</v>
      </c>
      <c r="M2708">
        <v>23717</v>
      </c>
      <c r="N2708" s="2">
        <v>23492</v>
      </c>
      <c r="O2708" s="10" t="s">
        <v>6406</v>
      </c>
    </row>
    <row r="2709" spans="1:17" x14ac:dyDescent="0.25">
      <c r="A2709" t="s">
        <v>5436</v>
      </c>
      <c r="B2709">
        <v>48367</v>
      </c>
      <c r="C2709" t="s">
        <v>5437</v>
      </c>
      <c r="D2709" t="str">
        <f t="shared" si="93"/>
        <v>Parker</v>
      </c>
      <c r="E2709" t="str">
        <f t="shared" si="94"/>
        <v>Texas</v>
      </c>
      <c r="F2709">
        <v>116927</v>
      </c>
      <c r="G2709">
        <v>116948</v>
      </c>
      <c r="H2709">
        <v>117353</v>
      </c>
      <c r="I2709">
        <v>118533</v>
      </c>
      <c r="J2709">
        <v>119778</v>
      </c>
      <c r="K2709">
        <v>120119</v>
      </c>
      <c r="L2709">
        <v>122584</v>
      </c>
      <c r="M2709">
        <v>126085</v>
      </c>
      <c r="N2709" s="2">
        <v>129441</v>
      </c>
      <c r="O2709" s="10" t="s">
        <v>6402</v>
      </c>
    </row>
    <row r="2710" spans="1:17" x14ac:dyDescent="0.25">
      <c r="A2710" t="s">
        <v>5438</v>
      </c>
      <c r="B2710">
        <v>48369</v>
      </c>
      <c r="C2710" t="s">
        <v>5439</v>
      </c>
      <c r="D2710" t="str">
        <f t="shared" si="93"/>
        <v>Parmer</v>
      </c>
      <c r="E2710" t="str">
        <f t="shared" si="94"/>
        <v>Texas</v>
      </c>
      <c r="F2710">
        <v>10269</v>
      </c>
      <c r="G2710">
        <v>10269</v>
      </c>
      <c r="H2710">
        <v>10274</v>
      </c>
      <c r="I2710">
        <v>10292</v>
      </c>
      <c r="J2710">
        <v>10159</v>
      </c>
      <c r="K2710">
        <v>9966</v>
      </c>
      <c r="L2710">
        <v>9918</v>
      </c>
      <c r="M2710">
        <v>9788</v>
      </c>
      <c r="N2710" s="2">
        <v>9776</v>
      </c>
      <c r="O2710" s="1" t="s">
        <v>6432</v>
      </c>
    </row>
    <row r="2711" spans="1:17" x14ac:dyDescent="0.25">
      <c r="A2711" t="s">
        <v>5440</v>
      </c>
      <c r="B2711">
        <v>48371</v>
      </c>
      <c r="C2711" t="s">
        <v>5441</v>
      </c>
      <c r="D2711" t="str">
        <f t="shared" si="93"/>
        <v>Pecos</v>
      </c>
      <c r="E2711" t="str">
        <f t="shared" si="94"/>
        <v>Texas</v>
      </c>
      <c r="F2711">
        <v>15507</v>
      </c>
      <c r="G2711">
        <v>15507</v>
      </c>
      <c r="H2711">
        <v>15531</v>
      </c>
      <c r="I2711">
        <v>15628</v>
      </c>
      <c r="J2711">
        <v>15570</v>
      </c>
      <c r="K2711">
        <v>15670</v>
      </c>
      <c r="L2711">
        <v>15862</v>
      </c>
      <c r="M2711">
        <v>16059</v>
      </c>
      <c r="N2711" s="2">
        <v>15970</v>
      </c>
      <c r="O2711" s="10" t="s">
        <v>6404</v>
      </c>
    </row>
    <row r="2712" spans="1:17" x14ac:dyDescent="0.25">
      <c r="A2712" t="s">
        <v>5442</v>
      </c>
      <c r="B2712">
        <v>48373</v>
      </c>
      <c r="C2712" t="s">
        <v>5443</v>
      </c>
      <c r="D2712" t="str">
        <f t="shared" si="93"/>
        <v>Polk</v>
      </c>
      <c r="E2712" t="str">
        <f t="shared" si="94"/>
        <v>Texas</v>
      </c>
      <c r="F2712">
        <v>45413</v>
      </c>
      <c r="G2712">
        <v>45414</v>
      </c>
      <c r="H2712">
        <v>45486</v>
      </c>
      <c r="I2712">
        <v>45708</v>
      </c>
      <c r="J2712">
        <v>45835</v>
      </c>
      <c r="K2712">
        <v>45953</v>
      </c>
      <c r="L2712">
        <v>46229</v>
      </c>
      <c r="M2712">
        <v>46984</v>
      </c>
      <c r="N2712" s="2">
        <v>47916</v>
      </c>
      <c r="O2712" s="10" t="s">
        <v>6406</v>
      </c>
    </row>
    <row r="2713" spans="1:17" x14ac:dyDescent="0.25">
      <c r="A2713" t="s">
        <v>5444</v>
      </c>
      <c r="B2713">
        <v>48375</v>
      </c>
      <c r="C2713" t="s">
        <v>5445</v>
      </c>
      <c r="D2713" t="str">
        <f t="shared" si="93"/>
        <v>Potter</v>
      </c>
      <c r="E2713" t="str">
        <f t="shared" si="94"/>
        <v>Texas</v>
      </c>
      <c r="F2713">
        <v>121073</v>
      </c>
      <c r="G2713">
        <v>121078</v>
      </c>
      <c r="H2713">
        <v>121415</v>
      </c>
      <c r="I2713">
        <v>122376</v>
      </c>
      <c r="J2713">
        <v>122792</v>
      </c>
      <c r="K2713">
        <v>122272</v>
      </c>
      <c r="L2713">
        <v>122146</v>
      </c>
      <c r="M2713">
        <v>121374</v>
      </c>
      <c r="N2713" s="2">
        <v>120832</v>
      </c>
      <c r="O2713" s="1" t="s">
        <v>6432</v>
      </c>
    </row>
    <row r="2714" spans="1:17" x14ac:dyDescent="0.25">
      <c r="A2714" t="s">
        <v>5446</v>
      </c>
      <c r="B2714">
        <v>48377</v>
      </c>
      <c r="C2714" t="s">
        <v>5447</v>
      </c>
      <c r="D2714" t="str">
        <f t="shared" si="93"/>
        <v>Presidio</v>
      </c>
      <c r="E2714" t="str">
        <f t="shared" si="94"/>
        <v>Texas</v>
      </c>
      <c r="F2714">
        <v>7818</v>
      </c>
      <c r="G2714">
        <v>7817</v>
      </c>
      <c r="H2714">
        <v>7876</v>
      </c>
      <c r="I2714">
        <v>7747</v>
      </c>
      <c r="J2714">
        <v>7557</v>
      </c>
      <c r="K2714">
        <v>7282</v>
      </c>
      <c r="L2714">
        <v>7040</v>
      </c>
      <c r="M2714">
        <v>6881</v>
      </c>
      <c r="N2714" s="2">
        <v>6958</v>
      </c>
      <c r="O2714" s="10" t="s">
        <v>6404</v>
      </c>
    </row>
    <row r="2715" spans="1:17" x14ac:dyDescent="0.25">
      <c r="A2715" t="s">
        <v>5448</v>
      </c>
      <c r="B2715">
        <v>48379</v>
      </c>
      <c r="C2715" t="s">
        <v>5449</v>
      </c>
      <c r="D2715" t="str">
        <f t="shared" si="93"/>
        <v>Rains</v>
      </c>
      <c r="E2715" t="str">
        <f t="shared" si="94"/>
        <v>Texas</v>
      </c>
      <c r="F2715">
        <v>10914</v>
      </c>
      <c r="G2715">
        <v>10914</v>
      </c>
      <c r="H2715">
        <v>10930</v>
      </c>
      <c r="I2715">
        <v>11022</v>
      </c>
      <c r="J2715">
        <v>10944</v>
      </c>
      <c r="K2715">
        <v>11027</v>
      </c>
      <c r="L2715">
        <v>11018</v>
      </c>
      <c r="M2715">
        <v>11134</v>
      </c>
      <c r="N2715" s="2">
        <v>11314</v>
      </c>
      <c r="O2715" s="1" t="s">
        <v>6406</v>
      </c>
    </row>
    <row r="2716" spans="1:17" x14ac:dyDescent="0.25">
      <c r="A2716" t="s">
        <v>5450</v>
      </c>
      <c r="B2716">
        <v>48381</v>
      </c>
      <c r="C2716" t="s">
        <v>5451</v>
      </c>
      <c r="D2716" t="str">
        <f t="shared" si="93"/>
        <v>Randall</v>
      </c>
      <c r="E2716" t="str">
        <f t="shared" si="94"/>
        <v>Texas</v>
      </c>
      <c r="F2716">
        <v>120725</v>
      </c>
      <c r="G2716">
        <v>120720</v>
      </c>
      <c r="H2716">
        <v>121193</v>
      </c>
      <c r="I2716">
        <v>123355</v>
      </c>
      <c r="J2716">
        <v>124894</v>
      </c>
      <c r="K2716">
        <v>126654</v>
      </c>
      <c r="L2716">
        <v>128684</v>
      </c>
      <c r="M2716">
        <v>130283</v>
      </c>
      <c r="N2716" s="2">
        <v>132501</v>
      </c>
      <c r="O2716" s="1" t="s">
        <v>6432</v>
      </c>
    </row>
    <row r="2717" spans="1:17" x14ac:dyDescent="0.25">
      <c r="A2717" t="s">
        <v>5452</v>
      </c>
      <c r="B2717">
        <v>48383</v>
      </c>
      <c r="C2717" t="s">
        <v>5453</v>
      </c>
      <c r="D2717" t="str">
        <f t="shared" si="93"/>
        <v>Reagan</v>
      </c>
      <c r="E2717" t="str">
        <f t="shared" si="94"/>
        <v>Texas</v>
      </c>
      <c r="F2717">
        <v>3367</v>
      </c>
      <c r="G2717">
        <v>3367</v>
      </c>
      <c r="H2717">
        <v>3348</v>
      </c>
      <c r="I2717">
        <v>3385</v>
      </c>
      <c r="J2717">
        <v>3464</v>
      </c>
      <c r="K2717">
        <v>3598</v>
      </c>
      <c r="L2717">
        <v>3726</v>
      </c>
      <c r="M2717">
        <v>3731</v>
      </c>
      <c r="N2717" s="2">
        <v>3608</v>
      </c>
      <c r="O2717" s="10" t="s">
        <v>6404</v>
      </c>
    </row>
    <row r="2718" spans="1:17" x14ac:dyDescent="0.25">
      <c r="A2718" t="s">
        <v>5454</v>
      </c>
      <c r="B2718">
        <v>48385</v>
      </c>
      <c r="C2718" t="s">
        <v>5455</v>
      </c>
      <c r="D2718" t="str">
        <f t="shared" si="93"/>
        <v>Real</v>
      </c>
      <c r="E2718" t="str">
        <f t="shared" si="94"/>
        <v>Texas</v>
      </c>
      <c r="F2718">
        <v>3309</v>
      </c>
      <c r="G2718">
        <v>3309</v>
      </c>
      <c r="H2718">
        <v>3319</v>
      </c>
      <c r="I2718">
        <v>3424</v>
      </c>
      <c r="J2718">
        <v>3370</v>
      </c>
      <c r="K2718">
        <v>3324</v>
      </c>
      <c r="L2718">
        <v>3355</v>
      </c>
      <c r="M2718">
        <v>3300</v>
      </c>
      <c r="N2718" s="2">
        <v>3389</v>
      </c>
      <c r="O2718" s="10" t="s">
        <v>6404</v>
      </c>
    </row>
    <row r="2719" spans="1:17" x14ac:dyDescent="0.25">
      <c r="A2719" t="s">
        <v>5456</v>
      </c>
      <c r="B2719">
        <v>48387</v>
      </c>
      <c r="C2719" t="s">
        <v>5457</v>
      </c>
      <c r="D2719" t="str">
        <f t="shared" si="93"/>
        <v>Red River</v>
      </c>
      <c r="E2719" t="str">
        <f t="shared" si="94"/>
        <v>Texas</v>
      </c>
      <c r="F2719">
        <v>12860</v>
      </c>
      <c r="G2719">
        <v>12864</v>
      </c>
      <c r="H2719">
        <v>12854</v>
      </c>
      <c r="I2719">
        <v>12703</v>
      </c>
      <c r="J2719">
        <v>12722</v>
      </c>
      <c r="K2719">
        <v>12500</v>
      </c>
      <c r="L2719">
        <v>12460</v>
      </c>
      <c r="M2719">
        <v>12385</v>
      </c>
      <c r="N2719" s="2">
        <v>12207</v>
      </c>
      <c r="O2719" s="1" t="s">
        <v>6432</v>
      </c>
      <c r="Q2719" s="2"/>
    </row>
    <row r="2720" spans="1:17" x14ac:dyDescent="0.25">
      <c r="A2720" t="s">
        <v>5458</v>
      </c>
      <c r="B2720">
        <v>48389</v>
      </c>
      <c r="C2720" t="s">
        <v>5459</v>
      </c>
      <c r="D2720" t="str">
        <f t="shared" si="93"/>
        <v>Reeves</v>
      </c>
      <c r="E2720" t="str">
        <f t="shared" si="94"/>
        <v>Texas</v>
      </c>
      <c r="F2720">
        <v>13783</v>
      </c>
      <c r="G2720">
        <v>13783</v>
      </c>
      <c r="H2720">
        <v>13815</v>
      </c>
      <c r="I2720">
        <v>13777</v>
      </c>
      <c r="J2720">
        <v>13925</v>
      </c>
      <c r="K2720">
        <v>14126</v>
      </c>
      <c r="L2720">
        <v>14429</v>
      </c>
      <c r="M2720">
        <v>14789</v>
      </c>
      <c r="N2720" s="2">
        <v>14921</v>
      </c>
      <c r="O2720" s="10" t="s">
        <v>6404</v>
      </c>
      <c r="Q2720" s="2"/>
    </row>
    <row r="2721" spans="1:17" x14ac:dyDescent="0.25">
      <c r="A2721" t="s">
        <v>5460</v>
      </c>
      <c r="B2721">
        <v>48391</v>
      </c>
      <c r="C2721" t="s">
        <v>5461</v>
      </c>
      <c r="D2721" t="str">
        <f t="shared" si="93"/>
        <v>Refugio</v>
      </c>
      <c r="E2721" t="str">
        <f t="shared" si="94"/>
        <v>Texas</v>
      </c>
      <c r="F2721">
        <v>7383</v>
      </c>
      <c r="G2721">
        <v>7383</v>
      </c>
      <c r="H2721">
        <v>7360</v>
      </c>
      <c r="I2721">
        <v>7318</v>
      </c>
      <c r="J2721">
        <v>7251</v>
      </c>
      <c r="K2721">
        <v>7280</v>
      </c>
      <c r="L2721">
        <v>7364</v>
      </c>
      <c r="M2721">
        <v>7359</v>
      </c>
      <c r="N2721" s="2">
        <v>7321</v>
      </c>
      <c r="O2721" s="10" t="s">
        <v>6404</v>
      </c>
      <c r="Q2721" s="2"/>
    </row>
    <row r="2722" spans="1:17" x14ac:dyDescent="0.25">
      <c r="A2722" t="s">
        <v>5462</v>
      </c>
      <c r="B2722">
        <v>48393</v>
      </c>
      <c r="C2722" t="s">
        <v>5463</v>
      </c>
      <c r="D2722" t="str">
        <f t="shared" si="93"/>
        <v>Roberts</v>
      </c>
      <c r="E2722" t="str">
        <f t="shared" si="94"/>
        <v>Texas</v>
      </c>
      <c r="F2722">
        <v>929</v>
      </c>
      <c r="G2722">
        <v>929</v>
      </c>
      <c r="H2722">
        <v>924</v>
      </c>
      <c r="I2722">
        <v>933</v>
      </c>
      <c r="J2722">
        <v>950</v>
      </c>
      <c r="K2722">
        <v>922</v>
      </c>
      <c r="L2722">
        <v>921</v>
      </c>
      <c r="M2722">
        <v>918</v>
      </c>
      <c r="N2722" s="2">
        <v>916</v>
      </c>
      <c r="O2722" s="1" t="s">
        <v>6432</v>
      </c>
      <c r="Q2722" s="2"/>
    </row>
    <row r="2723" spans="1:17" x14ac:dyDescent="0.25">
      <c r="A2723" t="s">
        <v>5464</v>
      </c>
      <c r="B2723">
        <v>48395</v>
      </c>
      <c r="C2723" t="s">
        <v>5465</v>
      </c>
      <c r="D2723" t="str">
        <f t="shared" si="93"/>
        <v>Robertson</v>
      </c>
      <c r="E2723" t="str">
        <f t="shared" si="94"/>
        <v>Texas</v>
      </c>
      <c r="F2723">
        <v>16622</v>
      </c>
      <c r="G2723">
        <v>16620</v>
      </c>
      <c r="H2723">
        <v>16569</v>
      </c>
      <c r="I2723">
        <v>16667</v>
      </c>
      <c r="J2723">
        <v>16449</v>
      </c>
      <c r="K2723">
        <v>16420</v>
      </c>
      <c r="L2723">
        <v>16415</v>
      </c>
      <c r="M2723">
        <v>16648</v>
      </c>
      <c r="N2723" s="2">
        <v>16751</v>
      </c>
      <c r="O2723" s="10" t="s">
        <v>6406</v>
      </c>
    </row>
    <row r="2724" spans="1:17" x14ac:dyDescent="0.25">
      <c r="A2724" t="s">
        <v>5466</v>
      </c>
      <c r="B2724">
        <v>48397</v>
      </c>
      <c r="C2724" t="s">
        <v>5467</v>
      </c>
      <c r="D2724" t="str">
        <f t="shared" si="93"/>
        <v>Rockwall</v>
      </c>
      <c r="E2724" t="str">
        <f t="shared" si="94"/>
        <v>Texas</v>
      </c>
      <c r="F2724">
        <v>78337</v>
      </c>
      <c r="G2724">
        <v>78326</v>
      </c>
      <c r="H2724">
        <v>78934</v>
      </c>
      <c r="I2724">
        <v>81086</v>
      </c>
      <c r="J2724">
        <v>82871</v>
      </c>
      <c r="K2724">
        <v>85033</v>
      </c>
      <c r="L2724">
        <v>87494</v>
      </c>
      <c r="M2724">
        <v>90672</v>
      </c>
      <c r="N2724" s="2">
        <v>93978</v>
      </c>
      <c r="O2724" s="1" t="s">
        <v>6406</v>
      </c>
    </row>
    <row r="2725" spans="1:17" x14ac:dyDescent="0.25">
      <c r="A2725" t="s">
        <v>5468</v>
      </c>
      <c r="B2725">
        <v>48399</v>
      </c>
      <c r="C2725" t="s">
        <v>5469</v>
      </c>
      <c r="D2725" t="str">
        <f t="shared" si="93"/>
        <v>Runnels</v>
      </c>
      <c r="E2725" t="str">
        <f t="shared" si="94"/>
        <v>Texas</v>
      </c>
      <c r="F2725">
        <v>10501</v>
      </c>
      <c r="G2725">
        <v>10501</v>
      </c>
      <c r="H2725">
        <v>10507</v>
      </c>
      <c r="I2725">
        <v>10564</v>
      </c>
      <c r="J2725">
        <v>10423</v>
      </c>
      <c r="K2725">
        <v>10278</v>
      </c>
      <c r="L2725">
        <v>10379</v>
      </c>
      <c r="M2725">
        <v>10528</v>
      </c>
      <c r="N2725" s="2">
        <v>10448</v>
      </c>
      <c r="O2725" s="1" t="s">
        <v>6406</v>
      </c>
    </row>
    <row r="2726" spans="1:17" x14ac:dyDescent="0.25">
      <c r="A2726" t="s">
        <v>5470</v>
      </c>
      <c r="B2726">
        <v>48401</v>
      </c>
      <c r="C2726" t="s">
        <v>5471</v>
      </c>
      <c r="D2726" t="str">
        <f t="shared" si="93"/>
        <v>Rusk</v>
      </c>
      <c r="E2726" t="str">
        <f t="shared" si="94"/>
        <v>Texas</v>
      </c>
      <c r="F2726">
        <v>53330</v>
      </c>
      <c r="G2726">
        <v>53304</v>
      </c>
      <c r="H2726">
        <v>53339</v>
      </c>
      <c r="I2726">
        <v>53694</v>
      </c>
      <c r="J2726">
        <v>53800</v>
      </c>
      <c r="K2726">
        <v>53349</v>
      </c>
      <c r="L2726">
        <v>53170</v>
      </c>
      <c r="M2726">
        <v>52934</v>
      </c>
      <c r="N2726" s="2">
        <v>52732</v>
      </c>
      <c r="O2726" s="10" t="s">
        <v>6406</v>
      </c>
    </row>
    <row r="2727" spans="1:17" x14ac:dyDescent="0.25">
      <c r="A2727" t="s">
        <v>5472</v>
      </c>
      <c r="B2727">
        <v>48403</v>
      </c>
      <c r="C2727" t="s">
        <v>5473</v>
      </c>
      <c r="D2727" t="str">
        <f t="shared" si="93"/>
        <v>Sabine</v>
      </c>
      <c r="E2727" t="str">
        <f t="shared" si="94"/>
        <v>Texas</v>
      </c>
      <c r="F2727">
        <v>10834</v>
      </c>
      <c r="G2727">
        <v>10835</v>
      </c>
      <c r="H2727">
        <v>10866</v>
      </c>
      <c r="I2727">
        <v>10685</v>
      </c>
      <c r="J2727">
        <v>10469</v>
      </c>
      <c r="K2727">
        <v>10352</v>
      </c>
      <c r="L2727">
        <v>10331</v>
      </c>
      <c r="M2727">
        <v>10378</v>
      </c>
      <c r="N2727" s="2">
        <v>10303</v>
      </c>
      <c r="O2727" s="10" t="s">
        <v>6406</v>
      </c>
    </row>
    <row r="2728" spans="1:17" x14ac:dyDescent="0.25">
      <c r="A2728" t="s">
        <v>5474</v>
      </c>
      <c r="B2728">
        <v>48405</v>
      </c>
      <c r="C2728" t="s">
        <v>5475</v>
      </c>
      <c r="D2728" t="str">
        <f t="shared" si="93"/>
        <v>San Augustine</v>
      </c>
      <c r="E2728" t="str">
        <f t="shared" si="94"/>
        <v>Texas</v>
      </c>
      <c r="F2728">
        <v>8865</v>
      </c>
      <c r="G2728">
        <v>8864</v>
      </c>
      <c r="H2728">
        <v>8845</v>
      </c>
      <c r="I2728">
        <v>8831</v>
      </c>
      <c r="J2728">
        <v>8830</v>
      </c>
      <c r="K2728">
        <v>8710</v>
      </c>
      <c r="L2728">
        <v>8534</v>
      </c>
      <c r="M2728">
        <v>8384</v>
      </c>
      <c r="N2728" s="2">
        <v>8320</v>
      </c>
      <c r="O2728" s="10" t="s">
        <v>6406</v>
      </c>
    </row>
    <row r="2729" spans="1:17" x14ac:dyDescent="0.25">
      <c r="A2729" t="s">
        <v>5476</v>
      </c>
      <c r="B2729">
        <v>48407</v>
      </c>
      <c r="C2729" t="s">
        <v>5477</v>
      </c>
      <c r="D2729" t="str">
        <f t="shared" si="93"/>
        <v>San Jacinto</v>
      </c>
      <c r="E2729" t="str">
        <f t="shared" si="94"/>
        <v>Texas</v>
      </c>
      <c r="F2729">
        <v>26384</v>
      </c>
      <c r="G2729">
        <v>26377</v>
      </c>
      <c r="H2729">
        <v>26446</v>
      </c>
      <c r="I2729">
        <v>26821</v>
      </c>
      <c r="J2729">
        <v>27003</v>
      </c>
      <c r="K2729">
        <v>26780</v>
      </c>
      <c r="L2729">
        <v>27058</v>
      </c>
      <c r="M2729">
        <v>27313</v>
      </c>
      <c r="N2729" s="2">
        <v>27707</v>
      </c>
      <c r="O2729" s="10" t="s">
        <v>6406</v>
      </c>
    </row>
    <row r="2730" spans="1:17" x14ac:dyDescent="0.25">
      <c r="A2730" t="s">
        <v>5478</v>
      </c>
      <c r="B2730">
        <v>48409</v>
      </c>
      <c r="C2730" t="s">
        <v>5479</v>
      </c>
      <c r="D2730" t="str">
        <f t="shared" si="93"/>
        <v>San Patricio</v>
      </c>
      <c r="E2730" t="str">
        <f t="shared" si="94"/>
        <v>Texas</v>
      </c>
      <c r="F2730">
        <v>64804</v>
      </c>
      <c r="G2730">
        <v>64807</v>
      </c>
      <c r="H2730">
        <v>64484</v>
      </c>
      <c r="I2730">
        <v>64466</v>
      </c>
      <c r="J2730">
        <v>65336</v>
      </c>
      <c r="K2730">
        <v>66274</v>
      </c>
      <c r="L2730">
        <v>66909</v>
      </c>
      <c r="M2730">
        <v>67356</v>
      </c>
      <c r="N2730" s="2">
        <v>67655</v>
      </c>
      <c r="O2730" s="10" t="s">
        <v>6404</v>
      </c>
    </row>
    <row r="2731" spans="1:17" x14ac:dyDescent="0.25">
      <c r="A2731" t="s">
        <v>5480</v>
      </c>
      <c r="B2731">
        <v>48411</v>
      </c>
      <c r="C2731" t="s">
        <v>5481</v>
      </c>
      <c r="D2731" t="str">
        <f t="shared" si="93"/>
        <v>San Saba</v>
      </c>
      <c r="E2731" t="str">
        <f t="shared" si="94"/>
        <v>Texas</v>
      </c>
      <c r="F2731">
        <v>6131</v>
      </c>
      <c r="G2731">
        <v>6131</v>
      </c>
      <c r="H2731">
        <v>6133</v>
      </c>
      <c r="I2731">
        <v>6042</v>
      </c>
      <c r="J2731">
        <v>5983</v>
      </c>
      <c r="K2731">
        <v>5708</v>
      </c>
      <c r="L2731">
        <v>5828</v>
      </c>
      <c r="M2731">
        <v>5944</v>
      </c>
      <c r="N2731" s="2">
        <v>5944</v>
      </c>
      <c r="O2731" s="10" t="s">
        <v>6406</v>
      </c>
    </row>
    <row r="2732" spans="1:17" x14ac:dyDescent="0.25">
      <c r="A2732" t="s">
        <v>5482</v>
      </c>
      <c r="B2732">
        <v>48413</v>
      </c>
      <c r="C2732" t="s">
        <v>5483</v>
      </c>
      <c r="D2732" t="str">
        <f t="shared" si="93"/>
        <v>Schleicher</v>
      </c>
      <c r="E2732" t="str">
        <f t="shared" si="94"/>
        <v>Texas</v>
      </c>
      <c r="F2732">
        <v>3461</v>
      </c>
      <c r="G2732">
        <v>3461</v>
      </c>
      <c r="H2732">
        <v>3499</v>
      </c>
      <c r="I2732">
        <v>3304</v>
      </c>
      <c r="J2732">
        <v>3255</v>
      </c>
      <c r="K2732">
        <v>3193</v>
      </c>
      <c r="L2732">
        <v>3156</v>
      </c>
      <c r="M2732">
        <v>3196</v>
      </c>
      <c r="N2732" s="2">
        <v>3056</v>
      </c>
      <c r="O2732" s="10" t="s">
        <v>6404</v>
      </c>
    </row>
    <row r="2733" spans="1:17" x14ac:dyDescent="0.25">
      <c r="A2733" t="s">
        <v>5484</v>
      </c>
      <c r="B2733">
        <v>48415</v>
      </c>
      <c r="C2733" t="s">
        <v>5485</v>
      </c>
      <c r="D2733" t="str">
        <f t="shared" si="93"/>
        <v>Scurry</v>
      </c>
      <c r="E2733" t="str">
        <f t="shared" si="94"/>
        <v>Texas</v>
      </c>
      <c r="F2733">
        <v>16921</v>
      </c>
      <c r="G2733">
        <v>16921</v>
      </c>
      <c r="H2733">
        <v>16940</v>
      </c>
      <c r="I2733">
        <v>16862</v>
      </c>
      <c r="J2733">
        <v>17083</v>
      </c>
      <c r="K2733">
        <v>17230</v>
      </c>
      <c r="L2733">
        <v>17357</v>
      </c>
      <c r="M2733">
        <v>17566</v>
      </c>
      <c r="N2733" s="2">
        <v>17333</v>
      </c>
      <c r="O2733" s="1" t="s">
        <v>6406</v>
      </c>
    </row>
    <row r="2734" spans="1:17" x14ac:dyDescent="0.25">
      <c r="A2734" t="s">
        <v>5486</v>
      </c>
      <c r="B2734">
        <v>48417</v>
      </c>
      <c r="C2734" t="s">
        <v>5487</v>
      </c>
      <c r="D2734" t="str">
        <f t="shared" si="93"/>
        <v>Shackelford</v>
      </c>
      <c r="E2734" t="str">
        <f t="shared" si="94"/>
        <v>Texas</v>
      </c>
      <c r="F2734">
        <v>3378</v>
      </c>
      <c r="G2734">
        <v>3378</v>
      </c>
      <c r="H2734">
        <v>3369</v>
      </c>
      <c r="I2734">
        <v>3320</v>
      </c>
      <c r="J2734">
        <v>3344</v>
      </c>
      <c r="K2734">
        <v>3349</v>
      </c>
      <c r="L2734">
        <v>3290</v>
      </c>
      <c r="M2734">
        <v>3316</v>
      </c>
      <c r="N2734" s="2">
        <v>3315</v>
      </c>
      <c r="O2734" s="10" t="s">
        <v>6406</v>
      </c>
    </row>
    <row r="2735" spans="1:17" x14ac:dyDescent="0.25">
      <c r="A2735" t="s">
        <v>5488</v>
      </c>
      <c r="B2735">
        <v>48419</v>
      </c>
      <c r="C2735" t="s">
        <v>5489</v>
      </c>
      <c r="D2735" t="str">
        <f t="shared" si="93"/>
        <v>Shelby</v>
      </c>
      <c r="E2735" t="str">
        <f t="shared" si="94"/>
        <v>Texas</v>
      </c>
      <c r="F2735">
        <v>25448</v>
      </c>
      <c r="G2735">
        <v>25448</v>
      </c>
      <c r="H2735">
        <v>25435</v>
      </c>
      <c r="I2735">
        <v>25718</v>
      </c>
      <c r="J2735">
        <v>26024</v>
      </c>
      <c r="K2735">
        <v>25906</v>
      </c>
      <c r="L2735">
        <v>25594</v>
      </c>
      <c r="M2735">
        <v>25421</v>
      </c>
      <c r="N2735" s="2">
        <v>25579</v>
      </c>
      <c r="O2735" s="10" t="s">
        <v>6406</v>
      </c>
    </row>
    <row r="2736" spans="1:17" x14ac:dyDescent="0.25">
      <c r="A2736" t="s">
        <v>5490</v>
      </c>
      <c r="B2736">
        <v>48421</v>
      </c>
      <c r="C2736" t="s">
        <v>5491</v>
      </c>
      <c r="D2736" t="str">
        <f t="shared" si="93"/>
        <v>Sherman</v>
      </c>
      <c r="E2736" t="str">
        <f t="shared" si="94"/>
        <v>Texas</v>
      </c>
      <c r="F2736">
        <v>3034</v>
      </c>
      <c r="G2736">
        <v>3034</v>
      </c>
      <c r="H2736">
        <v>3028</v>
      </c>
      <c r="I2736">
        <v>3029</v>
      </c>
      <c r="J2736">
        <v>3061</v>
      </c>
      <c r="K2736">
        <v>3081</v>
      </c>
      <c r="L2736">
        <v>3073</v>
      </c>
      <c r="M2736">
        <v>3062</v>
      </c>
      <c r="N2736" s="2">
        <v>3068</v>
      </c>
      <c r="O2736" s="1" t="s">
        <v>6432</v>
      </c>
    </row>
    <row r="2737" spans="1:17" x14ac:dyDescent="0.25">
      <c r="A2737" t="s">
        <v>5492</v>
      </c>
      <c r="B2737">
        <v>48423</v>
      </c>
      <c r="C2737" t="s">
        <v>5493</v>
      </c>
      <c r="D2737" t="str">
        <f t="shared" si="93"/>
        <v>Smith</v>
      </c>
      <c r="E2737" t="str">
        <f t="shared" si="94"/>
        <v>Texas</v>
      </c>
      <c r="F2737">
        <v>209714</v>
      </c>
      <c r="G2737">
        <v>209721</v>
      </c>
      <c r="H2737">
        <v>210465</v>
      </c>
      <c r="I2737">
        <v>212691</v>
      </c>
      <c r="J2737">
        <v>214774</v>
      </c>
      <c r="K2737">
        <v>216515</v>
      </c>
      <c r="L2737">
        <v>219669</v>
      </c>
      <c r="M2737">
        <v>222478</v>
      </c>
      <c r="N2737" s="2">
        <v>225290</v>
      </c>
      <c r="O2737" s="10" t="s">
        <v>6406</v>
      </c>
    </row>
    <row r="2738" spans="1:17" x14ac:dyDescent="0.25">
      <c r="A2738" t="s">
        <v>5494</v>
      </c>
      <c r="B2738">
        <v>48425</v>
      </c>
      <c r="C2738" t="s">
        <v>5495</v>
      </c>
      <c r="D2738" t="str">
        <f t="shared" si="93"/>
        <v>Somervell</v>
      </c>
      <c r="E2738" t="str">
        <f t="shared" si="94"/>
        <v>Texas</v>
      </c>
      <c r="F2738">
        <v>8490</v>
      </c>
      <c r="G2738">
        <v>8491</v>
      </c>
      <c r="H2738">
        <v>8500</v>
      </c>
      <c r="I2738">
        <v>8452</v>
      </c>
      <c r="J2738">
        <v>8591</v>
      </c>
      <c r="K2738">
        <v>8614</v>
      </c>
      <c r="L2738">
        <v>8657</v>
      </c>
      <c r="M2738">
        <v>8729</v>
      </c>
      <c r="N2738" s="2">
        <v>8775</v>
      </c>
      <c r="O2738" s="10" t="s">
        <v>6406</v>
      </c>
    </row>
    <row r="2739" spans="1:17" x14ac:dyDescent="0.25">
      <c r="A2739" t="s">
        <v>5496</v>
      </c>
      <c r="B2739">
        <v>48427</v>
      </c>
      <c r="C2739" t="s">
        <v>5497</v>
      </c>
      <c r="D2739" t="str">
        <f t="shared" si="93"/>
        <v>Starr</v>
      </c>
      <c r="E2739" t="str">
        <f t="shared" si="94"/>
        <v>Texas</v>
      </c>
      <c r="F2739">
        <v>60968</v>
      </c>
      <c r="G2739">
        <v>60968</v>
      </c>
      <c r="H2739">
        <v>61170</v>
      </c>
      <c r="I2739">
        <v>61680</v>
      </c>
      <c r="J2739">
        <v>61883</v>
      </c>
      <c r="K2739">
        <v>62375</v>
      </c>
      <c r="L2739">
        <v>63036</v>
      </c>
      <c r="M2739">
        <v>63625</v>
      </c>
      <c r="N2739" s="2">
        <v>64122</v>
      </c>
      <c r="O2739" s="10" t="s">
        <v>6404</v>
      </c>
    </row>
    <row r="2740" spans="1:17" x14ac:dyDescent="0.25">
      <c r="A2740" t="s">
        <v>5498</v>
      </c>
      <c r="B2740">
        <v>48429</v>
      </c>
      <c r="C2740" t="s">
        <v>5499</v>
      </c>
      <c r="D2740" t="str">
        <f t="shared" si="93"/>
        <v>Stephens</v>
      </c>
      <c r="E2740" t="str">
        <f t="shared" si="94"/>
        <v>Texas</v>
      </c>
      <c r="F2740">
        <v>9630</v>
      </c>
      <c r="G2740">
        <v>9630</v>
      </c>
      <c r="H2740">
        <v>9606</v>
      </c>
      <c r="I2740">
        <v>9534</v>
      </c>
      <c r="J2740">
        <v>9475</v>
      </c>
      <c r="K2740">
        <v>9832</v>
      </c>
      <c r="L2740">
        <v>9818</v>
      </c>
      <c r="M2740">
        <v>9904</v>
      </c>
      <c r="N2740" s="2">
        <v>9906</v>
      </c>
      <c r="O2740" s="10" t="s">
        <v>6406</v>
      </c>
    </row>
    <row r="2741" spans="1:17" x14ac:dyDescent="0.25">
      <c r="A2741" t="s">
        <v>5500</v>
      </c>
      <c r="B2741">
        <v>48431</v>
      </c>
      <c r="C2741" t="s">
        <v>5501</v>
      </c>
      <c r="D2741" t="str">
        <f t="shared" si="93"/>
        <v>Sterling</v>
      </c>
      <c r="E2741" t="str">
        <f t="shared" si="94"/>
        <v>Texas</v>
      </c>
      <c r="F2741">
        <v>1143</v>
      </c>
      <c r="G2741">
        <v>1143</v>
      </c>
      <c r="H2741">
        <v>1138</v>
      </c>
      <c r="I2741">
        <v>1170</v>
      </c>
      <c r="J2741">
        <v>1191</v>
      </c>
      <c r="K2741">
        <v>1237</v>
      </c>
      <c r="L2741">
        <v>1358</v>
      </c>
      <c r="M2741">
        <v>1359</v>
      </c>
      <c r="N2741" s="2">
        <v>1367</v>
      </c>
      <c r="O2741" s="1" t="s">
        <v>6406</v>
      </c>
    </row>
    <row r="2742" spans="1:17" x14ac:dyDescent="0.25">
      <c r="A2742" t="s">
        <v>5502</v>
      </c>
      <c r="B2742">
        <v>48433</v>
      </c>
      <c r="C2742" t="s">
        <v>5503</v>
      </c>
      <c r="D2742" t="str">
        <f t="shared" si="93"/>
        <v>Stonewall</v>
      </c>
      <c r="E2742" t="str">
        <f t="shared" si="94"/>
        <v>Texas</v>
      </c>
      <c r="F2742">
        <v>1490</v>
      </c>
      <c r="G2742">
        <v>1490</v>
      </c>
      <c r="H2742">
        <v>1495</v>
      </c>
      <c r="I2742">
        <v>1478</v>
      </c>
      <c r="J2742">
        <v>1467</v>
      </c>
      <c r="K2742">
        <v>1429</v>
      </c>
      <c r="L2742">
        <v>1400</v>
      </c>
      <c r="M2742">
        <v>1412</v>
      </c>
      <c r="N2742" s="2">
        <v>1426</v>
      </c>
      <c r="O2742" s="1" t="s">
        <v>6406</v>
      </c>
    </row>
    <row r="2743" spans="1:17" x14ac:dyDescent="0.25">
      <c r="A2743" t="s">
        <v>5504</v>
      </c>
      <c r="B2743">
        <v>48435</v>
      </c>
      <c r="C2743" t="s">
        <v>5505</v>
      </c>
      <c r="D2743" t="str">
        <f t="shared" si="93"/>
        <v>Sutton</v>
      </c>
      <c r="E2743" t="str">
        <f t="shared" si="94"/>
        <v>Texas</v>
      </c>
      <c r="F2743">
        <v>4128</v>
      </c>
      <c r="G2743">
        <v>4128</v>
      </c>
      <c r="H2743">
        <v>4059</v>
      </c>
      <c r="I2743">
        <v>4014</v>
      </c>
      <c r="J2743">
        <v>3932</v>
      </c>
      <c r="K2743">
        <v>4003</v>
      </c>
      <c r="L2743">
        <v>3973</v>
      </c>
      <c r="M2743">
        <v>3904</v>
      </c>
      <c r="N2743" s="2">
        <v>3869</v>
      </c>
      <c r="O2743" s="10" t="s">
        <v>6404</v>
      </c>
    </row>
    <row r="2744" spans="1:17" x14ac:dyDescent="0.25">
      <c r="A2744" t="s">
        <v>5506</v>
      </c>
      <c r="B2744">
        <v>48437</v>
      </c>
      <c r="C2744" t="s">
        <v>5507</v>
      </c>
      <c r="D2744" t="str">
        <f t="shared" si="93"/>
        <v>Swisher</v>
      </c>
      <c r="E2744" t="str">
        <f t="shared" si="94"/>
        <v>Texas</v>
      </c>
      <c r="F2744">
        <v>7854</v>
      </c>
      <c r="G2744">
        <v>7854</v>
      </c>
      <c r="H2744">
        <v>7891</v>
      </c>
      <c r="I2744">
        <v>7832</v>
      </c>
      <c r="J2744">
        <v>7878</v>
      </c>
      <c r="K2744">
        <v>7750</v>
      </c>
      <c r="L2744">
        <v>7586</v>
      </c>
      <c r="M2744">
        <v>7513</v>
      </c>
      <c r="N2744" s="2">
        <v>7466</v>
      </c>
      <c r="O2744" s="1" t="s">
        <v>6432</v>
      </c>
      <c r="Q2744" s="2"/>
    </row>
    <row r="2745" spans="1:17" x14ac:dyDescent="0.25">
      <c r="A2745" t="s">
        <v>5508</v>
      </c>
      <c r="B2745">
        <v>48439</v>
      </c>
      <c r="C2745" t="s">
        <v>5509</v>
      </c>
      <c r="D2745" t="str">
        <f t="shared" si="93"/>
        <v>Tarrant</v>
      </c>
      <c r="E2745" t="str">
        <f t="shared" si="94"/>
        <v>Texas</v>
      </c>
      <c r="F2745">
        <v>1809034</v>
      </c>
      <c r="G2745">
        <v>1810614</v>
      </c>
      <c r="H2745">
        <v>1817687</v>
      </c>
      <c r="I2745">
        <v>1848347</v>
      </c>
      <c r="J2745">
        <v>1882352</v>
      </c>
      <c r="K2745">
        <v>1912501</v>
      </c>
      <c r="L2745">
        <v>1944512</v>
      </c>
      <c r="M2745">
        <v>1981410</v>
      </c>
      <c r="N2745" s="2">
        <v>2016872</v>
      </c>
      <c r="O2745" s="10" t="s">
        <v>6402</v>
      </c>
      <c r="Q2745" s="2"/>
    </row>
    <row r="2746" spans="1:17" x14ac:dyDescent="0.25">
      <c r="A2746" t="s">
        <v>5510</v>
      </c>
      <c r="B2746">
        <v>48441</v>
      </c>
      <c r="C2746" t="s">
        <v>5511</v>
      </c>
      <c r="D2746" t="str">
        <f t="shared" si="93"/>
        <v>Taylor</v>
      </c>
      <c r="E2746" t="str">
        <f t="shared" si="94"/>
        <v>Texas</v>
      </c>
      <c r="F2746">
        <v>131506</v>
      </c>
      <c r="G2746">
        <v>131510</v>
      </c>
      <c r="H2746">
        <v>131861</v>
      </c>
      <c r="I2746">
        <v>132879</v>
      </c>
      <c r="J2746">
        <v>134151</v>
      </c>
      <c r="K2746">
        <v>134067</v>
      </c>
      <c r="L2746">
        <v>135090</v>
      </c>
      <c r="M2746">
        <v>136325</v>
      </c>
      <c r="N2746" s="2">
        <v>136535</v>
      </c>
      <c r="O2746" s="10" t="s">
        <v>6406</v>
      </c>
      <c r="Q2746" s="2"/>
    </row>
    <row r="2747" spans="1:17" x14ac:dyDescent="0.25">
      <c r="A2747" t="s">
        <v>5512</v>
      </c>
      <c r="B2747">
        <v>48443</v>
      </c>
      <c r="C2747" t="s">
        <v>5513</v>
      </c>
      <c r="D2747" t="str">
        <f t="shared" si="93"/>
        <v>Terrell</v>
      </c>
      <c r="E2747" t="str">
        <f t="shared" si="94"/>
        <v>Texas</v>
      </c>
      <c r="F2747">
        <v>984</v>
      </c>
      <c r="G2747">
        <v>984</v>
      </c>
      <c r="H2747">
        <v>1009</v>
      </c>
      <c r="I2747">
        <v>952</v>
      </c>
      <c r="J2747">
        <v>917</v>
      </c>
      <c r="K2747">
        <v>888</v>
      </c>
      <c r="L2747">
        <v>905</v>
      </c>
      <c r="M2747">
        <v>855</v>
      </c>
      <c r="N2747" s="2">
        <v>812</v>
      </c>
      <c r="O2747" s="10" t="s">
        <v>6404</v>
      </c>
      <c r="Q2747" s="2"/>
    </row>
    <row r="2748" spans="1:17" x14ac:dyDescent="0.25">
      <c r="A2748" t="s">
        <v>5514</v>
      </c>
      <c r="B2748">
        <v>48445</v>
      </c>
      <c r="C2748" t="s">
        <v>5515</v>
      </c>
      <c r="D2748" t="str">
        <f t="shared" si="93"/>
        <v>Terry</v>
      </c>
      <c r="E2748" t="str">
        <f t="shared" si="94"/>
        <v>Texas</v>
      </c>
      <c r="F2748">
        <v>12651</v>
      </c>
      <c r="G2748">
        <v>12651</v>
      </c>
      <c r="H2748">
        <v>12664</v>
      </c>
      <c r="I2748">
        <v>12649</v>
      </c>
      <c r="J2748">
        <v>12604</v>
      </c>
      <c r="K2748">
        <v>12687</v>
      </c>
      <c r="L2748">
        <v>12774</v>
      </c>
      <c r="M2748">
        <v>12755</v>
      </c>
      <c r="N2748" s="2">
        <v>12799</v>
      </c>
      <c r="O2748" s="1" t="s">
        <v>6406</v>
      </c>
    </row>
    <row r="2749" spans="1:17" x14ac:dyDescent="0.25">
      <c r="A2749" t="s">
        <v>5516</v>
      </c>
      <c r="B2749">
        <v>48447</v>
      </c>
      <c r="C2749" t="s">
        <v>5517</v>
      </c>
      <c r="D2749" t="str">
        <f t="shared" si="93"/>
        <v>Throckmorton</v>
      </c>
      <c r="E2749" t="str">
        <f t="shared" si="94"/>
        <v>Texas</v>
      </c>
      <c r="F2749">
        <v>1641</v>
      </c>
      <c r="G2749">
        <v>1641</v>
      </c>
      <c r="H2749">
        <v>1632</v>
      </c>
      <c r="I2749">
        <v>1639</v>
      </c>
      <c r="J2749">
        <v>1604</v>
      </c>
      <c r="K2749">
        <v>1605</v>
      </c>
      <c r="L2749">
        <v>1610</v>
      </c>
      <c r="M2749">
        <v>1560</v>
      </c>
      <c r="N2749" s="2">
        <v>1533</v>
      </c>
      <c r="O2749" s="10" t="s">
        <v>6406</v>
      </c>
    </row>
    <row r="2750" spans="1:17" x14ac:dyDescent="0.25">
      <c r="A2750" t="s">
        <v>5518</v>
      </c>
      <c r="B2750">
        <v>48449</v>
      </c>
      <c r="C2750" t="s">
        <v>5519</v>
      </c>
      <c r="D2750" t="str">
        <f t="shared" si="93"/>
        <v>Titus</v>
      </c>
      <c r="E2750" t="str">
        <f t="shared" si="94"/>
        <v>Texas</v>
      </c>
      <c r="F2750">
        <v>32334</v>
      </c>
      <c r="G2750">
        <v>32334</v>
      </c>
      <c r="H2750">
        <v>32400</v>
      </c>
      <c r="I2750">
        <v>32420</v>
      </c>
      <c r="J2750">
        <v>32654</v>
      </c>
      <c r="K2750">
        <v>32602</v>
      </c>
      <c r="L2750">
        <v>32421</v>
      </c>
      <c r="M2750">
        <v>32689</v>
      </c>
      <c r="N2750" s="2">
        <v>32592</v>
      </c>
      <c r="O2750" s="1" t="s">
        <v>6432</v>
      </c>
    </row>
    <row r="2751" spans="1:17" x14ac:dyDescent="0.25">
      <c r="A2751" t="s">
        <v>5520</v>
      </c>
      <c r="B2751">
        <v>48451</v>
      </c>
      <c r="C2751" t="s">
        <v>5521</v>
      </c>
      <c r="D2751" t="str">
        <f t="shared" si="93"/>
        <v>Tom Green</v>
      </c>
      <c r="E2751" t="str">
        <f t="shared" si="94"/>
        <v>Texas</v>
      </c>
      <c r="F2751">
        <v>110224</v>
      </c>
      <c r="G2751">
        <v>110224</v>
      </c>
      <c r="H2751">
        <v>110670</v>
      </c>
      <c r="I2751">
        <v>111778</v>
      </c>
      <c r="J2751">
        <v>113420</v>
      </c>
      <c r="K2751">
        <v>114865</v>
      </c>
      <c r="L2751">
        <v>116706</v>
      </c>
      <c r="M2751">
        <v>117942</v>
      </c>
      <c r="N2751" s="2">
        <v>118386</v>
      </c>
      <c r="O2751" s="10" t="s">
        <v>6404</v>
      </c>
    </row>
    <row r="2752" spans="1:17" x14ac:dyDescent="0.25">
      <c r="A2752" t="s">
        <v>5522</v>
      </c>
      <c r="B2752">
        <v>48453</v>
      </c>
      <c r="C2752" t="s">
        <v>5523</v>
      </c>
      <c r="D2752" t="str">
        <f t="shared" si="93"/>
        <v>Travis</v>
      </c>
      <c r="E2752" t="str">
        <f t="shared" si="94"/>
        <v>Texas</v>
      </c>
      <c r="F2752">
        <v>1024266</v>
      </c>
      <c r="G2752">
        <v>1024478</v>
      </c>
      <c r="H2752">
        <v>1030569</v>
      </c>
      <c r="I2752">
        <v>1061858</v>
      </c>
      <c r="J2752">
        <v>1096122</v>
      </c>
      <c r="K2752">
        <v>1120948</v>
      </c>
      <c r="L2752">
        <v>1149668</v>
      </c>
      <c r="M2752">
        <v>1174818</v>
      </c>
      <c r="N2752" s="2">
        <v>1199323</v>
      </c>
      <c r="O2752" s="10" t="s">
        <v>6406</v>
      </c>
    </row>
    <row r="2753" spans="1:15" x14ac:dyDescent="0.25">
      <c r="A2753" t="s">
        <v>5524</v>
      </c>
      <c r="B2753">
        <v>48455</v>
      </c>
      <c r="C2753" t="s">
        <v>5525</v>
      </c>
      <c r="D2753" t="str">
        <f t="shared" si="93"/>
        <v>Trinity</v>
      </c>
      <c r="E2753" t="str">
        <f t="shared" si="94"/>
        <v>Texas</v>
      </c>
      <c r="F2753">
        <v>14585</v>
      </c>
      <c r="G2753">
        <v>14675</v>
      </c>
      <c r="H2753">
        <v>14710</v>
      </c>
      <c r="I2753">
        <v>14660</v>
      </c>
      <c r="J2753">
        <v>14313</v>
      </c>
      <c r="K2753">
        <v>14395</v>
      </c>
      <c r="L2753">
        <v>14231</v>
      </c>
      <c r="M2753">
        <v>14421</v>
      </c>
      <c r="N2753" s="2">
        <v>14442</v>
      </c>
      <c r="O2753" s="10" t="s">
        <v>6406</v>
      </c>
    </row>
    <row r="2754" spans="1:15" x14ac:dyDescent="0.25">
      <c r="A2754" t="s">
        <v>5526</v>
      </c>
      <c r="B2754">
        <v>48457</v>
      </c>
      <c r="C2754" t="s">
        <v>5527</v>
      </c>
      <c r="D2754" t="str">
        <f t="shared" si="93"/>
        <v>Tyler</v>
      </c>
      <c r="E2754" t="str">
        <f t="shared" si="94"/>
        <v>Texas</v>
      </c>
      <c r="F2754">
        <v>21766</v>
      </c>
      <c r="G2754">
        <v>21762</v>
      </c>
      <c r="H2754">
        <v>21747</v>
      </c>
      <c r="I2754">
        <v>21652</v>
      </c>
      <c r="J2754">
        <v>21444</v>
      </c>
      <c r="K2754">
        <v>21451</v>
      </c>
      <c r="L2754">
        <v>21365</v>
      </c>
      <c r="M2754">
        <v>21274</v>
      </c>
      <c r="N2754" s="2">
        <v>21320</v>
      </c>
      <c r="O2754" s="1" t="s">
        <v>6406</v>
      </c>
    </row>
    <row r="2755" spans="1:15" x14ac:dyDescent="0.25">
      <c r="A2755" t="s">
        <v>5528</v>
      </c>
      <c r="B2755">
        <v>48459</v>
      </c>
      <c r="C2755" t="s">
        <v>5529</v>
      </c>
      <c r="D2755" t="str">
        <f t="shared" si="93"/>
        <v>Upshur</v>
      </c>
      <c r="E2755" t="str">
        <f t="shared" si="94"/>
        <v>Texas</v>
      </c>
      <c r="F2755">
        <v>39309</v>
      </c>
      <c r="G2755">
        <v>39316</v>
      </c>
      <c r="H2755">
        <v>39377</v>
      </c>
      <c r="I2755">
        <v>39754</v>
      </c>
      <c r="J2755">
        <v>39943</v>
      </c>
      <c r="K2755">
        <v>39797</v>
      </c>
      <c r="L2755">
        <v>40283</v>
      </c>
      <c r="M2755">
        <v>40481</v>
      </c>
      <c r="N2755" s="2">
        <v>40969</v>
      </c>
      <c r="O2755" s="1" t="s">
        <v>6432</v>
      </c>
    </row>
    <row r="2756" spans="1:15" x14ac:dyDescent="0.25">
      <c r="A2756" t="s">
        <v>5530</v>
      </c>
      <c r="B2756">
        <v>48461</v>
      </c>
      <c r="C2756" t="s">
        <v>5531</v>
      </c>
      <c r="D2756" t="str">
        <f t="shared" ref="D2756:D2819" si="95">MID(MID(C2756,1,FIND(",",C2756)-1),1,FIND(" County",MID(C2756,1,FIND(",",C2756)-1))-1)</f>
        <v>Upton</v>
      </c>
      <c r="E2756" t="str">
        <f t="shared" ref="E2756:E2819" si="96">MID(C2756,FIND(",",C2756)+2,9999)</f>
        <v>Texas</v>
      </c>
      <c r="F2756">
        <v>3355</v>
      </c>
      <c r="G2756">
        <v>3349</v>
      </c>
      <c r="H2756">
        <v>3344</v>
      </c>
      <c r="I2756">
        <v>3282</v>
      </c>
      <c r="J2756">
        <v>3258</v>
      </c>
      <c r="K2756">
        <v>3363</v>
      </c>
      <c r="L2756">
        <v>3453</v>
      </c>
      <c r="M2756">
        <v>3626</v>
      </c>
      <c r="N2756" s="2">
        <v>3673</v>
      </c>
      <c r="O2756" s="10" t="s">
        <v>6404</v>
      </c>
    </row>
    <row r="2757" spans="1:15" x14ac:dyDescent="0.25">
      <c r="A2757" t="s">
        <v>5532</v>
      </c>
      <c r="B2757">
        <v>48463</v>
      </c>
      <c r="C2757" t="s">
        <v>5533</v>
      </c>
      <c r="D2757" t="str">
        <f t="shared" si="95"/>
        <v>Uvalde</v>
      </c>
      <c r="E2757" t="str">
        <f t="shared" si="96"/>
        <v>Texas</v>
      </c>
      <c r="F2757">
        <v>26405</v>
      </c>
      <c r="G2757">
        <v>26405</v>
      </c>
      <c r="H2757">
        <v>26446</v>
      </c>
      <c r="I2757">
        <v>26595</v>
      </c>
      <c r="J2757">
        <v>26761</v>
      </c>
      <c r="K2757">
        <v>26925</v>
      </c>
      <c r="L2757">
        <v>27192</v>
      </c>
      <c r="M2757">
        <v>27112</v>
      </c>
      <c r="N2757" s="2">
        <v>27285</v>
      </c>
      <c r="O2757" s="10" t="s">
        <v>6404</v>
      </c>
    </row>
    <row r="2758" spans="1:15" x14ac:dyDescent="0.25">
      <c r="A2758" t="s">
        <v>5534</v>
      </c>
      <c r="B2758">
        <v>48465</v>
      </c>
      <c r="C2758" t="s">
        <v>5535</v>
      </c>
      <c r="D2758" t="str">
        <f t="shared" si="95"/>
        <v>Val Verde</v>
      </c>
      <c r="E2758" t="str">
        <f t="shared" si="96"/>
        <v>Texas</v>
      </c>
      <c r="F2758">
        <v>48879</v>
      </c>
      <c r="G2758">
        <v>48879</v>
      </c>
      <c r="H2758">
        <v>49007</v>
      </c>
      <c r="I2758">
        <v>48947</v>
      </c>
      <c r="J2758">
        <v>48866</v>
      </c>
      <c r="K2758">
        <v>48953</v>
      </c>
      <c r="L2758">
        <v>48753</v>
      </c>
      <c r="M2758">
        <v>48857</v>
      </c>
      <c r="N2758" s="2">
        <v>48881</v>
      </c>
      <c r="O2758" s="10" t="s">
        <v>6404</v>
      </c>
    </row>
    <row r="2759" spans="1:15" x14ac:dyDescent="0.25">
      <c r="A2759" t="s">
        <v>5536</v>
      </c>
      <c r="B2759">
        <v>48467</v>
      </c>
      <c r="C2759" t="s">
        <v>5537</v>
      </c>
      <c r="D2759" t="str">
        <f t="shared" si="95"/>
        <v>Van Zandt</v>
      </c>
      <c r="E2759" t="str">
        <f t="shared" si="96"/>
        <v>Texas</v>
      </c>
      <c r="F2759">
        <v>52579</v>
      </c>
      <c r="G2759">
        <v>52560</v>
      </c>
      <c r="H2759">
        <v>52601</v>
      </c>
      <c r="I2759">
        <v>52546</v>
      </c>
      <c r="J2759">
        <v>52273</v>
      </c>
      <c r="K2759">
        <v>52399</v>
      </c>
      <c r="L2759">
        <v>52824</v>
      </c>
      <c r="M2759">
        <v>53501</v>
      </c>
      <c r="N2759" s="2">
        <v>54355</v>
      </c>
      <c r="O2759" s="10" t="s">
        <v>6406</v>
      </c>
    </row>
    <row r="2760" spans="1:15" x14ac:dyDescent="0.25">
      <c r="A2760" t="s">
        <v>5538</v>
      </c>
      <c r="B2760">
        <v>48469</v>
      </c>
      <c r="C2760" t="s">
        <v>5539</v>
      </c>
      <c r="D2760" t="str">
        <f t="shared" si="95"/>
        <v>Victoria</v>
      </c>
      <c r="E2760" t="str">
        <f t="shared" si="96"/>
        <v>Texas</v>
      </c>
      <c r="F2760">
        <v>86793</v>
      </c>
      <c r="G2760">
        <v>86793</v>
      </c>
      <c r="H2760">
        <v>86861</v>
      </c>
      <c r="I2760">
        <v>87467</v>
      </c>
      <c r="J2760">
        <v>89076</v>
      </c>
      <c r="K2760">
        <v>90075</v>
      </c>
      <c r="L2760">
        <v>91088</v>
      </c>
      <c r="M2760">
        <v>92237</v>
      </c>
      <c r="N2760" s="2">
        <v>92467</v>
      </c>
      <c r="O2760" s="10" t="s">
        <v>6404</v>
      </c>
    </row>
    <row r="2761" spans="1:15" x14ac:dyDescent="0.25">
      <c r="A2761" t="s">
        <v>5540</v>
      </c>
      <c r="B2761">
        <v>48471</v>
      </c>
      <c r="C2761" t="s">
        <v>5541</v>
      </c>
      <c r="D2761" t="str">
        <f t="shared" si="95"/>
        <v>Walker</v>
      </c>
      <c r="E2761" t="str">
        <f t="shared" si="96"/>
        <v>Texas</v>
      </c>
      <c r="F2761">
        <v>67861</v>
      </c>
      <c r="G2761">
        <v>67861</v>
      </c>
      <c r="H2761">
        <v>68208</v>
      </c>
      <c r="I2761">
        <v>68340</v>
      </c>
      <c r="J2761">
        <v>68492</v>
      </c>
      <c r="K2761">
        <v>69314</v>
      </c>
      <c r="L2761">
        <v>69833</v>
      </c>
      <c r="M2761">
        <v>70507</v>
      </c>
      <c r="N2761" s="2">
        <v>71484</v>
      </c>
      <c r="O2761" s="10" t="s">
        <v>6406</v>
      </c>
    </row>
    <row r="2762" spans="1:15" x14ac:dyDescent="0.25">
      <c r="A2762" t="s">
        <v>5542</v>
      </c>
      <c r="B2762">
        <v>48473</v>
      </c>
      <c r="C2762" t="s">
        <v>5543</v>
      </c>
      <c r="D2762" t="str">
        <f t="shared" si="95"/>
        <v>Waller</v>
      </c>
      <c r="E2762" t="str">
        <f t="shared" si="96"/>
        <v>Texas</v>
      </c>
      <c r="F2762">
        <v>43205</v>
      </c>
      <c r="G2762">
        <v>43223</v>
      </c>
      <c r="H2762">
        <v>43438</v>
      </c>
      <c r="I2762">
        <v>44017</v>
      </c>
      <c r="J2762">
        <v>44321</v>
      </c>
      <c r="K2762">
        <v>45394</v>
      </c>
      <c r="L2762">
        <v>46784</v>
      </c>
      <c r="M2762">
        <v>48630</v>
      </c>
      <c r="N2762" s="2">
        <v>50115</v>
      </c>
      <c r="O2762" s="4" t="s">
        <v>6404</v>
      </c>
    </row>
    <row r="2763" spans="1:15" x14ac:dyDescent="0.25">
      <c r="A2763" t="s">
        <v>5544</v>
      </c>
      <c r="B2763">
        <v>48475</v>
      </c>
      <c r="C2763" t="s">
        <v>5545</v>
      </c>
      <c r="D2763" t="str">
        <f t="shared" si="95"/>
        <v>Ward</v>
      </c>
      <c r="E2763" t="str">
        <f t="shared" si="96"/>
        <v>Texas</v>
      </c>
      <c r="F2763">
        <v>10658</v>
      </c>
      <c r="G2763">
        <v>10658</v>
      </c>
      <c r="H2763">
        <v>10603</v>
      </c>
      <c r="I2763">
        <v>10685</v>
      </c>
      <c r="J2763">
        <v>10865</v>
      </c>
      <c r="K2763">
        <v>11244</v>
      </c>
      <c r="L2763">
        <v>11601</v>
      </c>
      <c r="M2763">
        <v>11668</v>
      </c>
      <c r="N2763" s="2">
        <v>11600</v>
      </c>
      <c r="O2763" s="10" t="s">
        <v>6404</v>
      </c>
    </row>
    <row r="2764" spans="1:15" x14ac:dyDescent="0.25">
      <c r="A2764" t="s">
        <v>5546</v>
      </c>
      <c r="B2764">
        <v>48477</v>
      </c>
      <c r="C2764" t="s">
        <v>5547</v>
      </c>
      <c r="D2764" t="str">
        <f t="shared" si="95"/>
        <v>Washington</v>
      </c>
      <c r="E2764" t="str">
        <f t="shared" si="96"/>
        <v>Texas</v>
      </c>
      <c r="F2764">
        <v>33718</v>
      </c>
      <c r="G2764">
        <v>33700</v>
      </c>
      <c r="H2764">
        <v>33718</v>
      </c>
      <c r="I2764">
        <v>33970</v>
      </c>
      <c r="J2764">
        <v>33939</v>
      </c>
      <c r="K2764">
        <v>34224</v>
      </c>
      <c r="L2764">
        <v>34495</v>
      </c>
      <c r="M2764">
        <v>35005</v>
      </c>
      <c r="N2764" s="2">
        <v>35056</v>
      </c>
      <c r="O2764" s="10" t="s">
        <v>6404</v>
      </c>
    </row>
    <row r="2765" spans="1:15" x14ac:dyDescent="0.25">
      <c r="A2765" t="s">
        <v>5548</v>
      </c>
      <c r="B2765">
        <v>48479</v>
      </c>
      <c r="C2765" t="s">
        <v>5549</v>
      </c>
      <c r="D2765" t="str">
        <f t="shared" si="95"/>
        <v>Webb</v>
      </c>
      <c r="E2765" t="str">
        <f t="shared" si="96"/>
        <v>Texas</v>
      </c>
      <c r="F2765">
        <v>250304</v>
      </c>
      <c r="G2765">
        <v>250304</v>
      </c>
      <c r="H2765">
        <v>251335</v>
      </c>
      <c r="I2765">
        <v>255486</v>
      </c>
      <c r="J2765">
        <v>259738</v>
      </c>
      <c r="K2765">
        <v>263564</v>
      </c>
      <c r="L2765">
        <v>266605</v>
      </c>
      <c r="M2765">
        <v>268929</v>
      </c>
      <c r="N2765" s="2">
        <v>271193</v>
      </c>
      <c r="O2765" s="10" t="s">
        <v>6404</v>
      </c>
    </row>
    <row r="2766" spans="1:15" x14ac:dyDescent="0.25">
      <c r="A2766" t="s">
        <v>5550</v>
      </c>
      <c r="B2766">
        <v>48481</v>
      </c>
      <c r="C2766" t="s">
        <v>5551</v>
      </c>
      <c r="D2766" t="str">
        <f t="shared" si="95"/>
        <v>Wharton</v>
      </c>
      <c r="E2766" t="str">
        <f t="shared" si="96"/>
        <v>Texas</v>
      </c>
      <c r="F2766">
        <v>41280</v>
      </c>
      <c r="G2766">
        <v>41280</v>
      </c>
      <c r="H2766">
        <v>41312</v>
      </c>
      <c r="I2766">
        <v>41327</v>
      </c>
      <c r="J2766">
        <v>41171</v>
      </c>
      <c r="K2766">
        <v>41225</v>
      </c>
      <c r="L2766">
        <v>41228</v>
      </c>
      <c r="M2766">
        <v>41526</v>
      </c>
      <c r="N2766" s="2">
        <v>41735</v>
      </c>
      <c r="O2766" s="10" t="s">
        <v>6404</v>
      </c>
    </row>
    <row r="2767" spans="1:15" x14ac:dyDescent="0.25">
      <c r="A2767" t="s">
        <v>5552</v>
      </c>
      <c r="B2767">
        <v>48483</v>
      </c>
      <c r="C2767" t="s">
        <v>5553</v>
      </c>
      <c r="D2767" t="str">
        <f t="shared" si="95"/>
        <v>Wheeler</v>
      </c>
      <c r="E2767" t="str">
        <f t="shared" si="96"/>
        <v>Texas</v>
      </c>
      <c r="F2767">
        <v>5410</v>
      </c>
      <c r="G2767">
        <v>5410</v>
      </c>
      <c r="H2767">
        <v>5396</v>
      </c>
      <c r="I2767">
        <v>5456</v>
      </c>
      <c r="J2767">
        <v>5593</v>
      </c>
      <c r="K2767">
        <v>5716</v>
      </c>
      <c r="L2767">
        <v>5688</v>
      </c>
      <c r="M2767">
        <v>5666</v>
      </c>
      <c r="N2767" s="2">
        <v>5546</v>
      </c>
      <c r="O2767" s="1" t="s">
        <v>6432</v>
      </c>
    </row>
    <row r="2768" spans="1:15" x14ac:dyDescent="0.25">
      <c r="A2768" t="s">
        <v>5554</v>
      </c>
      <c r="B2768">
        <v>48485</v>
      </c>
      <c r="C2768" t="s">
        <v>5555</v>
      </c>
      <c r="D2768" t="str">
        <f t="shared" si="95"/>
        <v>Wichita</v>
      </c>
      <c r="E2768" t="str">
        <f t="shared" si="96"/>
        <v>Texas</v>
      </c>
      <c r="F2768">
        <v>131500</v>
      </c>
      <c r="G2768">
        <v>131669</v>
      </c>
      <c r="H2768">
        <v>131807</v>
      </c>
      <c r="I2768">
        <v>130858</v>
      </c>
      <c r="J2768">
        <v>131804</v>
      </c>
      <c r="K2768">
        <v>132501</v>
      </c>
      <c r="L2768">
        <v>133073</v>
      </c>
      <c r="M2768">
        <v>131522</v>
      </c>
      <c r="N2768" s="2">
        <v>131838</v>
      </c>
      <c r="O2768" s="1" t="s">
        <v>6432</v>
      </c>
    </row>
    <row r="2769" spans="1:18" x14ac:dyDescent="0.25">
      <c r="A2769" t="s">
        <v>5556</v>
      </c>
      <c r="B2769">
        <v>48487</v>
      </c>
      <c r="C2769" t="s">
        <v>5557</v>
      </c>
      <c r="D2769" t="str">
        <f t="shared" si="95"/>
        <v>Wilbarger</v>
      </c>
      <c r="E2769" t="str">
        <f t="shared" si="96"/>
        <v>Texas</v>
      </c>
      <c r="F2769">
        <v>13535</v>
      </c>
      <c r="G2769">
        <v>13535</v>
      </c>
      <c r="H2769">
        <v>13503</v>
      </c>
      <c r="I2769">
        <v>13436</v>
      </c>
      <c r="J2769">
        <v>13265</v>
      </c>
      <c r="K2769">
        <v>13157</v>
      </c>
      <c r="L2769">
        <v>12956</v>
      </c>
      <c r="M2769">
        <v>13037</v>
      </c>
      <c r="N2769" s="2">
        <v>12892</v>
      </c>
      <c r="O2769" s="1" t="s">
        <v>6432</v>
      </c>
    </row>
    <row r="2770" spans="1:18" x14ac:dyDescent="0.25">
      <c r="A2770" t="s">
        <v>5558</v>
      </c>
      <c r="B2770">
        <v>48489</v>
      </c>
      <c r="C2770" t="s">
        <v>5559</v>
      </c>
      <c r="D2770" t="str">
        <f t="shared" si="95"/>
        <v>Willacy</v>
      </c>
      <c r="E2770" t="str">
        <f t="shared" si="96"/>
        <v>Texas</v>
      </c>
      <c r="F2770">
        <v>22134</v>
      </c>
      <c r="G2770">
        <v>22137</v>
      </c>
      <c r="H2770">
        <v>22204</v>
      </c>
      <c r="I2770">
        <v>22129</v>
      </c>
      <c r="J2770">
        <v>22139</v>
      </c>
      <c r="K2770">
        <v>21977</v>
      </c>
      <c r="L2770">
        <v>21909</v>
      </c>
      <c r="M2770">
        <v>21883</v>
      </c>
      <c r="N2770" s="2">
        <v>21810</v>
      </c>
      <c r="O2770" s="10" t="s">
        <v>6404</v>
      </c>
    </row>
    <row r="2771" spans="1:18" x14ac:dyDescent="0.25">
      <c r="A2771" t="s">
        <v>5560</v>
      </c>
      <c r="B2771">
        <v>48491</v>
      </c>
      <c r="C2771" t="s">
        <v>5561</v>
      </c>
      <c r="D2771" t="str">
        <f t="shared" si="95"/>
        <v>Williamson</v>
      </c>
      <c r="E2771" t="str">
        <f t="shared" si="96"/>
        <v>Texas</v>
      </c>
      <c r="F2771">
        <v>422679</v>
      </c>
      <c r="G2771">
        <v>422537</v>
      </c>
      <c r="H2771">
        <v>426415</v>
      </c>
      <c r="I2771">
        <v>442278</v>
      </c>
      <c r="J2771">
        <v>456352</v>
      </c>
      <c r="K2771">
        <v>470822</v>
      </c>
      <c r="L2771">
        <v>489143</v>
      </c>
      <c r="M2771">
        <v>508059</v>
      </c>
      <c r="N2771" s="2">
        <v>528718</v>
      </c>
      <c r="O2771" s="10" t="s">
        <v>6406</v>
      </c>
    </row>
    <row r="2772" spans="1:18" x14ac:dyDescent="0.25">
      <c r="A2772" t="s">
        <v>5562</v>
      </c>
      <c r="B2772">
        <v>48493</v>
      </c>
      <c r="C2772" t="s">
        <v>5563</v>
      </c>
      <c r="D2772" t="str">
        <f t="shared" si="95"/>
        <v>Wilson</v>
      </c>
      <c r="E2772" t="str">
        <f t="shared" si="96"/>
        <v>Texas</v>
      </c>
      <c r="F2772">
        <v>42918</v>
      </c>
      <c r="G2772">
        <v>42913</v>
      </c>
      <c r="H2772">
        <v>43073</v>
      </c>
      <c r="I2772">
        <v>43731</v>
      </c>
      <c r="J2772">
        <v>44466</v>
      </c>
      <c r="K2772">
        <v>45426</v>
      </c>
      <c r="L2772">
        <v>46391</v>
      </c>
      <c r="M2772">
        <v>47456</v>
      </c>
      <c r="N2772" s="2">
        <v>48480</v>
      </c>
      <c r="O2772" s="10" t="s">
        <v>6404</v>
      </c>
    </row>
    <row r="2773" spans="1:18" x14ac:dyDescent="0.25">
      <c r="A2773" t="s">
        <v>5564</v>
      </c>
      <c r="B2773">
        <v>48495</v>
      </c>
      <c r="C2773" t="s">
        <v>5565</v>
      </c>
      <c r="D2773" t="str">
        <f t="shared" si="95"/>
        <v>Winkler</v>
      </c>
      <c r="E2773" t="str">
        <f t="shared" si="96"/>
        <v>Texas</v>
      </c>
      <c r="F2773">
        <v>7110</v>
      </c>
      <c r="G2773">
        <v>7110</v>
      </c>
      <c r="H2773">
        <v>7079</v>
      </c>
      <c r="I2773">
        <v>7140</v>
      </c>
      <c r="J2773">
        <v>7338</v>
      </c>
      <c r="K2773">
        <v>7603</v>
      </c>
      <c r="L2773">
        <v>7786</v>
      </c>
      <c r="M2773">
        <v>7996</v>
      </c>
      <c r="N2773" s="2">
        <v>7893</v>
      </c>
      <c r="O2773" s="10" t="s">
        <v>6404</v>
      </c>
    </row>
    <row r="2774" spans="1:18" x14ac:dyDescent="0.25">
      <c r="A2774" t="s">
        <v>5566</v>
      </c>
      <c r="B2774">
        <v>48497</v>
      </c>
      <c r="C2774" t="s">
        <v>5567</v>
      </c>
      <c r="D2774" t="str">
        <f t="shared" si="95"/>
        <v>Wise</v>
      </c>
      <c r="E2774" t="str">
        <f t="shared" si="96"/>
        <v>Texas</v>
      </c>
      <c r="F2774">
        <v>59127</v>
      </c>
      <c r="G2774">
        <v>59110</v>
      </c>
      <c r="H2774">
        <v>59100</v>
      </c>
      <c r="I2774">
        <v>59979</v>
      </c>
      <c r="J2774">
        <v>60412</v>
      </c>
      <c r="K2774">
        <v>61025</v>
      </c>
      <c r="L2774">
        <v>61717</v>
      </c>
      <c r="M2774">
        <v>62836</v>
      </c>
      <c r="N2774" s="2">
        <v>64455</v>
      </c>
      <c r="O2774" s="10" t="s">
        <v>6406</v>
      </c>
    </row>
    <row r="2775" spans="1:18" x14ac:dyDescent="0.25">
      <c r="A2775" t="s">
        <v>5568</v>
      </c>
      <c r="B2775">
        <v>48499</v>
      </c>
      <c r="C2775" t="s">
        <v>5569</v>
      </c>
      <c r="D2775" t="str">
        <f t="shared" si="95"/>
        <v>Wood</v>
      </c>
      <c r="E2775" t="str">
        <f t="shared" si="96"/>
        <v>Texas</v>
      </c>
      <c r="F2775">
        <v>41964</v>
      </c>
      <c r="G2775">
        <v>41961</v>
      </c>
      <c r="H2775">
        <v>42010</v>
      </c>
      <c r="I2775">
        <v>42064</v>
      </c>
      <c r="J2775">
        <v>42170</v>
      </c>
      <c r="K2775">
        <v>42774</v>
      </c>
      <c r="L2775">
        <v>43171</v>
      </c>
      <c r="M2775">
        <v>43647</v>
      </c>
      <c r="N2775" s="2">
        <v>44227</v>
      </c>
      <c r="O2775" s="10" t="s">
        <v>6406</v>
      </c>
    </row>
    <row r="2776" spans="1:18" x14ac:dyDescent="0.25">
      <c r="A2776" t="s">
        <v>5570</v>
      </c>
      <c r="B2776">
        <v>48501</v>
      </c>
      <c r="C2776" t="s">
        <v>5571</v>
      </c>
      <c r="D2776" t="str">
        <f t="shared" si="95"/>
        <v>Yoakum</v>
      </c>
      <c r="E2776" t="str">
        <f t="shared" si="96"/>
        <v>Texas</v>
      </c>
      <c r="F2776">
        <v>7879</v>
      </c>
      <c r="G2776">
        <v>7879</v>
      </c>
      <c r="H2776">
        <v>7845</v>
      </c>
      <c r="I2776">
        <v>7987</v>
      </c>
      <c r="J2776">
        <v>8057</v>
      </c>
      <c r="K2776">
        <v>8196</v>
      </c>
      <c r="L2776">
        <v>8324</v>
      </c>
      <c r="M2776">
        <v>8513</v>
      </c>
      <c r="N2776" s="2">
        <v>8488</v>
      </c>
      <c r="O2776" s="1" t="s">
        <v>6432</v>
      </c>
    </row>
    <row r="2777" spans="1:18" x14ac:dyDescent="0.25">
      <c r="A2777" t="s">
        <v>5572</v>
      </c>
      <c r="B2777">
        <v>48503</v>
      </c>
      <c r="C2777" t="s">
        <v>5573</v>
      </c>
      <c r="D2777" t="str">
        <f t="shared" si="95"/>
        <v>Young</v>
      </c>
      <c r="E2777" t="str">
        <f t="shared" si="96"/>
        <v>Texas</v>
      </c>
      <c r="F2777">
        <v>18550</v>
      </c>
      <c r="G2777">
        <v>18550</v>
      </c>
      <c r="H2777">
        <v>18542</v>
      </c>
      <c r="I2777">
        <v>18349</v>
      </c>
      <c r="J2777">
        <v>18301</v>
      </c>
      <c r="K2777">
        <v>18369</v>
      </c>
      <c r="L2777">
        <v>18326</v>
      </c>
      <c r="M2777">
        <v>18228</v>
      </c>
      <c r="N2777" s="2">
        <v>18152</v>
      </c>
      <c r="O2777" s="10" t="s">
        <v>6406</v>
      </c>
    </row>
    <row r="2778" spans="1:18" x14ac:dyDescent="0.25">
      <c r="A2778" t="s">
        <v>5574</v>
      </c>
      <c r="B2778">
        <v>48505</v>
      </c>
      <c r="C2778" t="s">
        <v>5575</v>
      </c>
      <c r="D2778" t="str">
        <f t="shared" si="95"/>
        <v>Zapata</v>
      </c>
      <c r="E2778" t="str">
        <f t="shared" si="96"/>
        <v>Texas</v>
      </c>
      <c r="F2778">
        <v>14018</v>
      </c>
      <c r="G2778">
        <v>14018</v>
      </c>
      <c r="H2778">
        <v>14075</v>
      </c>
      <c r="I2778">
        <v>14195</v>
      </c>
      <c r="J2778">
        <v>14235</v>
      </c>
      <c r="K2778">
        <v>14358</v>
      </c>
      <c r="L2778">
        <v>14338</v>
      </c>
      <c r="M2778">
        <v>14397</v>
      </c>
      <c r="N2778" s="2">
        <v>14349</v>
      </c>
      <c r="O2778" s="10" t="s">
        <v>6404</v>
      </c>
    </row>
    <row r="2779" spans="1:18" x14ac:dyDescent="0.25">
      <c r="A2779" t="s">
        <v>5576</v>
      </c>
      <c r="B2779">
        <v>48507</v>
      </c>
      <c r="C2779" t="s">
        <v>5577</v>
      </c>
      <c r="D2779" t="str">
        <f t="shared" si="95"/>
        <v>Zavala</v>
      </c>
      <c r="E2779" t="str">
        <f t="shared" si="96"/>
        <v>Texas</v>
      </c>
      <c r="F2779">
        <v>11677</v>
      </c>
      <c r="G2779">
        <v>11677</v>
      </c>
      <c r="H2779">
        <v>11712</v>
      </c>
      <c r="I2779">
        <v>11828</v>
      </c>
      <c r="J2779">
        <v>11963</v>
      </c>
      <c r="K2779">
        <v>12148</v>
      </c>
      <c r="L2779">
        <v>12175</v>
      </c>
      <c r="M2779">
        <v>12227</v>
      </c>
      <c r="N2779" s="2">
        <v>12023</v>
      </c>
      <c r="O2779" s="10" t="s">
        <v>6404</v>
      </c>
    </row>
    <row r="2780" spans="1:18" x14ac:dyDescent="0.25">
      <c r="A2780" t="s">
        <v>5578</v>
      </c>
      <c r="B2780">
        <v>49001</v>
      </c>
      <c r="C2780" t="s">
        <v>5579</v>
      </c>
      <c r="D2780" t="str">
        <f t="shared" si="95"/>
        <v>Beaver</v>
      </c>
      <c r="E2780" t="str">
        <f t="shared" si="96"/>
        <v>Utah</v>
      </c>
      <c r="F2780">
        <v>6629</v>
      </c>
      <c r="G2780">
        <v>6629</v>
      </c>
      <c r="H2780">
        <v>6648</v>
      </c>
      <c r="I2780">
        <v>6525</v>
      </c>
      <c r="J2780">
        <v>6493</v>
      </c>
      <c r="K2780">
        <v>6462</v>
      </c>
      <c r="L2780">
        <v>6424</v>
      </c>
      <c r="M2780">
        <v>6344</v>
      </c>
      <c r="N2780" s="2">
        <v>6463</v>
      </c>
      <c r="O2780" s="10" t="s">
        <v>6428</v>
      </c>
      <c r="Q2780" s="3"/>
      <c r="R2780" s="2"/>
    </row>
    <row r="2781" spans="1:18" x14ac:dyDescent="0.25">
      <c r="A2781" t="s">
        <v>5580</v>
      </c>
      <c r="B2781">
        <v>49003</v>
      </c>
      <c r="C2781" t="s">
        <v>5581</v>
      </c>
      <c r="D2781" t="str">
        <f t="shared" si="95"/>
        <v>Box Elder</v>
      </c>
      <c r="E2781" t="str">
        <f t="shared" si="96"/>
        <v>Utah</v>
      </c>
      <c r="F2781">
        <v>49975</v>
      </c>
      <c r="G2781">
        <v>49975</v>
      </c>
      <c r="H2781">
        <v>50147</v>
      </c>
      <c r="I2781">
        <v>50261</v>
      </c>
      <c r="J2781">
        <v>50259</v>
      </c>
      <c r="K2781">
        <v>50807</v>
      </c>
      <c r="L2781">
        <v>51435</v>
      </c>
      <c r="M2781">
        <v>51998</v>
      </c>
      <c r="N2781" s="2">
        <v>53139</v>
      </c>
      <c r="O2781" s="10" t="s">
        <v>6428</v>
      </c>
    </row>
    <row r="2782" spans="1:18" x14ac:dyDescent="0.25">
      <c r="A2782" t="s">
        <v>5582</v>
      </c>
      <c r="B2782">
        <v>49005</v>
      </c>
      <c r="C2782" t="s">
        <v>5583</v>
      </c>
      <c r="D2782" t="str">
        <f t="shared" si="95"/>
        <v>Cache</v>
      </c>
      <c r="E2782" t="str">
        <f t="shared" si="96"/>
        <v>Utah</v>
      </c>
      <c r="F2782">
        <v>112656</v>
      </c>
      <c r="G2782">
        <v>112656</v>
      </c>
      <c r="H2782">
        <v>113365</v>
      </c>
      <c r="I2782">
        <v>114872</v>
      </c>
      <c r="J2782">
        <v>115931</v>
      </c>
      <c r="K2782">
        <v>117198</v>
      </c>
      <c r="L2782">
        <v>118177</v>
      </c>
      <c r="M2782">
        <v>120060</v>
      </c>
      <c r="N2782" s="2">
        <v>122753</v>
      </c>
      <c r="O2782" s="10" t="s">
        <v>6428</v>
      </c>
    </row>
    <row r="2783" spans="1:18" x14ac:dyDescent="0.25">
      <c r="A2783" t="s">
        <v>5584</v>
      </c>
      <c r="B2783">
        <v>49007</v>
      </c>
      <c r="C2783" t="s">
        <v>5585</v>
      </c>
      <c r="D2783" t="str">
        <f t="shared" si="95"/>
        <v>Carbon</v>
      </c>
      <c r="E2783" t="str">
        <f t="shared" si="96"/>
        <v>Utah</v>
      </c>
      <c r="F2783">
        <v>21403</v>
      </c>
      <c r="G2783">
        <v>21403</v>
      </c>
      <c r="H2783">
        <v>21421</v>
      </c>
      <c r="I2783">
        <v>21329</v>
      </c>
      <c r="J2783">
        <v>21242</v>
      </c>
      <c r="K2783">
        <v>20935</v>
      </c>
      <c r="L2783">
        <v>20659</v>
      </c>
      <c r="M2783">
        <v>20430</v>
      </c>
      <c r="N2783" s="2">
        <v>20399</v>
      </c>
      <c r="O2783" s="10" t="s">
        <v>6428</v>
      </c>
    </row>
    <row r="2784" spans="1:18" x14ac:dyDescent="0.25">
      <c r="A2784" t="s">
        <v>5586</v>
      </c>
      <c r="B2784">
        <v>49009</v>
      </c>
      <c r="C2784" t="s">
        <v>5587</v>
      </c>
      <c r="D2784" t="str">
        <f t="shared" si="95"/>
        <v>Daggett</v>
      </c>
      <c r="E2784" t="str">
        <f t="shared" si="96"/>
        <v>Utah</v>
      </c>
      <c r="F2784">
        <v>1059</v>
      </c>
      <c r="G2784">
        <v>1061</v>
      </c>
      <c r="H2784">
        <v>1076</v>
      </c>
      <c r="I2784">
        <v>1167</v>
      </c>
      <c r="J2784">
        <v>1093</v>
      </c>
      <c r="K2784">
        <v>1138</v>
      </c>
      <c r="L2784">
        <v>1127</v>
      </c>
      <c r="M2784">
        <v>1110</v>
      </c>
      <c r="N2784" s="2">
        <v>1095</v>
      </c>
      <c r="O2784" s="10" t="s">
        <v>6428</v>
      </c>
    </row>
    <row r="2785" spans="1:15" x14ac:dyDescent="0.25">
      <c r="A2785" t="s">
        <v>5588</v>
      </c>
      <c r="B2785">
        <v>49011</v>
      </c>
      <c r="C2785" t="s">
        <v>5589</v>
      </c>
      <c r="D2785" t="str">
        <f t="shared" si="95"/>
        <v>Davis</v>
      </c>
      <c r="E2785" t="str">
        <f t="shared" si="96"/>
        <v>Utah</v>
      </c>
      <c r="F2785">
        <v>306479</v>
      </c>
      <c r="G2785">
        <v>306486</v>
      </c>
      <c r="H2785">
        <v>307978</v>
      </c>
      <c r="I2785">
        <v>312111</v>
      </c>
      <c r="J2785">
        <v>316165</v>
      </c>
      <c r="K2785">
        <v>322796</v>
      </c>
      <c r="L2785">
        <v>329448</v>
      </c>
      <c r="M2785">
        <v>335768</v>
      </c>
      <c r="N2785" s="2">
        <v>342281</v>
      </c>
      <c r="O2785" s="10" t="s">
        <v>6428</v>
      </c>
    </row>
    <row r="2786" spans="1:15" x14ac:dyDescent="0.25">
      <c r="A2786" t="s">
        <v>5590</v>
      </c>
      <c r="B2786">
        <v>49013</v>
      </c>
      <c r="C2786" t="s">
        <v>5591</v>
      </c>
      <c r="D2786" t="str">
        <f t="shared" si="95"/>
        <v>Duchesne</v>
      </c>
      <c r="E2786" t="str">
        <f t="shared" si="96"/>
        <v>Utah</v>
      </c>
      <c r="F2786">
        <v>18607</v>
      </c>
      <c r="G2786">
        <v>18609</v>
      </c>
      <c r="H2786">
        <v>18560</v>
      </c>
      <c r="I2786">
        <v>18674</v>
      </c>
      <c r="J2786">
        <v>19003</v>
      </c>
      <c r="K2786">
        <v>20010</v>
      </c>
      <c r="L2786">
        <v>20260</v>
      </c>
      <c r="M2786">
        <v>20781</v>
      </c>
      <c r="N2786" s="2">
        <v>20337</v>
      </c>
      <c r="O2786" s="10" t="s">
        <v>6428</v>
      </c>
    </row>
    <row r="2787" spans="1:15" x14ac:dyDescent="0.25">
      <c r="A2787" t="s">
        <v>5592</v>
      </c>
      <c r="B2787">
        <v>49015</v>
      </c>
      <c r="C2787" t="s">
        <v>5593</v>
      </c>
      <c r="D2787" t="str">
        <f t="shared" si="95"/>
        <v>Emery</v>
      </c>
      <c r="E2787" t="str">
        <f t="shared" si="96"/>
        <v>Utah</v>
      </c>
      <c r="F2787">
        <v>10976</v>
      </c>
      <c r="G2787">
        <v>10976</v>
      </c>
      <c r="H2787">
        <v>10982</v>
      </c>
      <c r="I2787">
        <v>10972</v>
      </c>
      <c r="J2787">
        <v>10919</v>
      </c>
      <c r="K2787">
        <v>10738</v>
      </c>
      <c r="L2787">
        <v>10625</v>
      </c>
      <c r="M2787">
        <v>10352</v>
      </c>
      <c r="N2787" s="2">
        <v>10216</v>
      </c>
      <c r="O2787" s="10" t="s">
        <v>6428</v>
      </c>
    </row>
    <row r="2788" spans="1:15" x14ac:dyDescent="0.25">
      <c r="A2788" t="s">
        <v>5594</v>
      </c>
      <c r="B2788">
        <v>49017</v>
      </c>
      <c r="C2788" t="s">
        <v>5595</v>
      </c>
      <c r="D2788" t="str">
        <f t="shared" si="95"/>
        <v>Garfield</v>
      </c>
      <c r="E2788" t="str">
        <f t="shared" si="96"/>
        <v>Utah</v>
      </c>
      <c r="F2788">
        <v>5172</v>
      </c>
      <c r="G2788">
        <v>5172</v>
      </c>
      <c r="H2788">
        <v>5175</v>
      </c>
      <c r="I2788">
        <v>5155</v>
      </c>
      <c r="J2788">
        <v>5085</v>
      </c>
      <c r="K2788">
        <v>5045</v>
      </c>
      <c r="L2788">
        <v>4995</v>
      </c>
      <c r="M2788">
        <v>4991</v>
      </c>
      <c r="N2788" s="2">
        <v>4986</v>
      </c>
      <c r="O2788" s="10" t="s">
        <v>6428</v>
      </c>
    </row>
    <row r="2789" spans="1:15" x14ac:dyDescent="0.25">
      <c r="A2789" t="s">
        <v>5596</v>
      </c>
      <c r="B2789">
        <v>49019</v>
      </c>
      <c r="C2789" t="s">
        <v>5597</v>
      </c>
      <c r="D2789" t="str">
        <f t="shared" si="95"/>
        <v>Grand</v>
      </c>
      <c r="E2789" t="str">
        <f t="shared" si="96"/>
        <v>Utah</v>
      </c>
      <c r="F2789">
        <v>9225</v>
      </c>
      <c r="G2789">
        <v>9225</v>
      </c>
      <c r="H2789">
        <v>9298</v>
      </c>
      <c r="I2789">
        <v>9263</v>
      </c>
      <c r="J2789">
        <v>9314</v>
      </c>
      <c r="K2789">
        <v>9332</v>
      </c>
      <c r="L2789">
        <v>9420</v>
      </c>
      <c r="M2789">
        <v>9493</v>
      </c>
      <c r="N2789" s="2">
        <v>9579</v>
      </c>
      <c r="O2789" s="10" t="s">
        <v>6428</v>
      </c>
    </row>
    <row r="2790" spans="1:15" x14ac:dyDescent="0.25">
      <c r="A2790" t="s">
        <v>5598</v>
      </c>
      <c r="B2790">
        <v>49021</v>
      </c>
      <c r="C2790" t="s">
        <v>5599</v>
      </c>
      <c r="D2790" t="str">
        <f t="shared" si="95"/>
        <v>Iron</v>
      </c>
      <c r="E2790" t="str">
        <f t="shared" si="96"/>
        <v>Utah</v>
      </c>
      <c r="F2790">
        <v>46163</v>
      </c>
      <c r="G2790">
        <v>46163</v>
      </c>
      <c r="H2790">
        <v>46264</v>
      </c>
      <c r="I2790">
        <v>46657</v>
      </c>
      <c r="J2790">
        <v>46706</v>
      </c>
      <c r="K2790">
        <v>46632</v>
      </c>
      <c r="L2790">
        <v>47185</v>
      </c>
      <c r="M2790">
        <v>48294</v>
      </c>
      <c r="N2790" s="2">
        <v>49937</v>
      </c>
      <c r="O2790" s="10" t="s">
        <v>6428</v>
      </c>
    </row>
    <row r="2791" spans="1:15" x14ac:dyDescent="0.25">
      <c r="A2791" t="s">
        <v>5600</v>
      </c>
      <c r="B2791">
        <v>49023</v>
      </c>
      <c r="C2791" t="s">
        <v>5601</v>
      </c>
      <c r="D2791" t="str">
        <f t="shared" si="95"/>
        <v>Juab</v>
      </c>
      <c r="E2791" t="str">
        <f t="shared" si="96"/>
        <v>Utah</v>
      </c>
      <c r="F2791">
        <v>10246</v>
      </c>
      <c r="G2791">
        <v>10246</v>
      </c>
      <c r="H2791">
        <v>10222</v>
      </c>
      <c r="I2791">
        <v>10302</v>
      </c>
      <c r="J2791">
        <v>10282</v>
      </c>
      <c r="K2791">
        <v>10255</v>
      </c>
      <c r="L2791">
        <v>10421</v>
      </c>
      <c r="M2791">
        <v>10566</v>
      </c>
      <c r="N2791" s="2">
        <v>11010</v>
      </c>
      <c r="O2791" s="10" t="s">
        <v>6428</v>
      </c>
    </row>
    <row r="2792" spans="1:15" x14ac:dyDescent="0.25">
      <c r="A2792" t="s">
        <v>5602</v>
      </c>
      <c r="B2792">
        <v>49025</v>
      </c>
      <c r="C2792" t="s">
        <v>5603</v>
      </c>
      <c r="D2792" t="str">
        <f t="shared" si="95"/>
        <v>Kane</v>
      </c>
      <c r="E2792" t="str">
        <f t="shared" si="96"/>
        <v>Utah</v>
      </c>
      <c r="F2792">
        <v>7125</v>
      </c>
      <c r="G2792">
        <v>7125</v>
      </c>
      <c r="H2792">
        <v>7123</v>
      </c>
      <c r="I2792">
        <v>7203</v>
      </c>
      <c r="J2792">
        <v>7199</v>
      </c>
      <c r="K2792">
        <v>7200</v>
      </c>
      <c r="L2792">
        <v>7228</v>
      </c>
      <c r="M2792">
        <v>7120</v>
      </c>
      <c r="N2792" s="2">
        <v>7334</v>
      </c>
      <c r="O2792" s="10" t="s">
        <v>6428</v>
      </c>
    </row>
    <row r="2793" spans="1:15" x14ac:dyDescent="0.25">
      <c r="A2793" t="s">
        <v>5604</v>
      </c>
      <c r="B2793">
        <v>49027</v>
      </c>
      <c r="C2793" t="s">
        <v>5605</v>
      </c>
      <c r="D2793" t="str">
        <f t="shared" si="95"/>
        <v>Millard</v>
      </c>
      <c r="E2793" t="str">
        <f t="shared" si="96"/>
        <v>Utah</v>
      </c>
      <c r="F2793">
        <v>12503</v>
      </c>
      <c r="G2793">
        <v>12503</v>
      </c>
      <c r="H2793">
        <v>12513</v>
      </c>
      <c r="I2793">
        <v>12595</v>
      </c>
      <c r="J2793">
        <v>12524</v>
      </c>
      <c r="K2793">
        <v>12594</v>
      </c>
      <c r="L2793">
        <v>12560</v>
      </c>
      <c r="M2793">
        <v>12649</v>
      </c>
      <c r="N2793" s="2">
        <v>12694</v>
      </c>
      <c r="O2793" s="10" t="s">
        <v>6428</v>
      </c>
    </row>
    <row r="2794" spans="1:15" x14ac:dyDescent="0.25">
      <c r="A2794" t="s">
        <v>5606</v>
      </c>
      <c r="B2794">
        <v>49029</v>
      </c>
      <c r="C2794" t="s">
        <v>5607</v>
      </c>
      <c r="D2794" t="str">
        <f t="shared" si="95"/>
        <v>Morgan</v>
      </c>
      <c r="E2794" t="str">
        <f t="shared" si="96"/>
        <v>Utah</v>
      </c>
      <c r="F2794">
        <v>9469</v>
      </c>
      <c r="G2794">
        <v>9469</v>
      </c>
      <c r="H2794">
        <v>9527</v>
      </c>
      <c r="I2794">
        <v>9660</v>
      </c>
      <c r="J2794">
        <v>9822</v>
      </c>
      <c r="K2794">
        <v>10240</v>
      </c>
      <c r="L2794">
        <v>10636</v>
      </c>
      <c r="M2794">
        <v>11091</v>
      </c>
      <c r="N2794" s="2">
        <v>11437</v>
      </c>
      <c r="O2794" s="10" t="s">
        <v>6428</v>
      </c>
    </row>
    <row r="2795" spans="1:15" x14ac:dyDescent="0.25">
      <c r="A2795" t="s">
        <v>5608</v>
      </c>
      <c r="B2795">
        <v>49031</v>
      </c>
      <c r="C2795" t="s">
        <v>5609</v>
      </c>
      <c r="D2795" t="str">
        <f t="shared" si="95"/>
        <v>Piute</v>
      </c>
      <c r="E2795" t="str">
        <f t="shared" si="96"/>
        <v>Utah</v>
      </c>
      <c r="F2795">
        <v>1556</v>
      </c>
      <c r="G2795">
        <v>1557</v>
      </c>
      <c r="H2795">
        <v>1556</v>
      </c>
      <c r="I2795">
        <v>1518</v>
      </c>
      <c r="J2795">
        <v>1523</v>
      </c>
      <c r="K2795">
        <v>1514</v>
      </c>
      <c r="L2795">
        <v>1479</v>
      </c>
      <c r="M2795">
        <v>1503</v>
      </c>
      <c r="N2795" s="2">
        <v>1466</v>
      </c>
      <c r="O2795" s="10" t="s">
        <v>6428</v>
      </c>
    </row>
    <row r="2796" spans="1:15" x14ac:dyDescent="0.25">
      <c r="A2796" t="s">
        <v>5610</v>
      </c>
      <c r="B2796">
        <v>49033</v>
      </c>
      <c r="C2796" t="s">
        <v>5611</v>
      </c>
      <c r="D2796" t="str">
        <f t="shared" si="95"/>
        <v>Rich</v>
      </c>
      <c r="E2796" t="str">
        <f t="shared" si="96"/>
        <v>Utah</v>
      </c>
      <c r="F2796">
        <v>2264</v>
      </c>
      <c r="G2796">
        <v>2264</v>
      </c>
      <c r="H2796">
        <v>2251</v>
      </c>
      <c r="I2796">
        <v>2309</v>
      </c>
      <c r="J2796">
        <v>2269</v>
      </c>
      <c r="K2796">
        <v>2260</v>
      </c>
      <c r="L2796">
        <v>2274</v>
      </c>
      <c r="M2796">
        <v>2296</v>
      </c>
      <c r="N2796" s="2">
        <v>2319</v>
      </c>
      <c r="O2796" s="10" t="s">
        <v>6428</v>
      </c>
    </row>
    <row r="2797" spans="1:15" x14ac:dyDescent="0.25">
      <c r="A2797" t="s">
        <v>5612</v>
      </c>
      <c r="B2797">
        <v>49035</v>
      </c>
      <c r="C2797" t="s">
        <v>5613</v>
      </c>
      <c r="D2797" t="str">
        <f t="shared" si="95"/>
        <v>Salt Lake</v>
      </c>
      <c r="E2797" t="str">
        <f t="shared" si="96"/>
        <v>Utah</v>
      </c>
      <c r="F2797">
        <v>1029655</v>
      </c>
      <c r="G2797">
        <v>1029581</v>
      </c>
      <c r="H2797">
        <v>1033172</v>
      </c>
      <c r="I2797">
        <v>1048534</v>
      </c>
      <c r="J2797">
        <v>1064462</v>
      </c>
      <c r="K2797">
        <v>1080761</v>
      </c>
      <c r="L2797">
        <v>1091389</v>
      </c>
      <c r="M2797">
        <v>1104622</v>
      </c>
      <c r="N2797" s="2">
        <v>1121354</v>
      </c>
      <c r="O2797" s="10" t="s">
        <v>6428</v>
      </c>
    </row>
    <row r="2798" spans="1:15" x14ac:dyDescent="0.25">
      <c r="A2798" t="s">
        <v>5614</v>
      </c>
      <c r="B2798">
        <v>49037</v>
      </c>
      <c r="C2798" t="s">
        <v>5615</v>
      </c>
      <c r="D2798" t="str">
        <f t="shared" si="95"/>
        <v>San Juan</v>
      </c>
      <c r="E2798" t="str">
        <f t="shared" si="96"/>
        <v>Utah</v>
      </c>
      <c r="F2798">
        <v>14746</v>
      </c>
      <c r="G2798">
        <v>14749</v>
      </c>
      <c r="H2798">
        <v>14797</v>
      </c>
      <c r="I2798">
        <v>14787</v>
      </c>
      <c r="J2798">
        <v>14900</v>
      </c>
      <c r="K2798">
        <v>14988</v>
      </c>
      <c r="L2798">
        <v>15208</v>
      </c>
      <c r="M2798">
        <v>15707</v>
      </c>
      <c r="N2798" s="2">
        <v>16895</v>
      </c>
      <c r="O2798" s="10" t="s">
        <v>6428</v>
      </c>
    </row>
    <row r="2799" spans="1:15" x14ac:dyDescent="0.25">
      <c r="A2799" t="s">
        <v>5616</v>
      </c>
      <c r="B2799">
        <v>49039</v>
      </c>
      <c r="C2799" t="s">
        <v>5617</v>
      </c>
      <c r="D2799" t="str">
        <f t="shared" si="95"/>
        <v>Sanpete</v>
      </c>
      <c r="E2799" t="str">
        <f t="shared" si="96"/>
        <v>Utah</v>
      </c>
      <c r="F2799">
        <v>27822</v>
      </c>
      <c r="G2799">
        <v>27822</v>
      </c>
      <c r="H2799">
        <v>27882</v>
      </c>
      <c r="I2799">
        <v>28013</v>
      </c>
      <c r="J2799">
        <v>27997</v>
      </c>
      <c r="K2799">
        <v>28183</v>
      </c>
      <c r="L2799">
        <v>28367</v>
      </c>
      <c r="M2799">
        <v>28801</v>
      </c>
      <c r="N2799" s="2">
        <v>29409</v>
      </c>
      <c r="O2799" s="10" t="s">
        <v>6428</v>
      </c>
    </row>
    <row r="2800" spans="1:15" x14ac:dyDescent="0.25">
      <c r="A2800" t="s">
        <v>5618</v>
      </c>
      <c r="B2800">
        <v>49041</v>
      </c>
      <c r="C2800" t="s">
        <v>5619</v>
      </c>
      <c r="D2800" t="str">
        <f t="shared" si="95"/>
        <v>Sevier</v>
      </c>
      <c r="E2800" t="str">
        <f t="shared" si="96"/>
        <v>Utah</v>
      </c>
      <c r="F2800">
        <v>20802</v>
      </c>
      <c r="G2800">
        <v>20801</v>
      </c>
      <c r="H2800">
        <v>20772</v>
      </c>
      <c r="I2800">
        <v>20867</v>
      </c>
      <c r="J2800">
        <v>20716</v>
      </c>
      <c r="K2800">
        <v>20823</v>
      </c>
      <c r="L2800">
        <v>20821</v>
      </c>
      <c r="M2800">
        <v>20940</v>
      </c>
      <c r="N2800" s="2">
        <v>21267</v>
      </c>
      <c r="O2800" s="10" t="s">
        <v>6428</v>
      </c>
    </row>
    <row r="2801" spans="1:18" x14ac:dyDescent="0.25">
      <c r="A2801" t="s">
        <v>5620</v>
      </c>
      <c r="B2801">
        <v>49043</v>
      </c>
      <c r="C2801" t="s">
        <v>5621</v>
      </c>
      <c r="D2801" t="str">
        <f t="shared" si="95"/>
        <v>Summit</v>
      </c>
      <c r="E2801" t="str">
        <f t="shared" si="96"/>
        <v>Utah</v>
      </c>
      <c r="F2801">
        <v>36324</v>
      </c>
      <c r="G2801">
        <v>36327</v>
      </c>
      <c r="H2801">
        <v>36465</v>
      </c>
      <c r="I2801">
        <v>37407</v>
      </c>
      <c r="J2801">
        <v>37867</v>
      </c>
      <c r="K2801">
        <v>38387</v>
      </c>
      <c r="L2801">
        <v>39005</v>
      </c>
      <c r="M2801">
        <v>39481</v>
      </c>
      <c r="N2801" s="2">
        <v>40307</v>
      </c>
      <c r="O2801" s="10" t="s">
        <v>6428</v>
      </c>
    </row>
    <row r="2802" spans="1:18" x14ac:dyDescent="0.25">
      <c r="A2802" t="s">
        <v>5622</v>
      </c>
      <c r="B2802">
        <v>49045</v>
      </c>
      <c r="C2802" t="s">
        <v>5623</v>
      </c>
      <c r="D2802" t="str">
        <f t="shared" si="95"/>
        <v>Tooele</v>
      </c>
      <c r="E2802" t="str">
        <f t="shared" si="96"/>
        <v>Utah</v>
      </c>
      <c r="F2802">
        <v>58218</v>
      </c>
      <c r="G2802">
        <v>58218</v>
      </c>
      <c r="H2802">
        <v>58517</v>
      </c>
      <c r="I2802">
        <v>59270</v>
      </c>
      <c r="J2802">
        <v>59872</v>
      </c>
      <c r="K2802">
        <v>60749</v>
      </c>
      <c r="L2802">
        <v>61599</v>
      </c>
      <c r="M2802">
        <v>62879</v>
      </c>
      <c r="N2802" s="2">
        <v>64833</v>
      </c>
      <c r="O2802" s="10" t="s">
        <v>6428</v>
      </c>
    </row>
    <row r="2803" spans="1:18" x14ac:dyDescent="0.25">
      <c r="A2803" t="s">
        <v>5624</v>
      </c>
      <c r="B2803">
        <v>49047</v>
      </c>
      <c r="C2803" t="s">
        <v>5625</v>
      </c>
      <c r="D2803" t="str">
        <f t="shared" si="95"/>
        <v>Uintah</v>
      </c>
      <c r="E2803" t="str">
        <f t="shared" si="96"/>
        <v>Utah</v>
      </c>
      <c r="F2803">
        <v>32588</v>
      </c>
      <c r="G2803">
        <v>32584</v>
      </c>
      <c r="H2803">
        <v>32446</v>
      </c>
      <c r="I2803">
        <v>33275</v>
      </c>
      <c r="J2803">
        <v>34682</v>
      </c>
      <c r="K2803">
        <v>35737</v>
      </c>
      <c r="L2803">
        <v>36958</v>
      </c>
      <c r="M2803">
        <v>37789</v>
      </c>
      <c r="N2803" s="2">
        <v>36373</v>
      </c>
      <c r="O2803" s="10" t="s">
        <v>6428</v>
      </c>
    </row>
    <row r="2804" spans="1:18" x14ac:dyDescent="0.25">
      <c r="A2804" t="s">
        <v>5626</v>
      </c>
      <c r="B2804">
        <v>49049</v>
      </c>
      <c r="C2804" t="s">
        <v>5627</v>
      </c>
      <c r="D2804" t="str">
        <f t="shared" si="95"/>
        <v>Utah</v>
      </c>
      <c r="E2804" t="str">
        <f t="shared" si="96"/>
        <v>Utah</v>
      </c>
      <c r="F2804">
        <v>516564</v>
      </c>
      <c r="G2804">
        <v>516640</v>
      </c>
      <c r="H2804">
        <v>520118</v>
      </c>
      <c r="I2804">
        <v>530678</v>
      </c>
      <c r="J2804">
        <v>540170</v>
      </c>
      <c r="K2804">
        <v>552386</v>
      </c>
      <c r="L2804">
        <v>561232</v>
      </c>
      <c r="M2804">
        <v>574796</v>
      </c>
      <c r="N2804" s="2">
        <v>592299</v>
      </c>
      <c r="O2804" s="10" t="s">
        <v>6428</v>
      </c>
    </row>
    <row r="2805" spans="1:18" x14ac:dyDescent="0.25">
      <c r="A2805" t="s">
        <v>5628</v>
      </c>
      <c r="B2805">
        <v>49051</v>
      </c>
      <c r="C2805" t="s">
        <v>5629</v>
      </c>
      <c r="D2805" t="str">
        <f t="shared" si="95"/>
        <v>Wasatch</v>
      </c>
      <c r="E2805" t="str">
        <f t="shared" si="96"/>
        <v>Utah</v>
      </c>
      <c r="F2805">
        <v>23530</v>
      </c>
      <c r="G2805">
        <v>23525</v>
      </c>
      <c r="H2805">
        <v>23629</v>
      </c>
      <c r="I2805">
        <v>24403</v>
      </c>
      <c r="J2805">
        <v>25385</v>
      </c>
      <c r="K2805">
        <v>26609</v>
      </c>
      <c r="L2805">
        <v>27789</v>
      </c>
      <c r="M2805">
        <v>29165</v>
      </c>
      <c r="N2805" s="2">
        <v>30528</v>
      </c>
      <c r="O2805" s="10" t="s">
        <v>6428</v>
      </c>
    </row>
    <row r="2806" spans="1:18" x14ac:dyDescent="0.25">
      <c r="A2806" t="s">
        <v>5630</v>
      </c>
      <c r="B2806">
        <v>49053</v>
      </c>
      <c r="C2806" t="s">
        <v>5631</v>
      </c>
      <c r="D2806" t="str">
        <f t="shared" si="95"/>
        <v>Washington</v>
      </c>
      <c r="E2806" t="str">
        <f t="shared" si="96"/>
        <v>Utah</v>
      </c>
      <c r="F2806">
        <v>138115</v>
      </c>
      <c r="G2806">
        <v>138115</v>
      </c>
      <c r="H2806">
        <v>138443</v>
      </c>
      <c r="I2806">
        <v>141541</v>
      </c>
      <c r="J2806">
        <v>144613</v>
      </c>
      <c r="K2806">
        <v>147628</v>
      </c>
      <c r="L2806">
        <v>151857</v>
      </c>
      <c r="M2806">
        <v>155450</v>
      </c>
      <c r="N2806" s="2">
        <v>160245</v>
      </c>
      <c r="O2806" s="10" t="s">
        <v>6428</v>
      </c>
    </row>
    <row r="2807" spans="1:18" x14ac:dyDescent="0.25">
      <c r="A2807" t="s">
        <v>5632</v>
      </c>
      <c r="B2807">
        <v>49055</v>
      </c>
      <c r="C2807" t="s">
        <v>5633</v>
      </c>
      <c r="D2807" t="str">
        <f t="shared" si="95"/>
        <v>Wayne</v>
      </c>
      <c r="E2807" t="str">
        <f t="shared" si="96"/>
        <v>Utah</v>
      </c>
      <c r="F2807">
        <v>2778</v>
      </c>
      <c r="G2807">
        <v>2778</v>
      </c>
      <c r="H2807">
        <v>2765</v>
      </c>
      <c r="I2807">
        <v>2754</v>
      </c>
      <c r="J2807">
        <v>2724</v>
      </c>
      <c r="K2807">
        <v>2728</v>
      </c>
      <c r="L2807">
        <v>2722</v>
      </c>
      <c r="M2807">
        <v>2703</v>
      </c>
      <c r="N2807" s="2">
        <v>2702</v>
      </c>
      <c r="O2807" s="10" t="s">
        <v>6428</v>
      </c>
    </row>
    <row r="2808" spans="1:18" x14ac:dyDescent="0.25">
      <c r="A2808" t="s">
        <v>5634</v>
      </c>
      <c r="B2808">
        <v>49057</v>
      </c>
      <c r="C2808" t="s">
        <v>5635</v>
      </c>
      <c r="D2808" t="str">
        <f t="shared" si="95"/>
        <v>Weber</v>
      </c>
      <c r="E2808" t="str">
        <f t="shared" si="96"/>
        <v>Utah</v>
      </c>
      <c r="F2808">
        <v>231236</v>
      </c>
      <c r="G2808">
        <v>231229</v>
      </c>
      <c r="H2808">
        <v>232214</v>
      </c>
      <c r="I2808">
        <v>234022</v>
      </c>
      <c r="J2808">
        <v>236565</v>
      </c>
      <c r="K2808">
        <v>238528</v>
      </c>
      <c r="L2808">
        <v>240536</v>
      </c>
      <c r="M2808">
        <v>243453</v>
      </c>
      <c r="N2808" s="2">
        <v>247560</v>
      </c>
      <c r="O2808" s="10" t="s">
        <v>6428</v>
      </c>
    </row>
    <row r="2809" spans="1:18" x14ac:dyDescent="0.25">
      <c r="A2809" t="s">
        <v>5636</v>
      </c>
      <c r="B2809">
        <v>50001</v>
      </c>
      <c r="C2809" t="s">
        <v>5637</v>
      </c>
      <c r="D2809" t="str">
        <f t="shared" si="95"/>
        <v>Addison</v>
      </c>
      <c r="E2809" t="str">
        <f t="shared" si="96"/>
        <v>Vermont</v>
      </c>
      <c r="F2809">
        <v>36821</v>
      </c>
      <c r="G2809">
        <v>36824</v>
      </c>
      <c r="H2809">
        <v>36819</v>
      </c>
      <c r="I2809">
        <v>36875</v>
      </c>
      <c r="J2809">
        <v>36855</v>
      </c>
      <c r="K2809">
        <v>36903</v>
      </c>
      <c r="L2809">
        <v>36979</v>
      </c>
      <c r="M2809">
        <v>36934</v>
      </c>
      <c r="N2809" s="2">
        <v>36959</v>
      </c>
      <c r="O2809" s="10" t="s">
        <v>6376</v>
      </c>
      <c r="Q2809" s="3"/>
      <c r="R2809" s="2"/>
    </row>
    <row r="2810" spans="1:18" x14ac:dyDescent="0.25">
      <c r="A2810" t="s">
        <v>5638</v>
      </c>
      <c r="B2810">
        <v>50003</v>
      </c>
      <c r="C2810" t="s">
        <v>5639</v>
      </c>
      <c r="D2810" t="str">
        <f t="shared" si="95"/>
        <v>Bennington</v>
      </c>
      <c r="E2810" t="str">
        <f t="shared" si="96"/>
        <v>Vermont</v>
      </c>
      <c r="F2810">
        <v>37125</v>
      </c>
      <c r="G2810">
        <v>37125</v>
      </c>
      <c r="H2810">
        <v>37107</v>
      </c>
      <c r="I2810">
        <v>36851</v>
      </c>
      <c r="J2810">
        <v>36704</v>
      </c>
      <c r="K2810">
        <v>36741</v>
      </c>
      <c r="L2810">
        <v>36476</v>
      </c>
      <c r="M2810">
        <v>36404</v>
      </c>
      <c r="N2810" s="2">
        <v>36191</v>
      </c>
      <c r="O2810" s="10" t="s">
        <v>6376</v>
      </c>
      <c r="Q2810" s="3"/>
      <c r="R2810" s="2"/>
    </row>
    <row r="2811" spans="1:18" x14ac:dyDescent="0.25">
      <c r="A2811" t="s">
        <v>5640</v>
      </c>
      <c r="B2811">
        <v>50005</v>
      </c>
      <c r="C2811" t="s">
        <v>5641</v>
      </c>
      <c r="D2811" t="str">
        <f t="shared" si="95"/>
        <v>Caledonia</v>
      </c>
      <c r="E2811" t="str">
        <f t="shared" si="96"/>
        <v>Vermont</v>
      </c>
      <c r="F2811">
        <v>31227</v>
      </c>
      <c r="G2811">
        <v>31232</v>
      </c>
      <c r="H2811">
        <v>31182</v>
      </c>
      <c r="I2811">
        <v>31136</v>
      </c>
      <c r="J2811">
        <v>31090</v>
      </c>
      <c r="K2811">
        <v>31112</v>
      </c>
      <c r="L2811">
        <v>30971</v>
      </c>
      <c r="M2811">
        <v>30791</v>
      </c>
      <c r="N2811" s="2">
        <v>30333</v>
      </c>
      <c r="O2811" s="10" t="s">
        <v>6376</v>
      </c>
      <c r="Q2811" s="3"/>
      <c r="R2811" s="2"/>
    </row>
    <row r="2812" spans="1:18" x14ac:dyDescent="0.25">
      <c r="A2812" t="s">
        <v>5642</v>
      </c>
      <c r="B2812">
        <v>50007</v>
      </c>
      <c r="C2812" t="s">
        <v>5643</v>
      </c>
      <c r="D2812" t="str">
        <f t="shared" si="95"/>
        <v>Chittenden</v>
      </c>
      <c r="E2812" t="str">
        <f t="shared" si="96"/>
        <v>Vermont</v>
      </c>
      <c r="F2812">
        <v>156545</v>
      </c>
      <c r="G2812">
        <v>156540</v>
      </c>
      <c r="H2812">
        <v>156805</v>
      </c>
      <c r="I2812">
        <v>157740</v>
      </c>
      <c r="J2812">
        <v>158772</v>
      </c>
      <c r="K2812">
        <v>159933</v>
      </c>
      <c r="L2812">
        <v>160850</v>
      </c>
      <c r="M2812">
        <v>161466</v>
      </c>
      <c r="N2812" s="2">
        <v>161531</v>
      </c>
      <c r="O2812" s="10" t="s">
        <v>6376</v>
      </c>
      <c r="Q2812" s="3"/>
      <c r="R2812" s="2"/>
    </row>
    <row r="2813" spans="1:18" x14ac:dyDescent="0.25">
      <c r="A2813" t="s">
        <v>5644</v>
      </c>
      <c r="B2813">
        <v>50009</v>
      </c>
      <c r="C2813" t="s">
        <v>5645</v>
      </c>
      <c r="D2813" t="str">
        <f t="shared" si="95"/>
        <v>Essex</v>
      </c>
      <c r="E2813" t="str">
        <f t="shared" si="96"/>
        <v>Vermont</v>
      </c>
      <c r="F2813">
        <v>6306</v>
      </c>
      <c r="G2813">
        <v>6306</v>
      </c>
      <c r="H2813">
        <v>6302</v>
      </c>
      <c r="I2813">
        <v>6327</v>
      </c>
      <c r="J2813">
        <v>6219</v>
      </c>
      <c r="K2813">
        <v>6188</v>
      </c>
      <c r="L2813">
        <v>6124</v>
      </c>
      <c r="M2813">
        <v>6157</v>
      </c>
      <c r="N2813" s="2">
        <v>6176</v>
      </c>
      <c r="O2813" s="10" t="s">
        <v>6376</v>
      </c>
    </row>
    <row r="2814" spans="1:18" x14ac:dyDescent="0.25">
      <c r="A2814" t="s">
        <v>5646</v>
      </c>
      <c r="B2814">
        <v>50011</v>
      </c>
      <c r="C2814" t="s">
        <v>5647</v>
      </c>
      <c r="D2814" t="str">
        <f t="shared" si="95"/>
        <v>Franklin</v>
      </c>
      <c r="E2814" t="str">
        <f t="shared" si="96"/>
        <v>Vermont</v>
      </c>
      <c r="F2814">
        <v>47746</v>
      </c>
      <c r="G2814">
        <v>47752</v>
      </c>
      <c r="H2814">
        <v>47797</v>
      </c>
      <c r="I2814">
        <v>48168</v>
      </c>
      <c r="J2814">
        <v>48259</v>
      </c>
      <c r="K2814">
        <v>48304</v>
      </c>
      <c r="L2814">
        <v>48714</v>
      </c>
      <c r="M2814">
        <v>48935</v>
      </c>
      <c r="N2814" s="2">
        <v>48915</v>
      </c>
      <c r="O2814" s="10" t="s">
        <v>6376</v>
      </c>
    </row>
    <row r="2815" spans="1:18" x14ac:dyDescent="0.25">
      <c r="A2815" t="s">
        <v>5648</v>
      </c>
      <c r="B2815">
        <v>50013</v>
      </c>
      <c r="C2815" t="s">
        <v>5649</v>
      </c>
      <c r="D2815" t="str">
        <f t="shared" si="95"/>
        <v>Grand Isle</v>
      </c>
      <c r="E2815" t="str">
        <f t="shared" si="96"/>
        <v>Vermont</v>
      </c>
      <c r="F2815">
        <v>6970</v>
      </c>
      <c r="G2815">
        <v>6970</v>
      </c>
      <c r="H2815">
        <v>6952</v>
      </c>
      <c r="I2815">
        <v>6982</v>
      </c>
      <c r="J2815">
        <v>6975</v>
      </c>
      <c r="K2815">
        <v>6986</v>
      </c>
      <c r="L2815">
        <v>6973</v>
      </c>
      <c r="M2815">
        <v>6872</v>
      </c>
      <c r="N2815" s="2">
        <v>6919</v>
      </c>
      <c r="O2815" s="10" t="s">
        <v>6376</v>
      </c>
    </row>
    <row r="2816" spans="1:18" x14ac:dyDescent="0.25">
      <c r="A2816" t="s">
        <v>5650</v>
      </c>
      <c r="B2816">
        <v>50015</v>
      </c>
      <c r="C2816" t="s">
        <v>5651</v>
      </c>
      <c r="D2816" t="str">
        <f t="shared" si="95"/>
        <v>Lamoille</v>
      </c>
      <c r="E2816" t="str">
        <f t="shared" si="96"/>
        <v>Vermont</v>
      </c>
      <c r="F2816">
        <v>24475</v>
      </c>
      <c r="G2816">
        <v>24475</v>
      </c>
      <c r="H2816">
        <v>24537</v>
      </c>
      <c r="I2816">
        <v>24693</v>
      </c>
      <c r="J2816">
        <v>24941</v>
      </c>
      <c r="K2816">
        <v>25089</v>
      </c>
      <c r="L2816">
        <v>25112</v>
      </c>
      <c r="M2816">
        <v>25204</v>
      </c>
      <c r="N2816" s="2">
        <v>25333</v>
      </c>
      <c r="O2816" s="10" t="s">
        <v>6376</v>
      </c>
    </row>
    <row r="2817" spans="1:18" x14ac:dyDescent="0.25">
      <c r="A2817" t="s">
        <v>5652</v>
      </c>
      <c r="B2817">
        <v>50017</v>
      </c>
      <c r="C2817" t="s">
        <v>5653</v>
      </c>
      <c r="D2817" t="str">
        <f t="shared" si="95"/>
        <v>Orange</v>
      </c>
      <c r="E2817" t="str">
        <f t="shared" si="96"/>
        <v>Vermont</v>
      </c>
      <c r="F2817">
        <v>28936</v>
      </c>
      <c r="G2817">
        <v>28937</v>
      </c>
      <c r="H2817">
        <v>28950</v>
      </c>
      <c r="I2817">
        <v>29051</v>
      </c>
      <c r="J2817">
        <v>28947</v>
      </c>
      <c r="K2817">
        <v>28873</v>
      </c>
      <c r="L2817">
        <v>28868</v>
      </c>
      <c r="M2817">
        <v>28878</v>
      </c>
      <c r="N2817" s="2">
        <v>28919</v>
      </c>
      <c r="O2817" s="10" t="s">
        <v>6376</v>
      </c>
    </row>
    <row r="2818" spans="1:18" x14ac:dyDescent="0.25">
      <c r="A2818" t="s">
        <v>5654</v>
      </c>
      <c r="B2818">
        <v>50019</v>
      </c>
      <c r="C2818" t="s">
        <v>5655</v>
      </c>
      <c r="D2818" t="str">
        <f t="shared" si="95"/>
        <v>Orleans</v>
      </c>
      <c r="E2818" t="str">
        <f t="shared" si="96"/>
        <v>Vermont</v>
      </c>
      <c r="F2818">
        <v>27231</v>
      </c>
      <c r="G2818">
        <v>27234</v>
      </c>
      <c r="H2818">
        <v>27246</v>
      </c>
      <c r="I2818">
        <v>27186</v>
      </c>
      <c r="J2818">
        <v>27170</v>
      </c>
      <c r="K2818">
        <v>27180</v>
      </c>
      <c r="L2818">
        <v>27080</v>
      </c>
      <c r="M2818">
        <v>27088</v>
      </c>
      <c r="N2818" s="2">
        <v>26863</v>
      </c>
      <c r="O2818" s="10" t="s">
        <v>6376</v>
      </c>
    </row>
    <row r="2819" spans="1:18" x14ac:dyDescent="0.25">
      <c r="A2819" t="s">
        <v>5656</v>
      </c>
      <c r="B2819">
        <v>50021</v>
      </c>
      <c r="C2819" t="s">
        <v>5657</v>
      </c>
      <c r="D2819" t="str">
        <f t="shared" si="95"/>
        <v>Rutland</v>
      </c>
      <c r="E2819" t="str">
        <f t="shared" si="96"/>
        <v>Vermont</v>
      </c>
      <c r="F2819">
        <v>61642</v>
      </c>
      <c r="G2819">
        <v>61646</v>
      </c>
      <c r="H2819">
        <v>61585</v>
      </c>
      <c r="I2819">
        <v>61255</v>
      </c>
      <c r="J2819">
        <v>60895</v>
      </c>
      <c r="K2819">
        <v>60574</v>
      </c>
      <c r="L2819">
        <v>60179</v>
      </c>
      <c r="M2819">
        <v>59706</v>
      </c>
      <c r="N2819" s="2">
        <v>59310</v>
      </c>
      <c r="O2819" s="10" t="s">
        <v>6376</v>
      </c>
    </row>
    <row r="2820" spans="1:18" x14ac:dyDescent="0.25">
      <c r="A2820" t="s">
        <v>5658</v>
      </c>
      <c r="B2820">
        <v>50023</v>
      </c>
      <c r="C2820" t="s">
        <v>5659</v>
      </c>
      <c r="D2820" t="str">
        <f t="shared" ref="D2820:D2883" si="97">MID(MID(C2820,1,FIND(",",C2820)-1),1,FIND(" County",MID(C2820,1,FIND(",",C2820)-1))-1)</f>
        <v>Washington</v>
      </c>
      <c r="E2820" t="str">
        <f t="shared" ref="E2820:E2883" si="98">MID(C2820,FIND(",",C2820)+2,9999)</f>
        <v>Vermont</v>
      </c>
      <c r="F2820">
        <v>59534</v>
      </c>
      <c r="G2820">
        <v>59526</v>
      </c>
      <c r="H2820">
        <v>59572</v>
      </c>
      <c r="I2820">
        <v>59567</v>
      </c>
      <c r="J2820">
        <v>59377</v>
      </c>
      <c r="K2820">
        <v>59223</v>
      </c>
      <c r="L2820">
        <v>59003</v>
      </c>
      <c r="M2820">
        <v>58706</v>
      </c>
      <c r="N2820" s="2">
        <v>58504</v>
      </c>
      <c r="O2820" s="10" t="s">
        <v>6376</v>
      </c>
    </row>
    <row r="2821" spans="1:18" x14ac:dyDescent="0.25">
      <c r="A2821" t="s">
        <v>5660</v>
      </c>
      <c r="B2821">
        <v>50025</v>
      </c>
      <c r="C2821" t="s">
        <v>5661</v>
      </c>
      <c r="D2821" t="str">
        <f t="shared" si="97"/>
        <v>Windham</v>
      </c>
      <c r="E2821" t="str">
        <f t="shared" si="98"/>
        <v>Vermont</v>
      </c>
      <c r="F2821">
        <v>44513</v>
      </c>
      <c r="G2821">
        <v>44513</v>
      </c>
      <c r="H2821">
        <v>44506</v>
      </c>
      <c r="I2821">
        <v>44237</v>
      </c>
      <c r="J2821">
        <v>44007</v>
      </c>
      <c r="K2821">
        <v>43887</v>
      </c>
      <c r="L2821">
        <v>43733</v>
      </c>
      <c r="M2821">
        <v>43275</v>
      </c>
      <c r="N2821" s="2">
        <v>43145</v>
      </c>
      <c r="O2821" s="10" t="s">
        <v>6376</v>
      </c>
    </row>
    <row r="2822" spans="1:18" x14ac:dyDescent="0.25">
      <c r="A2822" t="s">
        <v>5662</v>
      </c>
      <c r="B2822">
        <v>50027</v>
      </c>
      <c r="C2822" t="s">
        <v>5663</v>
      </c>
      <c r="D2822" t="str">
        <f t="shared" si="97"/>
        <v>Windsor</v>
      </c>
      <c r="E2822" t="str">
        <f t="shared" si="98"/>
        <v>Vermont</v>
      </c>
      <c r="F2822">
        <v>56670</v>
      </c>
      <c r="G2822">
        <v>56661</v>
      </c>
      <c r="H2822">
        <v>56622</v>
      </c>
      <c r="I2822">
        <v>56662</v>
      </c>
      <c r="J2822">
        <v>56233</v>
      </c>
      <c r="K2822">
        <v>56147</v>
      </c>
      <c r="L2822">
        <v>55922</v>
      </c>
      <c r="M2822">
        <v>55672</v>
      </c>
      <c r="N2822" s="2">
        <v>55496</v>
      </c>
      <c r="O2822" s="10" t="s">
        <v>6376</v>
      </c>
    </row>
    <row r="2823" spans="1:18" x14ac:dyDescent="0.25">
      <c r="A2823" t="s">
        <v>5664</v>
      </c>
      <c r="B2823">
        <v>51001</v>
      </c>
      <c r="C2823" t="s">
        <v>5665</v>
      </c>
      <c r="D2823" t="str">
        <f t="shared" si="97"/>
        <v>Accomack</v>
      </c>
      <c r="E2823" t="str">
        <f t="shared" si="98"/>
        <v>Virginia</v>
      </c>
      <c r="F2823">
        <v>33164</v>
      </c>
      <c r="G2823">
        <v>33164</v>
      </c>
      <c r="H2823">
        <v>33164</v>
      </c>
      <c r="I2823">
        <v>33292</v>
      </c>
      <c r="J2823">
        <v>33324</v>
      </c>
      <c r="K2823">
        <v>33012</v>
      </c>
      <c r="L2823">
        <v>33024</v>
      </c>
      <c r="M2823">
        <v>32995</v>
      </c>
      <c r="N2823" s="2">
        <v>32947</v>
      </c>
      <c r="O2823" s="10" t="s">
        <v>6446</v>
      </c>
      <c r="Q2823" s="2"/>
      <c r="R2823" s="2"/>
    </row>
    <row r="2824" spans="1:18" x14ac:dyDescent="0.25">
      <c r="A2824" t="s">
        <v>5666</v>
      </c>
      <c r="B2824">
        <v>51003</v>
      </c>
      <c r="C2824" t="s">
        <v>5667</v>
      </c>
      <c r="D2824" t="str">
        <f t="shared" si="97"/>
        <v>Albemarle</v>
      </c>
      <c r="E2824" t="str">
        <f t="shared" si="98"/>
        <v>Virginia</v>
      </c>
      <c r="F2824">
        <v>98970</v>
      </c>
      <c r="G2824">
        <v>98998</v>
      </c>
      <c r="H2824">
        <v>99240</v>
      </c>
      <c r="I2824">
        <v>100621</v>
      </c>
      <c r="J2824">
        <v>101920</v>
      </c>
      <c r="K2824">
        <v>102799</v>
      </c>
      <c r="L2824">
        <v>104235</v>
      </c>
      <c r="M2824">
        <v>105603</v>
      </c>
      <c r="N2824" s="2">
        <v>106878</v>
      </c>
      <c r="O2824" s="10" t="s">
        <v>6446</v>
      </c>
      <c r="Q2824" s="2"/>
      <c r="R2824" s="2"/>
    </row>
    <row r="2825" spans="1:18" x14ac:dyDescent="0.25">
      <c r="A2825" t="s">
        <v>5668</v>
      </c>
      <c r="B2825">
        <v>51005</v>
      </c>
      <c r="C2825" t="s">
        <v>5669</v>
      </c>
      <c r="D2825" t="str">
        <f t="shared" si="97"/>
        <v>Alleghany</v>
      </c>
      <c r="E2825" t="str">
        <f t="shared" si="98"/>
        <v>Virginia</v>
      </c>
      <c r="F2825">
        <v>16250</v>
      </c>
      <c r="G2825">
        <v>16261</v>
      </c>
      <c r="H2825">
        <v>16212</v>
      </c>
      <c r="I2825">
        <v>16335</v>
      </c>
      <c r="J2825">
        <v>16239</v>
      </c>
      <c r="K2825">
        <v>16193</v>
      </c>
      <c r="L2825">
        <v>15884</v>
      </c>
      <c r="M2825">
        <v>15685</v>
      </c>
      <c r="N2825" s="2">
        <v>15595</v>
      </c>
      <c r="O2825" s="10" t="s">
        <v>6456</v>
      </c>
      <c r="Q2825" s="2"/>
    </row>
    <row r="2826" spans="1:18" x14ac:dyDescent="0.25">
      <c r="A2826" t="s">
        <v>5670</v>
      </c>
      <c r="B2826">
        <v>51007</v>
      </c>
      <c r="C2826" t="s">
        <v>5671</v>
      </c>
      <c r="D2826" t="str">
        <f t="shared" si="97"/>
        <v>Amelia</v>
      </c>
      <c r="E2826" t="str">
        <f t="shared" si="98"/>
        <v>Virginia</v>
      </c>
      <c r="F2826">
        <v>12690</v>
      </c>
      <c r="G2826">
        <v>12695</v>
      </c>
      <c r="H2826">
        <v>12742</v>
      </c>
      <c r="I2826">
        <v>12754</v>
      </c>
      <c r="J2826">
        <v>12731</v>
      </c>
      <c r="K2826">
        <v>12687</v>
      </c>
      <c r="L2826">
        <v>12764</v>
      </c>
      <c r="M2826">
        <v>12869</v>
      </c>
      <c r="N2826" s="2">
        <v>12913</v>
      </c>
      <c r="O2826" s="10" t="s">
        <v>6458</v>
      </c>
    </row>
    <row r="2827" spans="1:18" x14ac:dyDescent="0.25">
      <c r="A2827" t="s">
        <v>5672</v>
      </c>
      <c r="B2827">
        <v>51009</v>
      </c>
      <c r="C2827" t="s">
        <v>5673</v>
      </c>
      <c r="D2827" t="str">
        <f t="shared" si="97"/>
        <v>Amherst</v>
      </c>
      <c r="E2827" t="str">
        <f t="shared" si="98"/>
        <v>Virginia</v>
      </c>
      <c r="F2827">
        <v>32353</v>
      </c>
      <c r="G2827">
        <v>32354</v>
      </c>
      <c r="H2827">
        <v>32386</v>
      </c>
      <c r="I2827">
        <v>32127</v>
      </c>
      <c r="J2827">
        <v>32458</v>
      </c>
      <c r="K2827">
        <v>32209</v>
      </c>
      <c r="L2827">
        <v>32060</v>
      </c>
      <c r="M2827">
        <v>31636</v>
      </c>
      <c r="N2827" s="2">
        <v>31633</v>
      </c>
      <c r="O2827" s="10" t="s">
        <v>6456</v>
      </c>
    </row>
    <row r="2828" spans="1:18" x14ac:dyDescent="0.25">
      <c r="A2828" t="s">
        <v>5674</v>
      </c>
      <c r="B2828">
        <v>51011</v>
      </c>
      <c r="C2828" t="s">
        <v>5675</v>
      </c>
      <c r="D2828" t="str">
        <f t="shared" si="97"/>
        <v>Appomattox</v>
      </c>
      <c r="E2828" t="str">
        <f t="shared" si="98"/>
        <v>Virginia</v>
      </c>
      <c r="F2828">
        <v>14973</v>
      </c>
      <c r="G2828">
        <v>14977</v>
      </c>
      <c r="H2828">
        <v>15036</v>
      </c>
      <c r="I2828">
        <v>15017</v>
      </c>
      <c r="J2828">
        <v>15154</v>
      </c>
      <c r="K2828">
        <v>15239</v>
      </c>
      <c r="L2828">
        <v>15273</v>
      </c>
      <c r="M2828">
        <v>15428</v>
      </c>
      <c r="N2828" s="2">
        <v>15475</v>
      </c>
      <c r="O2828" s="10" t="s">
        <v>6458</v>
      </c>
    </row>
    <row r="2829" spans="1:18" x14ac:dyDescent="0.25">
      <c r="A2829" t="s">
        <v>5676</v>
      </c>
      <c r="B2829">
        <v>51013</v>
      </c>
      <c r="C2829" t="s">
        <v>5677</v>
      </c>
      <c r="D2829" t="str">
        <f t="shared" si="97"/>
        <v>Arlington</v>
      </c>
      <c r="E2829" t="str">
        <f t="shared" si="98"/>
        <v>Virginia</v>
      </c>
      <c r="F2829">
        <v>207627</v>
      </c>
      <c r="G2829">
        <v>207676</v>
      </c>
      <c r="H2829">
        <v>209449</v>
      </c>
      <c r="I2829">
        <v>216504</v>
      </c>
      <c r="J2829">
        <v>221625</v>
      </c>
      <c r="K2829">
        <v>225187</v>
      </c>
      <c r="L2829">
        <v>225702</v>
      </c>
      <c r="M2829">
        <v>227897</v>
      </c>
      <c r="N2829" s="2">
        <v>230050</v>
      </c>
      <c r="O2829" s="1" t="s">
        <v>6408</v>
      </c>
    </row>
    <row r="2830" spans="1:18" x14ac:dyDescent="0.25">
      <c r="A2830" t="s">
        <v>5678</v>
      </c>
      <c r="B2830">
        <v>51015</v>
      </c>
      <c r="C2830" t="s">
        <v>5679</v>
      </c>
      <c r="D2830" t="str">
        <f t="shared" si="97"/>
        <v>Augusta</v>
      </c>
      <c r="E2830" t="str">
        <f t="shared" si="98"/>
        <v>Virginia</v>
      </c>
      <c r="F2830">
        <v>73750</v>
      </c>
      <c r="G2830">
        <v>73732</v>
      </c>
      <c r="H2830">
        <v>73475</v>
      </c>
      <c r="I2830">
        <v>73841</v>
      </c>
      <c r="J2830">
        <v>73807</v>
      </c>
      <c r="K2830">
        <v>74113</v>
      </c>
      <c r="L2830">
        <v>74198</v>
      </c>
      <c r="M2830">
        <v>74537</v>
      </c>
      <c r="N2830" s="2">
        <v>74997</v>
      </c>
      <c r="O2830" s="10" t="s">
        <v>6446</v>
      </c>
    </row>
    <row r="2831" spans="1:18" x14ac:dyDescent="0.25">
      <c r="A2831" t="s">
        <v>5680</v>
      </c>
      <c r="B2831">
        <v>51017</v>
      </c>
      <c r="C2831" t="s">
        <v>5681</v>
      </c>
      <c r="D2831" t="str">
        <f t="shared" si="97"/>
        <v>Bath</v>
      </c>
      <c r="E2831" t="str">
        <f t="shared" si="98"/>
        <v>Virginia</v>
      </c>
      <c r="F2831">
        <v>4731</v>
      </c>
      <c r="G2831">
        <v>4727</v>
      </c>
      <c r="H2831">
        <v>4713</v>
      </c>
      <c r="I2831">
        <v>4662</v>
      </c>
      <c r="J2831">
        <v>4644</v>
      </c>
      <c r="K2831">
        <v>4608</v>
      </c>
      <c r="L2831">
        <v>4560</v>
      </c>
      <c r="M2831">
        <v>4502</v>
      </c>
      <c r="N2831" s="2">
        <v>4476</v>
      </c>
      <c r="O2831" s="10" t="s">
        <v>6456</v>
      </c>
    </row>
    <row r="2832" spans="1:18" x14ac:dyDescent="0.25">
      <c r="A2832" t="s">
        <v>5682</v>
      </c>
      <c r="B2832">
        <v>51019</v>
      </c>
      <c r="C2832" t="s">
        <v>5683</v>
      </c>
      <c r="D2832" t="str">
        <f t="shared" si="97"/>
        <v>Bedford</v>
      </c>
      <c r="E2832" t="str">
        <f t="shared" si="98"/>
        <v>Virginia</v>
      </c>
      <c r="F2832">
        <v>68676</v>
      </c>
      <c r="G2832">
        <v>74871</v>
      </c>
      <c r="H2832">
        <v>75003</v>
      </c>
      <c r="I2832">
        <v>75553</v>
      </c>
      <c r="J2832">
        <v>75776</v>
      </c>
      <c r="K2832">
        <v>76192</v>
      </c>
      <c r="L2832">
        <v>77087</v>
      </c>
      <c r="M2832">
        <v>77648</v>
      </c>
      <c r="N2832" s="2">
        <v>77960</v>
      </c>
      <c r="O2832" s="10" t="s">
        <v>6456</v>
      </c>
    </row>
    <row r="2833" spans="1:15" x14ac:dyDescent="0.25">
      <c r="A2833" t="s">
        <v>5684</v>
      </c>
      <c r="B2833">
        <v>51021</v>
      </c>
      <c r="C2833" t="s">
        <v>5685</v>
      </c>
      <c r="D2833" t="str">
        <f t="shared" si="97"/>
        <v>Bland</v>
      </c>
      <c r="E2833" t="str">
        <f t="shared" si="98"/>
        <v>Virginia</v>
      </c>
      <c r="F2833">
        <v>6824</v>
      </c>
      <c r="G2833">
        <v>6824</v>
      </c>
      <c r="H2833">
        <v>6811</v>
      </c>
      <c r="I2833">
        <v>6769</v>
      </c>
      <c r="J2833">
        <v>6699</v>
      </c>
      <c r="K2833">
        <v>6685</v>
      </c>
      <c r="L2833">
        <v>6600</v>
      </c>
      <c r="M2833">
        <v>6565</v>
      </c>
      <c r="N2833" s="2">
        <v>6513</v>
      </c>
      <c r="O2833" s="10" t="s">
        <v>6456</v>
      </c>
    </row>
    <row r="2834" spans="1:15" x14ac:dyDescent="0.25">
      <c r="A2834" t="s">
        <v>5686</v>
      </c>
      <c r="B2834">
        <v>51023</v>
      </c>
      <c r="C2834" t="s">
        <v>5687</v>
      </c>
      <c r="D2834" t="str">
        <f t="shared" si="97"/>
        <v>Botetourt</v>
      </c>
      <c r="E2834" t="str">
        <f t="shared" si="98"/>
        <v>Virginia</v>
      </c>
      <c r="F2834">
        <v>33148</v>
      </c>
      <c r="G2834">
        <v>33148</v>
      </c>
      <c r="H2834">
        <v>33181</v>
      </c>
      <c r="I2834">
        <v>33068</v>
      </c>
      <c r="J2834">
        <v>33182</v>
      </c>
      <c r="K2834">
        <v>33040</v>
      </c>
      <c r="L2834">
        <v>33128</v>
      </c>
      <c r="M2834">
        <v>33378</v>
      </c>
      <c r="N2834" s="2">
        <v>33231</v>
      </c>
      <c r="O2834" s="10" t="s">
        <v>6456</v>
      </c>
    </row>
    <row r="2835" spans="1:15" x14ac:dyDescent="0.25">
      <c r="A2835" t="s">
        <v>5688</v>
      </c>
      <c r="B2835">
        <v>51025</v>
      </c>
      <c r="C2835" t="s">
        <v>5689</v>
      </c>
      <c r="D2835" t="str">
        <f t="shared" si="97"/>
        <v>Brunswick</v>
      </c>
      <c r="E2835" t="str">
        <f t="shared" si="98"/>
        <v>Virginia</v>
      </c>
      <c r="F2835">
        <v>17434</v>
      </c>
      <c r="G2835">
        <v>17425</v>
      </c>
      <c r="H2835">
        <v>17406</v>
      </c>
      <c r="I2835">
        <v>17144</v>
      </c>
      <c r="J2835">
        <v>17040</v>
      </c>
      <c r="K2835">
        <v>16636</v>
      </c>
      <c r="L2835">
        <v>16473</v>
      </c>
      <c r="M2835">
        <v>16473</v>
      </c>
      <c r="N2835" s="2">
        <v>16243</v>
      </c>
      <c r="O2835" s="10" t="s">
        <v>6458</v>
      </c>
    </row>
    <row r="2836" spans="1:15" x14ac:dyDescent="0.25">
      <c r="A2836" t="s">
        <v>5690</v>
      </c>
      <c r="B2836">
        <v>51027</v>
      </c>
      <c r="C2836" t="s">
        <v>5691</v>
      </c>
      <c r="D2836" t="str">
        <f t="shared" si="97"/>
        <v>Buchanan</v>
      </c>
      <c r="E2836" t="str">
        <f t="shared" si="98"/>
        <v>Virginia</v>
      </c>
      <c r="F2836">
        <v>24098</v>
      </c>
      <c r="G2836">
        <v>24095</v>
      </c>
      <c r="H2836">
        <v>24041</v>
      </c>
      <c r="I2836">
        <v>23940</v>
      </c>
      <c r="J2836">
        <v>23920</v>
      </c>
      <c r="K2836">
        <v>23691</v>
      </c>
      <c r="L2836">
        <v>23223</v>
      </c>
      <c r="M2836">
        <v>22780</v>
      </c>
      <c r="N2836" s="2">
        <v>22178</v>
      </c>
      <c r="O2836" s="10" t="s">
        <v>6456</v>
      </c>
    </row>
    <row r="2837" spans="1:15" x14ac:dyDescent="0.25">
      <c r="A2837" t="s">
        <v>5692</v>
      </c>
      <c r="B2837">
        <v>51029</v>
      </c>
      <c r="C2837" t="s">
        <v>5693</v>
      </c>
      <c r="D2837" t="str">
        <f t="shared" si="97"/>
        <v>Buckingham</v>
      </c>
      <c r="E2837" t="str">
        <f t="shared" si="98"/>
        <v>Virginia</v>
      </c>
      <c r="F2837">
        <v>17146</v>
      </c>
      <c r="G2837">
        <v>17140</v>
      </c>
      <c r="H2837">
        <v>17109</v>
      </c>
      <c r="I2837">
        <v>17176</v>
      </c>
      <c r="J2837">
        <v>17048</v>
      </c>
      <c r="K2837">
        <v>17142</v>
      </c>
      <c r="L2837">
        <v>16916</v>
      </c>
      <c r="M2837">
        <v>16996</v>
      </c>
      <c r="N2837" s="2">
        <v>17048</v>
      </c>
      <c r="O2837" s="10" t="s">
        <v>6458</v>
      </c>
    </row>
    <row r="2838" spans="1:15" x14ac:dyDescent="0.25">
      <c r="A2838" t="s">
        <v>5694</v>
      </c>
      <c r="B2838">
        <v>51031</v>
      </c>
      <c r="C2838" t="s">
        <v>5695</v>
      </c>
      <c r="D2838" t="str">
        <f t="shared" si="97"/>
        <v>Campbell</v>
      </c>
      <c r="E2838" t="str">
        <f t="shared" si="98"/>
        <v>Virginia</v>
      </c>
      <c r="F2838">
        <v>54842</v>
      </c>
      <c r="G2838">
        <v>54849</v>
      </c>
      <c r="H2838">
        <v>54929</v>
      </c>
      <c r="I2838">
        <v>54932</v>
      </c>
      <c r="J2838">
        <v>54910</v>
      </c>
      <c r="K2838">
        <v>55102</v>
      </c>
      <c r="L2838">
        <v>55182</v>
      </c>
      <c r="M2838">
        <v>55161</v>
      </c>
      <c r="N2838" s="2">
        <v>54952</v>
      </c>
      <c r="O2838" s="10" t="s">
        <v>6458</v>
      </c>
    </row>
    <row r="2839" spans="1:15" x14ac:dyDescent="0.25">
      <c r="A2839" t="s">
        <v>5696</v>
      </c>
      <c r="B2839">
        <v>51033</v>
      </c>
      <c r="C2839" t="s">
        <v>5697</v>
      </c>
      <c r="D2839" t="str">
        <f t="shared" si="97"/>
        <v>Caroline</v>
      </c>
      <c r="E2839" t="str">
        <f t="shared" si="98"/>
        <v>Virginia</v>
      </c>
      <c r="F2839">
        <v>28545</v>
      </c>
      <c r="G2839">
        <v>28558</v>
      </c>
      <c r="H2839">
        <v>28646</v>
      </c>
      <c r="I2839">
        <v>28709</v>
      </c>
      <c r="J2839">
        <v>28987</v>
      </c>
      <c r="K2839">
        <v>29294</v>
      </c>
      <c r="L2839">
        <v>29803</v>
      </c>
      <c r="M2839">
        <v>29940</v>
      </c>
      <c r="N2839" s="2">
        <v>30178</v>
      </c>
      <c r="O2839" s="10" t="s">
        <v>6446</v>
      </c>
    </row>
    <row r="2840" spans="1:15" x14ac:dyDescent="0.25">
      <c r="A2840" t="s">
        <v>5698</v>
      </c>
      <c r="B2840">
        <v>51035</v>
      </c>
      <c r="C2840" t="s">
        <v>5699</v>
      </c>
      <c r="D2840" t="str">
        <f t="shared" si="97"/>
        <v>Carroll</v>
      </c>
      <c r="E2840" t="str">
        <f t="shared" si="98"/>
        <v>Virginia</v>
      </c>
      <c r="F2840">
        <v>30042</v>
      </c>
      <c r="G2840">
        <v>30067</v>
      </c>
      <c r="H2840">
        <v>30066</v>
      </c>
      <c r="I2840">
        <v>30085</v>
      </c>
      <c r="J2840">
        <v>29920</v>
      </c>
      <c r="K2840">
        <v>29856</v>
      </c>
      <c r="L2840">
        <v>29622</v>
      </c>
      <c r="M2840">
        <v>29736</v>
      </c>
      <c r="N2840" s="2">
        <v>29531</v>
      </c>
      <c r="O2840" s="10" t="s">
        <v>6456</v>
      </c>
    </row>
    <row r="2841" spans="1:15" x14ac:dyDescent="0.25">
      <c r="A2841" t="s">
        <v>5700</v>
      </c>
      <c r="B2841">
        <v>51036</v>
      </c>
      <c r="C2841" t="s">
        <v>5701</v>
      </c>
      <c r="D2841" t="str">
        <f t="shared" si="97"/>
        <v>Charles City</v>
      </c>
      <c r="E2841" t="str">
        <f t="shared" si="98"/>
        <v>Virginia</v>
      </c>
      <c r="F2841">
        <v>7256</v>
      </c>
      <c r="G2841">
        <v>7256</v>
      </c>
      <c r="H2841">
        <v>7271</v>
      </c>
      <c r="I2841">
        <v>7244</v>
      </c>
      <c r="J2841">
        <v>7165</v>
      </c>
      <c r="K2841">
        <v>7106</v>
      </c>
      <c r="L2841">
        <v>7016</v>
      </c>
      <c r="M2841">
        <v>7072</v>
      </c>
      <c r="N2841" s="2">
        <v>7071</v>
      </c>
      <c r="O2841" s="10" t="s">
        <v>6458</v>
      </c>
    </row>
    <row r="2842" spans="1:15" x14ac:dyDescent="0.25">
      <c r="A2842" t="s">
        <v>5702</v>
      </c>
      <c r="B2842">
        <v>51037</v>
      </c>
      <c r="C2842" t="s">
        <v>5703</v>
      </c>
      <c r="D2842" t="str">
        <f t="shared" si="97"/>
        <v>Charlotte</v>
      </c>
      <c r="E2842" t="str">
        <f t="shared" si="98"/>
        <v>Virginia</v>
      </c>
      <c r="F2842">
        <v>12586</v>
      </c>
      <c r="G2842">
        <v>12591</v>
      </c>
      <c r="H2842">
        <v>12564</v>
      </c>
      <c r="I2842">
        <v>12510</v>
      </c>
      <c r="J2842">
        <v>12414</v>
      </c>
      <c r="K2842">
        <v>12285</v>
      </c>
      <c r="L2842">
        <v>12155</v>
      </c>
      <c r="M2842">
        <v>12177</v>
      </c>
      <c r="N2842" s="2">
        <v>12129</v>
      </c>
      <c r="O2842" s="10" t="s">
        <v>6458</v>
      </c>
    </row>
    <row r="2843" spans="1:15" x14ac:dyDescent="0.25">
      <c r="A2843" t="s">
        <v>5704</v>
      </c>
      <c r="B2843">
        <v>51041</v>
      </c>
      <c r="C2843" t="s">
        <v>5705</v>
      </c>
      <c r="D2843" t="str">
        <f t="shared" si="97"/>
        <v>Chesterfield</v>
      </c>
      <c r="E2843" t="str">
        <f t="shared" si="98"/>
        <v>Virginia</v>
      </c>
      <c r="F2843">
        <v>316236</v>
      </c>
      <c r="G2843">
        <v>316262</v>
      </c>
      <c r="H2843">
        <v>317342</v>
      </c>
      <c r="I2843">
        <v>320493</v>
      </c>
      <c r="J2843">
        <v>324124</v>
      </c>
      <c r="K2843">
        <v>327985</v>
      </c>
      <c r="L2843">
        <v>332537</v>
      </c>
      <c r="M2843">
        <v>335539</v>
      </c>
      <c r="N2843" s="2">
        <v>339009</v>
      </c>
      <c r="O2843" s="10" t="s">
        <v>6458</v>
      </c>
    </row>
    <row r="2844" spans="1:15" x14ac:dyDescent="0.25">
      <c r="A2844" t="s">
        <v>5706</v>
      </c>
      <c r="B2844">
        <v>51043</v>
      </c>
      <c r="C2844" t="s">
        <v>5707</v>
      </c>
      <c r="D2844" t="str">
        <f t="shared" si="97"/>
        <v>Clarke</v>
      </c>
      <c r="E2844" t="str">
        <f t="shared" si="98"/>
        <v>Virginia</v>
      </c>
      <c r="F2844">
        <v>14034</v>
      </c>
      <c r="G2844">
        <v>14029</v>
      </c>
      <c r="H2844">
        <v>14038</v>
      </c>
      <c r="I2844">
        <v>14194</v>
      </c>
      <c r="J2844">
        <v>14267</v>
      </c>
      <c r="K2844">
        <v>14269</v>
      </c>
      <c r="L2844">
        <v>14334</v>
      </c>
      <c r="M2844">
        <v>14291</v>
      </c>
      <c r="N2844" s="2">
        <v>14374</v>
      </c>
      <c r="O2844" s="10" t="s">
        <v>6446</v>
      </c>
    </row>
    <row r="2845" spans="1:15" x14ac:dyDescent="0.25">
      <c r="A2845" t="s">
        <v>5708</v>
      </c>
      <c r="B2845">
        <v>51045</v>
      </c>
      <c r="C2845" t="s">
        <v>5709</v>
      </c>
      <c r="D2845" t="str">
        <f t="shared" si="97"/>
        <v>Craig</v>
      </c>
      <c r="E2845" t="str">
        <f t="shared" si="98"/>
        <v>Virginia</v>
      </c>
      <c r="F2845">
        <v>5190</v>
      </c>
      <c r="G2845">
        <v>5173</v>
      </c>
      <c r="H2845">
        <v>5175</v>
      </c>
      <c r="I2845">
        <v>5230</v>
      </c>
      <c r="J2845">
        <v>5200</v>
      </c>
      <c r="K2845">
        <v>5191</v>
      </c>
      <c r="L2845">
        <v>5233</v>
      </c>
      <c r="M2845">
        <v>5193</v>
      </c>
      <c r="N2845" s="2">
        <v>5158</v>
      </c>
      <c r="O2845" s="10" t="s">
        <v>6456</v>
      </c>
    </row>
    <row r="2846" spans="1:15" x14ac:dyDescent="0.25">
      <c r="A2846" t="s">
        <v>5710</v>
      </c>
      <c r="B2846">
        <v>51047</v>
      </c>
      <c r="C2846" t="s">
        <v>5711</v>
      </c>
      <c r="D2846" t="str">
        <f t="shared" si="97"/>
        <v>Culpeper</v>
      </c>
      <c r="E2846" t="str">
        <f t="shared" si="98"/>
        <v>Virginia</v>
      </c>
      <c r="F2846">
        <v>46689</v>
      </c>
      <c r="G2846">
        <v>46691</v>
      </c>
      <c r="H2846">
        <v>46850</v>
      </c>
      <c r="I2846">
        <v>47335</v>
      </c>
      <c r="J2846">
        <v>47778</v>
      </c>
      <c r="K2846">
        <v>48462</v>
      </c>
      <c r="L2846">
        <v>49068</v>
      </c>
      <c r="M2846">
        <v>49369</v>
      </c>
      <c r="N2846" s="2">
        <v>50083</v>
      </c>
      <c r="O2846" s="10" t="s">
        <v>6446</v>
      </c>
    </row>
    <row r="2847" spans="1:15" x14ac:dyDescent="0.25">
      <c r="A2847" t="s">
        <v>5712</v>
      </c>
      <c r="B2847">
        <v>51049</v>
      </c>
      <c r="C2847" t="s">
        <v>5713</v>
      </c>
      <c r="D2847" t="str">
        <f t="shared" si="97"/>
        <v>Cumberland</v>
      </c>
      <c r="E2847" t="str">
        <f t="shared" si="98"/>
        <v>Virginia</v>
      </c>
      <c r="F2847">
        <v>10052</v>
      </c>
      <c r="G2847">
        <v>10039</v>
      </c>
      <c r="H2847">
        <v>10029</v>
      </c>
      <c r="I2847">
        <v>10010</v>
      </c>
      <c r="J2847">
        <v>9848</v>
      </c>
      <c r="K2847">
        <v>9834</v>
      </c>
      <c r="L2847">
        <v>9816</v>
      </c>
      <c r="M2847">
        <v>9696</v>
      </c>
      <c r="N2847" s="2">
        <v>9652</v>
      </c>
      <c r="O2847" s="1" t="s">
        <v>6458</v>
      </c>
    </row>
    <row r="2848" spans="1:15" x14ac:dyDescent="0.25">
      <c r="A2848" t="s">
        <v>5714</v>
      </c>
      <c r="B2848">
        <v>51051</v>
      </c>
      <c r="C2848" t="s">
        <v>5715</v>
      </c>
      <c r="D2848" t="str">
        <f t="shared" si="97"/>
        <v>Dickenson</v>
      </c>
      <c r="E2848" t="str">
        <f t="shared" si="98"/>
        <v>Virginia</v>
      </c>
      <c r="F2848">
        <v>15903</v>
      </c>
      <c r="G2848">
        <v>15892</v>
      </c>
      <c r="H2848">
        <v>15870</v>
      </c>
      <c r="I2848">
        <v>15764</v>
      </c>
      <c r="J2848">
        <v>15674</v>
      </c>
      <c r="K2848">
        <v>15464</v>
      </c>
      <c r="L2848">
        <v>15281</v>
      </c>
      <c r="M2848">
        <v>15135</v>
      </c>
      <c r="N2848" s="2">
        <v>14968</v>
      </c>
      <c r="O2848" s="10" t="s">
        <v>6456</v>
      </c>
    </row>
    <row r="2849" spans="1:18" x14ac:dyDescent="0.25">
      <c r="A2849" t="s">
        <v>5716</v>
      </c>
      <c r="B2849">
        <v>51053</v>
      </c>
      <c r="C2849" t="s">
        <v>5717</v>
      </c>
      <c r="D2849" t="str">
        <f t="shared" si="97"/>
        <v>Dinwiddie</v>
      </c>
      <c r="E2849" t="str">
        <f t="shared" si="98"/>
        <v>Virginia</v>
      </c>
      <c r="F2849">
        <v>28001</v>
      </c>
      <c r="G2849">
        <v>28005</v>
      </c>
      <c r="H2849">
        <v>28021</v>
      </c>
      <c r="I2849">
        <v>28197</v>
      </c>
      <c r="J2849">
        <v>28306</v>
      </c>
      <c r="K2849">
        <v>28228</v>
      </c>
      <c r="L2849">
        <v>28129</v>
      </c>
      <c r="M2849">
        <v>27967</v>
      </c>
      <c r="N2849" s="2">
        <v>28144</v>
      </c>
      <c r="O2849" s="1" t="s">
        <v>6458</v>
      </c>
    </row>
    <row r="2850" spans="1:18" x14ac:dyDescent="0.25">
      <c r="A2850" t="s">
        <v>5718</v>
      </c>
      <c r="B2850">
        <v>51057</v>
      </c>
      <c r="C2850" t="s">
        <v>5719</v>
      </c>
      <c r="D2850" t="str">
        <f t="shared" si="97"/>
        <v>Essex</v>
      </c>
      <c r="E2850" t="str">
        <f t="shared" si="98"/>
        <v>Virginia</v>
      </c>
      <c r="F2850">
        <v>11151</v>
      </c>
      <c r="G2850">
        <v>11146</v>
      </c>
      <c r="H2850">
        <v>11148</v>
      </c>
      <c r="I2850">
        <v>11197</v>
      </c>
      <c r="J2850">
        <v>11156</v>
      </c>
      <c r="K2850">
        <v>11180</v>
      </c>
      <c r="L2850">
        <v>11071</v>
      </c>
      <c r="M2850">
        <v>11122</v>
      </c>
      <c r="N2850" s="2">
        <v>11123</v>
      </c>
      <c r="O2850" s="1" t="s">
        <v>6446</v>
      </c>
    </row>
    <row r="2851" spans="1:18" x14ac:dyDescent="0.25">
      <c r="A2851" t="s">
        <v>5720</v>
      </c>
      <c r="B2851">
        <v>51059</v>
      </c>
      <c r="C2851" t="s">
        <v>5721</v>
      </c>
      <c r="D2851" t="str">
        <f t="shared" si="97"/>
        <v>Fairfax</v>
      </c>
      <c r="E2851" t="str">
        <f t="shared" si="98"/>
        <v>Virginia</v>
      </c>
      <c r="F2851">
        <v>1081726</v>
      </c>
      <c r="G2851">
        <v>1081685</v>
      </c>
      <c r="H2851">
        <v>1086767</v>
      </c>
      <c r="I2851">
        <v>1105410</v>
      </c>
      <c r="J2851">
        <v>1120382</v>
      </c>
      <c r="K2851">
        <v>1132543</v>
      </c>
      <c r="L2851">
        <v>1135388</v>
      </c>
      <c r="M2851">
        <v>1137472</v>
      </c>
      <c r="N2851" s="2">
        <v>1138652</v>
      </c>
      <c r="O2851" s="10" t="s">
        <v>6408</v>
      </c>
    </row>
    <row r="2852" spans="1:18" x14ac:dyDescent="0.25">
      <c r="A2852" t="s">
        <v>5722</v>
      </c>
      <c r="B2852">
        <v>51061</v>
      </c>
      <c r="C2852" t="s">
        <v>5723</v>
      </c>
      <c r="D2852" t="str">
        <f t="shared" si="97"/>
        <v>Fauquier</v>
      </c>
      <c r="E2852" t="str">
        <f t="shared" si="98"/>
        <v>Virginia</v>
      </c>
      <c r="F2852">
        <v>65203</v>
      </c>
      <c r="G2852">
        <v>65275</v>
      </c>
      <c r="H2852">
        <v>65481</v>
      </c>
      <c r="I2852">
        <v>66153</v>
      </c>
      <c r="J2852">
        <v>66677</v>
      </c>
      <c r="K2852">
        <v>67302</v>
      </c>
      <c r="L2852">
        <v>68379</v>
      </c>
      <c r="M2852">
        <v>68696</v>
      </c>
      <c r="N2852" s="2">
        <v>69069</v>
      </c>
      <c r="O2852" s="10" t="s">
        <v>6446</v>
      </c>
    </row>
    <row r="2853" spans="1:18" x14ac:dyDescent="0.25">
      <c r="A2853" t="s">
        <v>5724</v>
      </c>
      <c r="B2853">
        <v>51063</v>
      </c>
      <c r="C2853" t="s">
        <v>5725</v>
      </c>
      <c r="D2853" t="str">
        <f t="shared" si="97"/>
        <v>Floyd</v>
      </c>
      <c r="E2853" t="str">
        <f t="shared" si="98"/>
        <v>Virginia</v>
      </c>
      <c r="F2853">
        <v>15279</v>
      </c>
      <c r="G2853">
        <v>15292</v>
      </c>
      <c r="H2853">
        <v>15354</v>
      </c>
      <c r="I2853">
        <v>15419</v>
      </c>
      <c r="J2853">
        <v>15449</v>
      </c>
      <c r="K2853">
        <v>15533</v>
      </c>
      <c r="L2853">
        <v>15584</v>
      </c>
      <c r="M2853">
        <v>15640</v>
      </c>
      <c r="N2853" s="2">
        <v>15731</v>
      </c>
      <c r="O2853" s="10" t="s">
        <v>6456</v>
      </c>
    </row>
    <row r="2854" spans="1:18" x14ac:dyDescent="0.25">
      <c r="A2854" t="s">
        <v>5726</v>
      </c>
      <c r="B2854">
        <v>51065</v>
      </c>
      <c r="C2854" t="s">
        <v>5727</v>
      </c>
      <c r="D2854" t="str">
        <f t="shared" si="97"/>
        <v>Fluvanna</v>
      </c>
      <c r="E2854" t="str">
        <f t="shared" si="98"/>
        <v>Virginia</v>
      </c>
      <c r="F2854">
        <v>25691</v>
      </c>
      <c r="G2854">
        <v>25704</v>
      </c>
      <c r="H2854">
        <v>25760</v>
      </c>
      <c r="I2854">
        <v>25965</v>
      </c>
      <c r="J2854">
        <v>25898</v>
      </c>
      <c r="K2854">
        <v>25851</v>
      </c>
      <c r="L2854">
        <v>26009</v>
      </c>
      <c r="M2854">
        <v>26199</v>
      </c>
      <c r="N2854" s="2">
        <v>26271</v>
      </c>
      <c r="O2854" s="1" t="s">
        <v>6458</v>
      </c>
    </row>
    <row r="2855" spans="1:18" x14ac:dyDescent="0.25">
      <c r="A2855" t="s">
        <v>5728</v>
      </c>
      <c r="B2855">
        <v>51067</v>
      </c>
      <c r="C2855" t="s">
        <v>5729</v>
      </c>
      <c r="D2855" t="str">
        <f t="shared" si="97"/>
        <v>Franklin</v>
      </c>
      <c r="E2855" t="str">
        <f t="shared" si="98"/>
        <v>Virginia</v>
      </c>
      <c r="F2855">
        <v>56159</v>
      </c>
      <c r="G2855">
        <v>56138</v>
      </c>
      <c r="H2855">
        <v>56183</v>
      </c>
      <c r="I2855">
        <v>56391</v>
      </c>
      <c r="J2855">
        <v>56327</v>
      </c>
      <c r="K2855">
        <v>56298</v>
      </c>
      <c r="L2855">
        <v>56228</v>
      </c>
      <c r="M2855">
        <v>56229</v>
      </c>
      <c r="N2855" s="2">
        <v>56069</v>
      </c>
      <c r="O2855" s="10" t="s">
        <v>6456</v>
      </c>
      <c r="Q2855" s="2"/>
    </row>
    <row r="2856" spans="1:18" x14ac:dyDescent="0.25">
      <c r="A2856" t="s">
        <v>5730</v>
      </c>
      <c r="B2856">
        <v>51069</v>
      </c>
      <c r="C2856" t="s">
        <v>5731</v>
      </c>
      <c r="D2856" t="str">
        <f t="shared" si="97"/>
        <v>Frederick</v>
      </c>
      <c r="E2856" t="str">
        <f t="shared" si="98"/>
        <v>Virginia</v>
      </c>
      <c r="F2856">
        <v>78305</v>
      </c>
      <c r="G2856">
        <v>78308</v>
      </c>
      <c r="H2856">
        <v>78584</v>
      </c>
      <c r="I2856">
        <v>79529</v>
      </c>
      <c r="J2856">
        <v>80238</v>
      </c>
      <c r="K2856">
        <v>81316</v>
      </c>
      <c r="L2856">
        <v>82454</v>
      </c>
      <c r="M2856">
        <v>83177</v>
      </c>
      <c r="N2856" s="2">
        <v>84421</v>
      </c>
      <c r="O2856" s="10" t="s">
        <v>6446</v>
      </c>
      <c r="Q2856" s="2"/>
    </row>
    <row r="2857" spans="1:18" x14ac:dyDescent="0.25">
      <c r="A2857" t="s">
        <v>5732</v>
      </c>
      <c r="B2857">
        <v>51071</v>
      </c>
      <c r="C2857" t="s">
        <v>5733</v>
      </c>
      <c r="D2857" t="str">
        <f t="shared" si="97"/>
        <v>Giles</v>
      </c>
      <c r="E2857" t="str">
        <f t="shared" si="98"/>
        <v>Virginia</v>
      </c>
      <c r="F2857">
        <v>17286</v>
      </c>
      <c r="G2857">
        <v>17286</v>
      </c>
      <c r="H2857">
        <v>17316</v>
      </c>
      <c r="I2857">
        <v>17115</v>
      </c>
      <c r="J2857">
        <v>16979</v>
      </c>
      <c r="K2857">
        <v>16946</v>
      </c>
      <c r="L2857">
        <v>16808</v>
      </c>
      <c r="M2857">
        <v>16767</v>
      </c>
      <c r="N2857" s="2">
        <v>16857</v>
      </c>
      <c r="O2857" s="10" t="s">
        <v>6456</v>
      </c>
      <c r="Q2857" s="2"/>
    </row>
    <row r="2858" spans="1:18" x14ac:dyDescent="0.25">
      <c r="A2858" t="s">
        <v>5734</v>
      </c>
      <c r="B2858">
        <v>51073</v>
      </c>
      <c r="C2858" t="s">
        <v>5735</v>
      </c>
      <c r="D2858" t="str">
        <f t="shared" si="97"/>
        <v>Gloucester</v>
      </c>
      <c r="E2858" t="str">
        <f t="shared" si="98"/>
        <v>Virginia</v>
      </c>
      <c r="F2858">
        <v>36858</v>
      </c>
      <c r="G2858">
        <v>36858</v>
      </c>
      <c r="H2858">
        <v>36939</v>
      </c>
      <c r="I2858">
        <v>36904</v>
      </c>
      <c r="J2858">
        <v>36909</v>
      </c>
      <c r="K2858">
        <v>36806</v>
      </c>
      <c r="L2858">
        <v>37120</v>
      </c>
      <c r="M2858">
        <v>37058</v>
      </c>
      <c r="N2858" s="2">
        <v>37214</v>
      </c>
      <c r="O2858" s="1" t="s">
        <v>6458</v>
      </c>
    </row>
    <row r="2859" spans="1:18" x14ac:dyDescent="0.25">
      <c r="A2859" t="s">
        <v>5736</v>
      </c>
      <c r="B2859">
        <v>51075</v>
      </c>
      <c r="C2859" t="s">
        <v>5737</v>
      </c>
      <c r="D2859" t="str">
        <f t="shared" si="97"/>
        <v>Goochland</v>
      </c>
      <c r="E2859" t="str">
        <f t="shared" si="98"/>
        <v>Virginia</v>
      </c>
      <c r="F2859">
        <v>21717</v>
      </c>
      <c r="G2859">
        <v>21699</v>
      </c>
      <c r="H2859">
        <v>21741</v>
      </c>
      <c r="I2859">
        <v>21436</v>
      </c>
      <c r="J2859">
        <v>21340</v>
      </c>
      <c r="K2859">
        <v>21637</v>
      </c>
      <c r="L2859">
        <v>21934</v>
      </c>
      <c r="M2859">
        <v>22315</v>
      </c>
      <c r="N2859" s="2">
        <v>22668</v>
      </c>
      <c r="O2859" s="1" t="s">
        <v>6458</v>
      </c>
    </row>
    <row r="2860" spans="1:18" x14ac:dyDescent="0.25">
      <c r="A2860" t="s">
        <v>5738</v>
      </c>
      <c r="B2860">
        <v>51077</v>
      </c>
      <c r="C2860" t="s">
        <v>5739</v>
      </c>
      <c r="D2860" t="str">
        <f t="shared" si="97"/>
        <v>Grayson</v>
      </c>
      <c r="E2860" t="str">
        <f t="shared" si="98"/>
        <v>Virginia</v>
      </c>
      <c r="F2860">
        <v>15533</v>
      </c>
      <c r="G2860">
        <v>15552</v>
      </c>
      <c r="H2860">
        <v>15499</v>
      </c>
      <c r="I2860">
        <v>15412</v>
      </c>
      <c r="J2860">
        <v>15232</v>
      </c>
      <c r="K2860">
        <v>15230</v>
      </c>
      <c r="L2860">
        <v>15161</v>
      </c>
      <c r="M2860">
        <v>15169</v>
      </c>
      <c r="N2860" s="2">
        <v>15107</v>
      </c>
      <c r="O2860" s="1" t="s">
        <v>6458</v>
      </c>
      <c r="Q2860" s="3"/>
      <c r="R2860" s="2"/>
    </row>
    <row r="2861" spans="1:18" x14ac:dyDescent="0.25">
      <c r="A2861" t="s">
        <v>5740</v>
      </c>
      <c r="B2861">
        <v>51079</v>
      </c>
      <c r="C2861" t="s">
        <v>5741</v>
      </c>
      <c r="D2861" t="str">
        <f t="shared" si="97"/>
        <v>Greene</v>
      </c>
      <c r="E2861" t="str">
        <f t="shared" si="98"/>
        <v>Virginia</v>
      </c>
      <c r="F2861">
        <v>18403</v>
      </c>
      <c r="G2861">
        <v>18410</v>
      </c>
      <c r="H2861">
        <v>18482</v>
      </c>
      <c r="I2861">
        <v>18727</v>
      </c>
      <c r="J2861">
        <v>18851</v>
      </c>
      <c r="K2861">
        <v>18894</v>
      </c>
      <c r="L2861">
        <v>19102</v>
      </c>
      <c r="M2861">
        <v>19206</v>
      </c>
      <c r="N2861" s="2">
        <v>19371</v>
      </c>
      <c r="O2861" s="10" t="s">
        <v>6446</v>
      </c>
      <c r="Q2861" s="3"/>
      <c r="R2861" s="2"/>
    </row>
    <row r="2862" spans="1:18" x14ac:dyDescent="0.25">
      <c r="A2862" t="s">
        <v>5742</v>
      </c>
      <c r="B2862">
        <v>51081</v>
      </c>
      <c r="C2862" t="s">
        <v>5743</v>
      </c>
      <c r="D2862" t="str">
        <f t="shared" si="97"/>
        <v>Greensville</v>
      </c>
      <c r="E2862" t="str">
        <f t="shared" si="98"/>
        <v>Virginia</v>
      </c>
      <c r="F2862">
        <v>12243</v>
      </c>
      <c r="G2862">
        <v>12245</v>
      </c>
      <c r="H2862">
        <v>12215</v>
      </c>
      <c r="I2862">
        <v>12004</v>
      </c>
      <c r="J2862">
        <v>11745</v>
      </c>
      <c r="K2862">
        <v>11644</v>
      </c>
      <c r="L2862">
        <v>11527</v>
      </c>
      <c r="M2862">
        <v>11869</v>
      </c>
      <c r="N2862" s="2">
        <v>11706</v>
      </c>
      <c r="O2862" s="1" t="s">
        <v>6458</v>
      </c>
    </row>
    <row r="2863" spans="1:18" x14ac:dyDescent="0.25">
      <c r="A2863" t="s">
        <v>5744</v>
      </c>
      <c r="B2863">
        <v>51083</v>
      </c>
      <c r="C2863" t="s">
        <v>5745</v>
      </c>
      <c r="D2863" t="str">
        <f t="shared" si="97"/>
        <v>Halifax</v>
      </c>
      <c r="E2863" t="str">
        <f t="shared" si="98"/>
        <v>Virginia</v>
      </c>
      <c r="F2863">
        <v>36241</v>
      </c>
      <c r="G2863">
        <v>36241</v>
      </c>
      <c r="H2863">
        <v>36155</v>
      </c>
      <c r="I2863">
        <v>36017</v>
      </c>
      <c r="J2863">
        <v>35791</v>
      </c>
      <c r="K2863">
        <v>35393</v>
      </c>
      <c r="L2863">
        <v>35219</v>
      </c>
      <c r="M2863">
        <v>35128</v>
      </c>
      <c r="N2863" s="2">
        <v>34992</v>
      </c>
      <c r="O2863" s="1" t="s">
        <v>6458</v>
      </c>
    </row>
    <row r="2864" spans="1:18" x14ac:dyDescent="0.25">
      <c r="A2864" t="s">
        <v>5746</v>
      </c>
      <c r="B2864">
        <v>51085</v>
      </c>
      <c r="C2864" t="s">
        <v>5747</v>
      </c>
      <c r="D2864" t="str">
        <f t="shared" si="97"/>
        <v>Hanover</v>
      </c>
      <c r="E2864" t="str">
        <f t="shared" si="98"/>
        <v>Virginia</v>
      </c>
      <c r="F2864">
        <v>99863</v>
      </c>
      <c r="G2864">
        <v>99850</v>
      </c>
      <c r="H2864">
        <v>99939</v>
      </c>
      <c r="I2864">
        <v>99976</v>
      </c>
      <c r="J2864">
        <v>100421</v>
      </c>
      <c r="K2864">
        <v>101167</v>
      </c>
      <c r="L2864">
        <v>101846</v>
      </c>
      <c r="M2864">
        <v>103171</v>
      </c>
      <c r="N2864" s="2">
        <v>104392</v>
      </c>
      <c r="O2864" s="1" t="s">
        <v>6458</v>
      </c>
    </row>
    <row r="2865" spans="1:15" x14ac:dyDescent="0.25">
      <c r="A2865" t="s">
        <v>5748</v>
      </c>
      <c r="B2865">
        <v>51087</v>
      </c>
      <c r="C2865" t="s">
        <v>5749</v>
      </c>
      <c r="D2865" t="str">
        <f t="shared" si="97"/>
        <v>Henrico</v>
      </c>
      <c r="E2865" t="str">
        <f t="shared" si="98"/>
        <v>Virginia</v>
      </c>
      <c r="F2865">
        <v>306935</v>
      </c>
      <c r="G2865">
        <v>306974</v>
      </c>
      <c r="H2865">
        <v>307633</v>
      </c>
      <c r="I2865">
        <v>310844</v>
      </c>
      <c r="J2865">
        <v>315877</v>
      </c>
      <c r="K2865">
        <v>319402</v>
      </c>
      <c r="L2865">
        <v>322685</v>
      </c>
      <c r="M2865">
        <v>325142</v>
      </c>
      <c r="N2865" s="2">
        <v>326501</v>
      </c>
      <c r="O2865" s="1" t="s">
        <v>6458</v>
      </c>
    </row>
    <row r="2866" spans="1:15" x14ac:dyDescent="0.25">
      <c r="A2866" t="s">
        <v>5750</v>
      </c>
      <c r="B2866">
        <v>51089</v>
      </c>
      <c r="C2866" t="s">
        <v>5751</v>
      </c>
      <c r="D2866" t="str">
        <f t="shared" si="97"/>
        <v>Henry</v>
      </c>
      <c r="E2866" t="str">
        <f t="shared" si="98"/>
        <v>Virginia</v>
      </c>
      <c r="F2866">
        <v>54151</v>
      </c>
      <c r="G2866">
        <v>54185</v>
      </c>
      <c r="H2866">
        <v>54157</v>
      </c>
      <c r="I2866">
        <v>53380</v>
      </c>
      <c r="J2866">
        <v>52950</v>
      </c>
      <c r="K2866">
        <v>52659</v>
      </c>
      <c r="L2866">
        <v>52168</v>
      </c>
      <c r="M2866">
        <v>51821</v>
      </c>
      <c r="N2866" s="2">
        <v>51445</v>
      </c>
      <c r="O2866" s="10" t="s">
        <v>6458</v>
      </c>
    </row>
    <row r="2867" spans="1:15" x14ac:dyDescent="0.25">
      <c r="A2867" t="s">
        <v>5752</v>
      </c>
      <c r="B2867">
        <v>51091</v>
      </c>
      <c r="C2867" t="s">
        <v>5753</v>
      </c>
      <c r="D2867" t="str">
        <f t="shared" si="97"/>
        <v>Highland</v>
      </c>
      <c r="E2867" t="str">
        <f t="shared" si="98"/>
        <v>Virginia</v>
      </c>
      <c r="F2867">
        <v>2321</v>
      </c>
      <c r="G2867">
        <v>2319</v>
      </c>
      <c r="H2867">
        <v>2294</v>
      </c>
      <c r="I2867">
        <v>2285</v>
      </c>
      <c r="J2867">
        <v>2252</v>
      </c>
      <c r="K2867">
        <v>2223</v>
      </c>
      <c r="L2867">
        <v>2252</v>
      </c>
      <c r="M2867">
        <v>2208</v>
      </c>
      <c r="N2867" s="2">
        <v>2216</v>
      </c>
      <c r="O2867" s="10" t="s">
        <v>6456</v>
      </c>
    </row>
    <row r="2868" spans="1:15" x14ac:dyDescent="0.25">
      <c r="A2868" t="s">
        <v>5754</v>
      </c>
      <c r="B2868">
        <v>51093</v>
      </c>
      <c r="C2868" t="s">
        <v>5755</v>
      </c>
      <c r="D2868" t="str">
        <f t="shared" si="97"/>
        <v>Isle of Wight</v>
      </c>
      <c r="E2868" t="str">
        <f t="shared" si="98"/>
        <v>Virginia</v>
      </c>
      <c r="F2868">
        <v>35270</v>
      </c>
      <c r="G2868">
        <v>35274</v>
      </c>
      <c r="H2868">
        <v>35315</v>
      </c>
      <c r="I2868">
        <v>35319</v>
      </c>
      <c r="J2868">
        <v>35431</v>
      </c>
      <c r="K2868">
        <v>35665</v>
      </c>
      <c r="L2868">
        <v>36048</v>
      </c>
      <c r="M2868">
        <v>36393</v>
      </c>
      <c r="N2868" s="2">
        <v>36596</v>
      </c>
      <c r="O2868" s="1" t="s">
        <v>6458</v>
      </c>
    </row>
    <row r="2869" spans="1:15" x14ac:dyDescent="0.25">
      <c r="A2869" t="s">
        <v>5756</v>
      </c>
      <c r="B2869">
        <v>51095</v>
      </c>
      <c r="C2869" t="s">
        <v>5757</v>
      </c>
      <c r="D2869" t="str">
        <f t="shared" si="97"/>
        <v>James City</v>
      </c>
      <c r="E2869" t="str">
        <f t="shared" si="98"/>
        <v>Virginia</v>
      </c>
      <c r="F2869">
        <v>67009</v>
      </c>
      <c r="G2869">
        <v>67393</v>
      </c>
      <c r="H2869">
        <v>67734</v>
      </c>
      <c r="I2869">
        <v>68200</v>
      </c>
      <c r="J2869">
        <v>69326</v>
      </c>
      <c r="K2869">
        <v>70585</v>
      </c>
      <c r="L2869">
        <v>72104</v>
      </c>
      <c r="M2869">
        <v>73081</v>
      </c>
      <c r="N2869" s="2">
        <v>74404</v>
      </c>
      <c r="O2869" s="1" t="s">
        <v>6458</v>
      </c>
    </row>
    <row r="2870" spans="1:15" x14ac:dyDescent="0.25">
      <c r="A2870" t="s">
        <v>5758</v>
      </c>
      <c r="B2870">
        <v>51097</v>
      </c>
      <c r="C2870" t="s">
        <v>5759</v>
      </c>
      <c r="D2870" t="str">
        <f t="shared" si="97"/>
        <v>King and Queen</v>
      </c>
      <c r="E2870" t="str">
        <f t="shared" si="98"/>
        <v>Virginia</v>
      </c>
      <c r="F2870">
        <v>6945</v>
      </c>
      <c r="G2870">
        <v>6945</v>
      </c>
      <c r="H2870">
        <v>6969</v>
      </c>
      <c r="I2870">
        <v>7032</v>
      </c>
      <c r="J2870">
        <v>7070</v>
      </c>
      <c r="K2870">
        <v>7107</v>
      </c>
      <c r="L2870">
        <v>7168</v>
      </c>
      <c r="M2870">
        <v>7197</v>
      </c>
      <c r="N2870" s="2">
        <v>7159</v>
      </c>
      <c r="O2870" s="10" t="s">
        <v>6446</v>
      </c>
    </row>
    <row r="2871" spans="1:15" x14ac:dyDescent="0.25">
      <c r="A2871" t="s">
        <v>5760</v>
      </c>
      <c r="B2871">
        <v>51099</v>
      </c>
      <c r="C2871" t="s">
        <v>5761</v>
      </c>
      <c r="D2871" t="str">
        <f t="shared" si="97"/>
        <v>King George</v>
      </c>
      <c r="E2871" t="str">
        <f t="shared" si="98"/>
        <v>Virginia</v>
      </c>
      <c r="F2871">
        <v>23584</v>
      </c>
      <c r="G2871">
        <v>23584</v>
      </c>
      <c r="H2871">
        <v>23680</v>
      </c>
      <c r="I2871">
        <v>24286</v>
      </c>
      <c r="J2871">
        <v>24615</v>
      </c>
      <c r="K2871">
        <v>24933</v>
      </c>
      <c r="L2871">
        <v>25310</v>
      </c>
      <c r="M2871">
        <v>25456</v>
      </c>
      <c r="N2871" s="2">
        <v>25984</v>
      </c>
      <c r="O2871" s="10" t="s">
        <v>6446</v>
      </c>
    </row>
    <row r="2872" spans="1:15" x14ac:dyDescent="0.25">
      <c r="A2872" t="s">
        <v>5762</v>
      </c>
      <c r="B2872">
        <v>51101</v>
      </c>
      <c r="C2872" t="s">
        <v>5763</v>
      </c>
      <c r="D2872" t="str">
        <f t="shared" si="97"/>
        <v>King William</v>
      </c>
      <c r="E2872" t="str">
        <f t="shared" si="98"/>
        <v>Virginia</v>
      </c>
      <c r="F2872">
        <v>15935</v>
      </c>
      <c r="G2872">
        <v>15927</v>
      </c>
      <c r="H2872">
        <v>15986</v>
      </c>
      <c r="I2872">
        <v>15990</v>
      </c>
      <c r="J2872">
        <v>15979</v>
      </c>
      <c r="K2872">
        <v>16092</v>
      </c>
      <c r="L2872">
        <v>16143</v>
      </c>
      <c r="M2872">
        <v>16231</v>
      </c>
      <c r="N2872" s="2">
        <v>16334</v>
      </c>
      <c r="O2872" s="1" t="s">
        <v>6458</v>
      </c>
    </row>
    <row r="2873" spans="1:15" x14ac:dyDescent="0.25">
      <c r="A2873" t="s">
        <v>5764</v>
      </c>
      <c r="B2873">
        <v>51103</v>
      </c>
      <c r="C2873" t="s">
        <v>5765</v>
      </c>
      <c r="D2873" t="str">
        <f t="shared" si="97"/>
        <v>Lancaster</v>
      </c>
      <c r="E2873" t="str">
        <f t="shared" si="98"/>
        <v>Virginia</v>
      </c>
      <c r="F2873">
        <v>11391</v>
      </c>
      <c r="G2873">
        <v>11394</v>
      </c>
      <c r="H2873">
        <v>11371</v>
      </c>
      <c r="I2873">
        <v>11341</v>
      </c>
      <c r="J2873">
        <v>11223</v>
      </c>
      <c r="K2873">
        <v>11106</v>
      </c>
      <c r="L2873">
        <v>10994</v>
      </c>
      <c r="M2873">
        <v>10982</v>
      </c>
      <c r="N2873" s="2">
        <v>10972</v>
      </c>
      <c r="O2873" s="1" t="s">
        <v>6446</v>
      </c>
    </row>
    <row r="2874" spans="1:15" x14ac:dyDescent="0.25">
      <c r="A2874" t="s">
        <v>5766</v>
      </c>
      <c r="B2874">
        <v>51105</v>
      </c>
      <c r="C2874" t="s">
        <v>5767</v>
      </c>
      <c r="D2874" t="str">
        <f t="shared" si="97"/>
        <v>Lee</v>
      </c>
      <c r="E2874" t="str">
        <f t="shared" si="98"/>
        <v>Virginia</v>
      </c>
      <c r="F2874">
        <v>25587</v>
      </c>
      <c r="G2874">
        <v>25583</v>
      </c>
      <c r="H2874">
        <v>25530</v>
      </c>
      <c r="I2874">
        <v>25661</v>
      </c>
      <c r="J2874">
        <v>25556</v>
      </c>
      <c r="K2874">
        <v>25207</v>
      </c>
      <c r="L2874">
        <v>24903</v>
      </c>
      <c r="M2874">
        <v>24712</v>
      </c>
      <c r="N2874" s="2">
        <v>24179</v>
      </c>
      <c r="O2874" s="10" t="s">
        <v>6456</v>
      </c>
    </row>
    <row r="2875" spans="1:15" x14ac:dyDescent="0.25">
      <c r="A2875" t="s">
        <v>5768</v>
      </c>
      <c r="B2875">
        <v>51107</v>
      </c>
      <c r="C2875" t="s">
        <v>5769</v>
      </c>
      <c r="D2875" t="str">
        <f t="shared" si="97"/>
        <v>Loudoun</v>
      </c>
      <c r="E2875" t="str">
        <f t="shared" si="98"/>
        <v>Virginia</v>
      </c>
      <c r="F2875">
        <v>312311</v>
      </c>
      <c r="G2875">
        <v>312336</v>
      </c>
      <c r="H2875">
        <v>315585</v>
      </c>
      <c r="I2875">
        <v>326921</v>
      </c>
      <c r="J2875">
        <v>338196</v>
      </c>
      <c r="K2875">
        <v>350678</v>
      </c>
      <c r="L2875">
        <v>362798</v>
      </c>
      <c r="M2875">
        <v>374559</v>
      </c>
      <c r="N2875" s="2">
        <v>385945</v>
      </c>
      <c r="O2875" s="10" t="s">
        <v>6408</v>
      </c>
    </row>
    <row r="2876" spans="1:15" x14ac:dyDescent="0.25">
      <c r="A2876" t="s">
        <v>5770</v>
      </c>
      <c r="B2876">
        <v>51109</v>
      </c>
      <c r="C2876" t="s">
        <v>5771</v>
      </c>
      <c r="D2876" t="str">
        <f t="shared" si="97"/>
        <v>Louisa</v>
      </c>
      <c r="E2876" t="str">
        <f t="shared" si="98"/>
        <v>Virginia</v>
      </c>
      <c r="F2876">
        <v>33153</v>
      </c>
      <c r="G2876">
        <v>33223</v>
      </c>
      <c r="H2876">
        <v>33359</v>
      </c>
      <c r="I2876">
        <v>33528</v>
      </c>
      <c r="J2876">
        <v>33535</v>
      </c>
      <c r="K2876">
        <v>34014</v>
      </c>
      <c r="L2876">
        <v>34349</v>
      </c>
      <c r="M2876">
        <v>34618</v>
      </c>
      <c r="N2876" s="2">
        <v>35236</v>
      </c>
      <c r="O2876" s="1" t="s">
        <v>6458</v>
      </c>
    </row>
    <row r="2877" spans="1:15" x14ac:dyDescent="0.25">
      <c r="A2877" t="s">
        <v>5772</v>
      </c>
      <c r="B2877">
        <v>51111</v>
      </c>
      <c r="C2877" t="s">
        <v>5773</v>
      </c>
      <c r="D2877" t="str">
        <f t="shared" si="97"/>
        <v>Lunenburg</v>
      </c>
      <c r="E2877" t="str">
        <f t="shared" si="98"/>
        <v>Virginia</v>
      </c>
      <c r="F2877">
        <v>12914</v>
      </c>
      <c r="G2877">
        <v>12916</v>
      </c>
      <c r="H2877">
        <v>12905</v>
      </c>
      <c r="I2877">
        <v>12908</v>
      </c>
      <c r="J2877">
        <v>12633</v>
      </c>
      <c r="K2877">
        <v>12525</v>
      </c>
      <c r="L2877">
        <v>12483</v>
      </c>
      <c r="M2877">
        <v>12337</v>
      </c>
      <c r="N2877" s="2">
        <v>12273</v>
      </c>
      <c r="O2877" s="1" t="s">
        <v>6458</v>
      </c>
    </row>
    <row r="2878" spans="1:15" x14ac:dyDescent="0.25">
      <c r="A2878" t="s">
        <v>5774</v>
      </c>
      <c r="B2878">
        <v>51113</v>
      </c>
      <c r="C2878" t="s">
        <v>5775</v>
      </c>
      <c r="D2878" t="str">
        <f t="shared" si="97"/>
        <v>Madison</v>
      </c>
      <c r="E2878" t="str">
        <f t="shared" si="98"/>
        <v>Virginia</v>
      </c>
      <c r="F2878">
        <v>13308</v>
      </c>
      <c r="G2878">
        <v>13308</v>
      </c>
      <c r="H2878">
        <v>13287</v>
      </c>
      <c r="I2878">
        <v>13175</v>
      </c>
      <c r="J2878">
        <v>13180</v>
      </c>
      <c r="K2878">
        <v>13149</v>
      </c>
      <c r="L2878">
        <v>13109</v>
      </c>
      <c r="M2878">
        <v>13092</v>
      </c>
      <c r="N2878" s="2">
        <v>13078</v>
      </c>
      <c r="O2878" s="10" t="s">
        <v>6446</v>
      </c>
    </row>
    <row r="2879" spans="1:15" x14ac:dyDescent="0.25">
      <c r="A2879" t="s">
        <v>5776</v>
      </c>
      <c r="B2879">
        <v>51115</v>
      </c>
      <c r="C2879" t="s">
        <v>5777</v>
      </c>
      <c r="D2879" t="str">
        <f t="shared" si="97"/>
        <v>Mathews</v>
      </c>
      <c r="E2879" t="str">
        <f t="shared" si="98"/>
        <v>Virginia</v>
      </c>
      <c r="F2879">
        <v>8978</v>
      </c>
      <c r="G2879">
        <v>8976</v>
      </c>
      <c r="H2879">
        <v>8959</v>
      </c>
      <c r="I2879">
        <v>8949</v>
      </c>
      <c r="J2879">
        <v>8903</v>
      </c>
      <c r="K2879">
        <v>8901</v>
      </c>
      <c r="L2879">
        <v>8789</v>
      </c>
      <c r="M2879">
        <v>8866</v>
      </c>
      <c r="N2879" s="2">
        <v>8782</v>
      </c>
      <c r="O2879" s="10" t="s">
        <v>6446</v>
      </c>
    </row>
    <row r="2880" spans="1:15" x14ac:dyDescent="0.25">
      <c r="A2880" t="s">
        <v>5778</v>
      </c>
      <c r="B2880">
        <v>51117</v>
      </c>
      <c r="C2880" t="s">
        <v>5779</v>
      </c>
      <c r="D2880" t="str">
        <f t="shared" si="97"/>
        <v>Mecklenburg</v>
      </c>
      <c r="E2880" t="str">
        <f t="shared" si="98"/>
        <v>Virginia</v>
      </c>
      <c r="F2880">
        <v>32727</v>
      </c>
      <c r="G2880">
        <v>32721</v>
      </c>
      <c r="H2880">
        <v>32695</v>
      </c>
      <c r="I2880">
        <v>32568</v>
      </c>
      <c r="J2880">
        <v>31738</v>
      </c>
      <c r="K2880">
        <v>31277</v>
      </c>
      <c r="L2880">
        <v>31126</v>
      </c>
      <c r="M2880">
        <v>31011</v>
      </c>
      <c r="N2880" s="2">
        <v>30892</v>
      </c>
      <c r="O2880" s="1" t="s">
        <v>6458</v>
      </c>
    </row>
    <row r="2881" spans="1:18" x14ac:dyDescent="0.25">
      <c r="A2881" t="s">
        <v>5780</v>
      </c>
      <c r="B2881">
        <v>51119</v>
      </c>
      <c r="C2881" t="s">
        <v>5781</v>
      </c>
      <c r="D2881" t="str">
        <f t="shared" si="97"/>
        <v>Middlesex</v>
      </c>
      <c r="E2881" t="str">
        <f t="shared" si="98"/>
        <v>Virginia</v>
      </c>
      <c r="F2881">
        <v>10959</v>
      </c>
      <c r="G2881">
        <v>10959</v>
      </c>
      <c r="H2881">
        <v>10970</v>
      </c>
      <c r="I2881">
        <v>10830</v>
      </c>
      <c r="J2881">
        <v>10817</v>
      </c>
      <c r="K2881">
        <v>10737</v>
      </c>
      <c r="L2881">
        <v>10633</v>
      </c>
      <c r="M2881">
        <v>10676</v>
      </c>
      <c r="N2881" s="2">
        <v>10778</v>
      </c>
      <c r="O2881" s="10" t="s">
        <v>6446</v>
      </c>
    </row>
    <row r="2882" spans="1:18" x14ac:dyDescent="0.25">
      <c r="A2882" t="s">
        <v>5782</v>
      </c>
      <c r="B2882">
        <v>51121</v>
      </c>
      <c r="C2882" t="s">
        <v>5783</v>
      </c>
      <c r="D2882" t="str">
        <f t="shared" si="97"/>
        <v>Montgomery</v>
      </c>
      <c r="E2882" t="str">
        <f t="shared" si="98"/>
        <v>Virginia</v>
      </c>
      <c r="F2882">
        <v>94392</v>
      </c>
      <c r="G2882">
        <v>94412</v>
      </c>
      <c r="H2882">
        <v>94597</v>
      </c>
      <c r="I2882">
        <v>94838</v>
      </c>
      <c r="J2882">
        <v>95736</v>
      </c>
      <c r="K2882">
        <v>96812</v>
      </c>
      <c r="L2882">
        <v>97348</v>
      </c>
      <c r="M2882">
        <v>97636</v>
      </c>
      <c r="N2882" s="2">
        <v>98602</v>
      </c>
      <c r="O2882" s="10" t="s">
        <v>6456</v>
      </c>
    </row>
    <row r="2883" spans="1:18" x14ac:dyDescent="0.25">
      <c r="A2883" t="s">
        <v>5784</v>
      </c>
      <c r="B2883">
        <v>51125</v>
      </c>
      <c r="C2883" t="s">
        <v>5785</v>
      </c>
      <c r="D2883" t="str">
        <f t="shared" si="97"/>
        <v>Nelson</v>
      </c>
      <c r="E2883" t="str">
        <f t="shared" si="98"/>
        <v>Virginia</v>
      </c>
      <c r="F2883">
        <v>15020</v>
      </c>
      <c r="G2883">
        <v>15020</v>
      </c>
      <c r="H2883">
        <v>14992</v>
      </c>
      <c r="I2883">
        <v>15039</v>
      </c>
      <c r="J2883">
        <v>14825</v>
      </c>
      <c r="K2883">
        <v>14798</v>
      </c>
      <c r="L2883">
        <v>14873</v>
      </c>
      <c r="M2883">
        <v>14788</v>
      </c>
      <c r="N2883" s="2">
        <v>14869</v>
      </c>
      <c r="O2883" s="10" t="s">
        <v>6446</v>
      </c>
    </row>
    <row r="2884" spans="1:18" x14ac:dyDescent="0.25">
      <c r="A2884" t="s">
        <v>5786</v>
      </c>
      <c r="B2884">
        <v>51127</v>
      </c>
      <c r="C2884" t="s">
        <v>5787</v>
      </c>
      <c r="D2884" t="str">
        <f t="shared" ref="D2884:D2917" si="99">MID(MID(C2884,1,FIND(",",C2884)-1),1,FIND(" County",MID(C2884,1,FIND(",",C2884)-1))-1)</f>
        <v>New Kent</v>
      </c>
      <c r="E2884" t="str">
        <f t="shared" ref="E2884:E2947" si="100">MID(C2884,FIND(",",C2884)+2,9999)</f>
        <v>Virginia</v>
      </c>
      <c r="F2884">
        <v>18429</v>
      </c>
      <c r="G2884">
        <v>18432</v>
      </c>
      <c r="H2884">
        <v>18558</v>
      </c>
      <c r="I2884">
        <v>18773</v>
      </c>
      <c r="J2884">
        <v>19159</v>
      </c>
      <c r="K2884">
        <v>19504</v>
      </c>
      <c r="L2884">
        <v>20019</v>
      </c>
      <c r="M2884">
        <v>20424</v>
      </c>
      <c r="N2884" s="2">
        <v>21147</v>
      </c>
      <c r="O2884" s="1" t="s">
        <v>6458</v>
      </c>
    </row>
    <row r="2885" spans="1:18" x14ac:dyDescent="0.25">
      <c r="A2885" t="s">
        <v>5788</v>
      </c>
      <c r="B2885">
        <v>51131</v>
      </c>
      <c r="C2885" t="s">
        <v>5789</v>
      </c>
      <c r="D2885" t="str">
        <f t="shared" si="99"/>
        <v>Northampton</v>
      </c>
      <c r="E2885" t="str">
        <f t="shared" si="100"/>
        <v>Virginia</v>
      </c>
      <c r="F2885">
        <v>12389</v>
      </c>
      <c r="G2885">
        <v>12389</v>
      </c>
      <c r="H2885">
        <v>12388</v>
      </c>
      <c r="I2885">
        <v>12419</v>
      </c>
      <c r="J2885">
        <v>12214</v>
      </c>
      <c r="K2885">
        <v>12036</v>
      </c>
      <c r="L2885">
        <v>12064</v>
      </c>
      <c r="M2885">
        <v>12139</v>
      </c>
      <c r="N2885" s="2">
        <v>12139</v>
      </c>
      <c r="O2885" s="10" t="s">
        <v>6446</v>
      </c>
      <c r="Q2885" s="3"/>
      <c r="R2885" s="2"/>
    </row>
    <row r="2886" spans="1:18" x14ac:dyDescent="0.25">
      <c r="A2886" t="s">
        <v>5790</v>
      </c>
      <c r="B2886">
        <v>51133</v>
      </c>
      <c r="C2886" t="s">
        <v>5791</v>
      </c>
      <c r="D2886" t="str">
        <f t="shared" si="99"/>
        <v>Northumberland</v>
      </c>
      <c r="E2886" t="str">
        <f t="shared" si="100"/>
        <v>Virginia</v>
      </c>
      <c r="F2886">
        <v>12330</v>
      </c>
      <c r="G2886">
        <v>12327</v>
      </c>
      <c r="H2886">
        <v>12348</v>
      </c>
      <c r="I2886">
        <v>12420</v>
      </c>
      <c r="J2886">
        <v>12366</v>
      </c>
      <c r="K2886">
        <v>12251</v>
      </c>
      <c r="L2886">
        <v>12265</v>
      </c>
      <c r="M2886">
        <v>12256</v>
      </c>
      <c r="N2886" s="2">
        <v>12222</v>
      </c>
      <c r="O2886" t="s">
        <v>6446</v>
      </c>
      <c r="Q2886" s="3"/>
      <c r="R2886" s="2"/>
    </row>
    <row r="2887" spans="1:18" x14ac:dyDescent="0.25">
      <c r="A2887" t="s">
        <v>5792</v>
      </c>
      <c r="B2887">
        <v>51135</v>
      </c>
      <c r="C2887" t="s">
        <v>5793</v>
      </c>
      <c r="D2887" t="str">
        <f t="shared" si="99"/>
        <v>Nottoway</v>
      </c>
      <c r="E2887" t="str">
        <f t="shared" si="100"/>
        <v>Virginia</v>
      </c>
      <c r="F2887">
        <v>15853</v>
      </c>
      <c r="G2887">
        <v>15852</v>
      </c>
      <c r="H2887">
        <v>15834</v>
      </c>
      <c r="I2887">
        <v>15895</v>
      </c>
      <c r="J2887">
        <v>15775</v>
      </c>
      <c r="K2887">
        <v>15663</v>
      </c>
      <c r="L2887">
        <v>15519</v>
      </c>
      <c r="M2887">
        <v>15651</v>
      </c>
      <c r="N2887" s="2">
        <v>15595</v>
      </c>
      <c r="O2887" s="1" t="s">
        <v>6458</v>
      </c>
      <c r="Q2887" s="2"/>
      <c r="R2887" s="2"/>
    </row>
    <row r="2888" spans="1:18" x14ac:dyDescent="0.25">
      <c r="A2888" t="s">
        <v>5794</v>
      </c>
      <c r="B2888">
        <v>51137</v>
      </c>
      <c r="C2888" t="s">
        <v>5795</v>
      </c>
      <c r="D2888" t="str">
        <f t="shared" si="99"/>
        <v>Orange</v>
      </c>
      <c r="E2888" t="str">
        <f t="shared" si="100"/>
        <v>Virginia</v>
      </c>
      <c r="F2888">
        <v>33481</v>
      </c>
      <c r="G2888">
        <v>33434</v>
      </c>
      <c r="H2888">
        <v>33480</v>
      </c>
      <c r="I2888">
        <v>33861</v>
      </c>
      <c r="J2888">
        <v>34166</v>
      </c>
      <c r="K2888">
        <v>34548</v>
      </c>
      <c r="L2888">
        <v>34873</v>
      </c>
      <c r="M2888">
        <v>35244</v>
      </c>
      <c r="N2888" s="2">
        <v>35533</v>
      </c>
      <c r="O2888" s="10" t="s">
        <v>6446</v>
      </c>
      <c r="Q2888" s="2"/>
    </row>
    <row r="2889" spans="1:18" x14ac:dyDescent="0.25">
      <c r="A2889" t="s">
        <v>5796</v>
      </c>
      <c r="B2889">
        <v>51139</v>
      </c>
      <c r="C2889" t="s">
        <v>5797</v>
      </c>
      <c r="D2889" t="str">
        <f t="shared" si="99"/>
        <v>Page</v>
      </c>
      <c r="E2889" t="str">
        <f t="shared" si="100"/>
        <v>Virginia</v>
      </c>
      <c r="F2889">
        <v>24042</v>
      </c>
      <c r="G2889">
        <v>24055</v>
      </c>
      <c r="H2889">
        <v>24053</v>
      </c>
      <c r="I2889">
        <v>23997</v>
      </c>
      <c r="J2889">
        <v>23885</v>
      </c>
      <c r="K2889">
        <v>23752</v>
      </c>
      <c r="L2889">
        <v>23827</v>
      </c>
      <c r="M2889">
        <v>23679</v>
      </c>
      <c r="N2889" s="2">
        <v>23654</v>
      </c>
      <c r="O2889" s="10" t="s">
        <v>6446</v>
      </c>
      <c r="Q2889" s="2"/>
    </row>
    <row r="2890" spans="1:18" x14ac:dyDescent="0.25">
      <c r="A2890" t="s">
        <v>5798</v>
      </c>
      <c r="B2890">
        <v>51141</v>
      </c>
      <c r="C2890" t="s">
        <v>5799</v>
      </c>
      <c r="D2890" t="str">
        <f t="shared" si="99"/>
        <v>Patrick</v>
      </c>
      <c r="E2890" t="str">
        <f t="shared" si="100"/>
        <v>Virginia</v>
      </c>
      <c r="F2890">
        <v>18490</v>
      </c>
      <c r="G2890">
        <v>18495</v>
      </c>
      <c r="H2890">
        <v>18479</v>
      </c>
      <c r="I2890">
        <v>18372</v>
      </c>
      <c r="J2890">
        <v>18406</v>
      </c>
      <c r="K2890">
        <v>18303</v>
      </c>
      <c r="L2890">
        <v>18228</v>
      </c>
      <c r="M2890">
        <v>18041</v>
      </c>
      <c r="N2890" s="2">
        <v>17923</v>
      </c>
      <c r="O2890" s="10" t="s">
        <v>6458</v>
      </c>
    </row>
    <row r="2891" spans="1:18" x14ac:dyDescent="0.25">
      <c r="A2891" t="s">
        <v>5800</v>
      </c>
      <c r="B2891">
        <v>51143</v>
      </c>
      <c r="C2891" t="s">
        <v>5801</v>
      </c>
      <c r="D2891" t="str">
        <f t="shared" si="99"/>
        <v>Pittsylvania</v>
      </c>
      <c r="E2891" t="str">
        <f t="shared" si="100"/>
        <v>Virginia</v>
      </c>
      <c r="F2891">
        <v>63506</v>
      </c>
      <c r="G2891">
        <v>63491</v>
      </c>
      <c r="H2891">
        <v>63600</v>
      </c>
      <c r="I2891">
        <v>63445</v>
      </c>
      <c r="J2891">
        <v>63032</v>
      </c>
      <c r="K2891">
        <v>62678</v>
      </c>
      <c r="L2891">
        <v>62483</v>
      </c>
      <c r="M2891">
        <v>62079</v>
      </c>
      <c r="N2891" s="2">
        <v>61687</v>
      </c>
      <c r="O2891" s="1" t="s">
        <v>6458</v>
      </c>
    </row>
    <row r="2892" spans="1:18" x14ac:dyDescent="0.25">
      <c r="A2892" t="s">
        <v>5802</v>
      </c>
      <c r="B2892">
        <v>51145</v>
      </c>
      <c r="C2892" t="s">
        <v>5803</v>
      </c>
      <c r="D2892" t="str">
        <f t="shared" si="99"/>
        <v>Powhatan</v>
      </c>
      <c r="E2892" t="str">
        <f t="shared" si="100"/>
        <v>Virginia</v>
      </c>
      <c r="F2892">
        <v>28046</v>
      </c>
      <c r="G2892">
        <v>28062</v>
      </c>
      <c r="H2892">
        <v>28118</v>
      </c>
      <c r="I2892">
        <v>28121</v>
      </c>
      <c r="J2892">
        <v>28172</v>
      </c>
      <c r="K2892">
        <v>28290</v>
      </c>
      <c r="L2892">
        <v>28477</v>
      </c>
      <c r="M2892">
        <v>28047</v>
      </c>
      <c r="N2892" s="2">
        <v>28443</v>
      </c>
      <c r="O2892" s="1" t="s">
        <v>6458</v>
      </c>
    </row>
    <row r="2893" spans="1:18" x14ac:dyDescent="0.25">
      <c r="A2893" t="s">
        <v>5804</v>
      </c>
      <c r="B2893">
        <v>51147</v>
      </c>
      <c r="C2893" t="s">
        <v>5805</v>
      </c>
      <c r="D2893" t="str">
        <f t="shared" si="99"/>
        <v>Prince Edward</v>
      </c>
      <c r="E2893" t="str">
        <f t="shared" si="100"/>
        <v>Virginia</v>
      </c>
      <c r="F2893">
        <v>23368</v>
      </c>
      <c r="G2893">
        <v>23357</v>
      </c>
      <c r="H2893">
        <v>23351</v>
      </c>
      <c r="I2893">
        <v>23192</v>
      </c>
      <c r="J2893">
        <v>23188</v>
      </c>
      <c r="K2893">
        <v>22781</v>
      </c>
      <c r="L2893">
        <v>23055</v>
      </c>
      <c r="M2893">
        <v>23221</v>
      </c>
      <c r="N2893" s="2">
        <v>23142</v>
      </c>
      <c r="O2893" s="1" t="s">
        <v>6458</v>
      </c>
    </row>
    <row r="2894" spans="1:18" x14ac:dyDescent="0.25">
      <c r="A2894" t="s">
        <v>5806</v>
      </c>
      <c r="B2894">
        <v>51149</v>
      </c>
      <c r="C2894" t="s">
        <v>5807</v>
      </c>
      <c r="D2894" t="str">
        <f t="shared" si="99"/>
        <v>Prince George</v>
      </c>
      <c r="E2894" t="str">
        <f t="shared" si="100"/>
        <v>Virginia</v>
      </c>
      <c r="F2894">
        <v>35725</v>
      </c>
      <c r="G2894">
        <v>35714</v>
      </c>
      <c r="H2894">
        <v>35633</v>
      </c>
      <c r="I2894">
        <v>36755</v>
      </c>
      <c r="J2894">
        <v>37152</v>
      </c>
      <c r="K2894">
        <v>37470</v>
      </c>
      <c r="L2894">
        <v>37545</v>
      </c>
      <c r="M2894">
        <v>38308</v>
      </c>
      <c r="N2894" s="2">
        <v>37845</v>
      </c>
      <c r="O2894" s="1" t="s">
        <v>6458</v>
      </c>
    </row>
    <row r="2895" spans="1:18" x14ac:dyDescent="0.25">
      <c r="A2895" t="s">
        <v>5808</v>
      </c>
      <c r="B2895">
        <v>51153</v>
      </c>
      <c r="C2895" t="s">
        <v>5809</v>
      </c>
      <c r="D2895" t="str">
        <f t="shared" si="99"/>
        <v>Prince William</v>
      </c>
      <c r="E2895" t="str">
        <f t="shared" si="100"/>
        <v>Virginia</v>
      </c>
      <c r="F2895">
        <v>402002</v>
      </c>
      <c r="G2895">
        <v>401972</v>
      </c>
      <c r="H2895">
        <v>406385</v>
      </c>
      <c r="I2895">
        <v>419670</v>
      </c>
      <c r="J2895">
        <v>430368</v>
      </c>
      <c r="K2895">
        <v>438531</v>
      </c>
      <c r="L2895">
        <v>443863</v>
      </c>
      <c r="M2895">
        <v>450179</v>
      </c>
      <c r="N2895" s="2">
        <v>455210</v>
      </c>
      <c r="O2895" s="10" t="s">
        <v>6446</v>
      </c>
    </row>
    <row r="2896" spans="1:18" x14ac:dyDescent="0.25">
      <c r="A2896" t="s">
        <v>5810</v>
      </c>
      <c r="B2896">
        <v>51155</v>
      </c>
      <c r="C2896" t="s">
        <v>5811</v>
      </c>
      <c r="D2896" t="str">
        <f t="shared" si="99"/>
        <v>Pulaski</v>
      </c>
      <c r="E2896" t="str">
        <f t="shared" si="100"/>
        <v>Virginia</v>
      </c>
      <c r="F2896">
        <v>34872</v>
      </c>
      <c r="G2896">
        <v>34859</v>
      </c>
      <c r="H2896">
        <v>34806</v>
      </c>
      <c r="I2896">
        <v>34746</v>
      </c>
      <c r="J2896">
        <v>34746</v>
      </c>
      <c r="K2896">
        <v>34512</v>
      </c>
      <c r="L2896">
        <v>34315</v>
      </c>
      <c r="M2896">
        <v>34308</v>
      </c>
      <c r="N2896" s="2">
        <v>34203</v>
      </c>
      <c r="O2896" s="10" t="s">
        <v>6456</v>
      </c>
    </row>
    <row r="2897" spans="1:18" x14ac:dyDescent="0.25">
      <c r="A2897" t="s">
        <v>5812</v>
      </c>
      <c r="B2897">
        <v>51157</v>
      </c>
      <c r="C2897" t="s">
        <v>5813</v>
      </c>
      <c r="D2897" t="str">
        <f t="shared" si="99"/>
        <v>Rappahannock</v>
      </c>
      <c r="E2897" t="str">
        <f t="shared" si="100"/>
        <v>Virginia</v>
      </c>
      <c r="F2897">
        <v>7373</v>
      </c>
      <c r="G2897">
        <v>7506</v>
      </c>
      <c r="H2897">
        <v>7500</v>
      </c>
      <c r="I2897">
        <v>7499</v>
      </c>
      <c r="J2897">
        <v>7454</v>
      </c>
      <c r="K2897">
        <v>7475</v>
      </c>
      <c r="L2897">
        <v>7361</v>
      </c>
      <c r="M2897">
        <v>7401</v>
      </c>
      <c r="N2897" s="2">
        <v>7388</v>
      </c>
      <c r="O2897" s="10" t="s">
        <v>6446</v>
      </c>
      <c r="Q2897" s="3"/>
      <c r="R2897" s="2"/>
    </row>
    <row r="2898" spans="1:18" x14ac:dyDescent="0.25">
      <c r="A2898" t="s">
        <v>5814</v>
      </c>
      <c r="B2898">
        <v>51159</v>
      </c>
      <c r="C2898" t="s">
        <v>5815</v>
      </c>
      <c r="D2898" t="str">
        <f t="shared" si="99"/>
        <v>Richmond</v>
      </c>
      <c r="E2898" t="str">
        <f t="shared" si="100"/>
        <v>Virginia</v>
      </c>
      <c r="F2898">
        <v>9254</v>
      </c>
      <c r="G2898">
        <v>9254</v>
      </c>
      <c r="H2898">
        <v>9268</v>
      </c>
      <c r="I2898">
        <v>9184</v>
      </c>
      <c r="J2898">
        <v>9037</v>
      </c>
      <c r="K2898">
        <v>8916</v>
      </c>
      <c r="L2898">
        <v>8841</v>
      </c>
      <c r="M2898">
        <v>8774</v>
      </c>
      <c r="N2898" s="2">
        <v>8774</v>
      </c>
      <c r="O2898" s="1" t="s">
        <v>6446</v>
      </c>
      <c r="Q2898" s="3"/>
      <c r="R2898" s="2"/>
    </row>
    <row r="2899" spans="1:18" x14ac:dyDescent="0.25">
      <c r="A2899" t="s">
        <v>5816</v>
      </c>
      <c r="B2899">
        <v>51161</v>
      </c>
      <c r="C2899" t="s">
        <v>5817</v>
      </c>
      <c r="D2899" t="str">
        <f t="shared" si="99"/>
        <v>Roanoke</v>
      </c>
      <c r="E2899" t="str">
        <f t="shared" si="100"/>
        <v>Virginia</v>
      </c>
      <c r="F2899">
        <v>92376</v>
      </c>
      <c r="G2899">
        <v>92439</v>
      </c>
      <c r="H2899">
        <v>92408</v>
      </c>
      <c r="I2899">
        <v>92958</v>
      </c>
      <c r="J2899">
        <v>92991</v>
      </c>
      <c r="K2899">
        <v>93616</v>
      </c>
      <c r="L2899">
        <v>93720</v>
      </c>
      <c r="M2899">
        <v>93916</v>
      </c>
      <c r="N2899" s="2">
        <v>94031</v>
      </c>
      <c r="O2899" s="10" t="s">
        <v>6456</v>
      </c>
    </row>
    <row r="2900" spans="1:18" x14ac:dyDescent="0.25">
      <c r="A2900" t="s">
        <v>5818</v>
      </c>
      <c r="B2900">
        <v>51163</v>
      </c>
      <c r="C2900" t="s">
        <v>5819</v>
      </c>
      <c r="D2900" t="str">
        <f t="shared" si="99"/>
        <v>Rockbridge</v>
      </c>
      <c r="E2900" t="str">
        <f t="shared" si="100"/>
        <v>Virginia</v>
      </c>
      <c r="F2900">
        <v>22307</v>
      </c>
      <c r="G2900">
        <v>22310</v>
      </c>
      <c r="H2900">
        <v>22294</v>
      </c>
      <c r="I2900">
        <v>22544</v>
      </c>
      <c r="J2900">
        <v>22474</v>
      </c>
      <c r="K2900">
        <v>22458</v>
      </c>
      <c r="L2900">
        <v>22488</v>
      </c>
      <c r="M2900">
        <v>22437</v>
      </c>
      <c r="N2900" s="2">
        <v>22392</v>
      </c>
      <c r="O2900" s="10" t="s">
        <v>6456</v>
      </c>
    </row>
    <row r="2901" spans="1:18" x14ac:dyDescent="0.25">
      <c r="A2901" t="s">
        <v>5820</v>
      </c>
      <c r="B2901">
        <v>51165</v>
      </c>
      <c r="C2901" t="s">
        <v>5821</v>
      </c>
      <c r="D2901" t="str">
        <f t="shared" si="99"/>
        <v>Rockingham</v>
      </c>
      <c r="E2901" t="str">
        <f t="shared" si="100"/>
        <v>Virginia</v>
      </c>
      <c r="F2901">
        <v>76314</v>
      </c>
      <c r="G2901">
        <v>76310</v>
      </c>
      <c r="H2901">
        <v>76368</v>
      </c>
      <c r="I2901">
        <v>77125</v>
      </c>
      <c r="J2901">
        <v>77429</v>
      </c>
      <c r="K2901">
        <v>77784</v>
      </c>
      <c r="L2901">
        <v>78318</v>
      </c>
      <c r="M2901">
        <v>78860</v>
      </c>
      <c r="N2901" s="2">
        <v>79744</v>
      </c>
      <c r="O2901" s="10" t="s">
        <v>6446</v>
      </c>
    </row>
    <row r="2902" spans="1:18" x14ac:dyDescent="0.25">
      <c r="A2902" t="s">
        <v>5822</v>
      </c>
      <c r="B2902">
        <v>51167</v>
      </c>
      <c r="C2902" t="s">
        <v>5823</v>
      </c>
      <c r="D2902" t="str">
        <f t="shared" si="99"/>
        <v>Russell</v>
      </c>
      <c r="E2902" t="str">
        <f t="shared" si="100"/>
        <v>Virginia</v>
      </c>
      <c r="F2902">
        <v>28897</v>
      </c>
      <c r="G2902">
        <v>28896</v>
      </c>
      <c r="H2902">
        <v>28856</v>
      </c>
      <c r="I2902">
        <v>28662</v>
      </c>
      <c r="J2902">
        <v>28421</v>
      </c>
      <c r="K2902">
        <v>28265</v>
      </c>
      <c r="L2902">
        <v>27998</v>
      </c>
      <c r="M2902">
        <v>27809</v>
      </c>
      <c r="N2902" s="2">
        <v>27370</v>
      </c>
      <c r="O2902" s="10" t="s">
        <v>6456</v>
      </c>
    </row>
    <row r="2903" spans="1:18" x14ac:dyDescent="0.25">
      <c r="A2903" t="s">
        <v>5824</v>
      </c>
      <c r="B2903">
        <v>51169</v>
      </c>
      <c r="C2903" t="s">
        <v>5825</v>
      </c>
      <c r="D2903" t="str">
        <f t="shared" si="99"/>
        <v>Scott</v>
      </c>
      <c r="E2903" t="str">
        <f t="shared" si="100"/>
        <v>Virginia</v>
      </c>
      <c r="F2903">
        <v>23177</v>
      </c>
      <c r="G2903">
        <v>23170</v>
      </c>
      <c r="H2903">
        <v>23131</v>
      </c>
      <c r="I2903">
        <v>22968</v>
      </c>
      <c r="J2903">
        <v>22799</v>
      </c>
      <c r="K2903">
        <v>22626</v>
      </c>
      <c r="L2903">
        <v>22373</v>
      </c>
      <c r="M2903">
        <v>22160</v>
      </c>
      <c r="N2903" s="2">
        <v>21930</v>
      </c>
      <c r="O2903" s="10" t="s">
        <v>6456</v>
      </c>
    </row>
    <row r="2904" spans="1:18" x14ac:dyDescent="0.25">
      <c r="A2904" t="s">
        <v>5826</v>
      </c>
      <c r="B2904">
        <v>51171</v>
      </c>
      <c r="C2904" t="s">
        <v>5827</v>
      </c>
      <c r="D2904" t="str">
        <f t="shared" si="99"/>
        <v>Shenandoah</v>
      </c>
      <c r="E2904" t="str">
        <f t="shared" si="100"/>
        <v>Virginia</v>
      </c>
      <c r="F2904">
        <v>41993</v>
      </c>
      <c r="G2904">
        <v>41993</v>
      </c>
      <c r="H2904">
        <v>42058</v>
      </c>
      <c r="I2904">
        <v>42297</v>
      </c>
      <c r="J2904">
        <v>42615</v>
      </c>
      <c r="K2904">
        <v>42599</v>
      </c>
      <c r="L2904">
        <v>42845</v>
      </c>
      <c r="M2904">
        <v>43051</v>
      </c>
      <c r="N2904" s="2">
        <v>43175</v>
      </c>
      <c r="O2904" s="10" t="s">
        <v>6446</v>
      </c>
    </row>
    <row r="2905" spans="1:18" x14ac:dyDescent="0.25">
      <c r="A2905" t="s">
        <v>5828</v>
      </c>
      <c r="B2905">
        <v>51173</v>
      </c>
      <c r="C2905" t="s">
        <v>5829</v>
      </c>
      <c r="D2905" t="str">
        <f t="shared" si="99"/>
        <v>Smyth</v>
      </c>
      <c r="E2905" t="str">
        <f t="shared" si="100"/>
        <v>Virginia</v>
      </c>
      <c r="F2905">
        <v>32208</v>
      </c>
      <c r="G2905">
        <v>32208</v>
      </c>
      <c r="H2905">
        <v>32187</v>
      </c>
      <c r="I2905">
        <v>32025</v>
      </c>
      <c r="J2905">
        <v>31872</v>
      </c>
      <c r="K2905">
        <v>31727</v>
      </c>
      <c r="L2905">
        <v>31513</v>
      </c>
      <c r="M2905">
        <v>31389</v>
      </c>
      <c r="N2905" s="2">
        <v>31062</v>
      </c>
      <c r="O2905" s="10" t="s">
        <v>6456</v>
      </c>
    </row>
    <row r="2906" spans="1:18" x14ac:dyDescent="0.25">
      <c r="A2906" t="s">
        <v>5830</v>
      </c>
      <c r="B2906">
        <v>51175</v>
      </c>
      <c r="C2906" t="s">
        <v>5831</v>
      </c>
      <c r="D2906" t="str">
        <f t="shared" si="99"/>
        <v>Southampton</v>
      </c>
      <c r="E2906" t="str">
        <f t="shared" si="100"/>
        <v>Virginia</v>
      </c>
      <c r="F2906">
        <v>18570</v>
      </c>
      <c r="G2906">
        <v>18570</v>
      </c>
      <c r="H2906">
        <v>18628</v>
      </c>
      <c r="I2906">
        <v>18710</v>
      </c>
      <c r="J2906">
        <v>18575</v>
      </c>
      <c r="K2906">
        <v>18373</v>
      </c>
      <c r="L2906">
        <v>18282</v>
      </c>
      <c r="M2906">
        <v>18167</v>
      </c>
      <c r="N2906" s="2">
        <v>18057</v>
      </c>
      <c r="O2906" s="1" t="s">
        <v>6458</v>
      </c>
    </row>
    <row r="2907" spans="1:18" x14ac:dyDescent="0.25">
      <c r="A2907" t="s">
        <v>5832</v>
      </c>
      <c r="B2907">
        <v>51177</v>
      </c>
      <c r="C2907" t="s">
        <v>5833</v>
      </c>
      <c r="D2907" t="str">
        <f t="shared" si="99"/>
        <v>Spotsylvania</v>
      </c>
      <c r="E2907" t="str">
        <f t="shared" si="100"/>
        <v>Virginia</v>
      </c>
      <c r="F2907">
        <v>122397</v>
      </c>
      <c r="G2907">
        <v>122660</v>
      </c>
      <c r="H2907">
        <v>123174</v>
      </c>
      <c r="I2907">
        <v>124835</v>
      </c>
      <c r="J2907">
        <v>126194</v>
      </c>
      <c r="K2907">
        <v>127779</v>
      </c>
      <c r="L2907">
        <v>129318</v>
      </c>
      <c r="M2907">
        <v>130603</v>
      </c>
      <c r="N2907" s="2">
        <v>132010</v>
      </c>
      <c r="O2907" s="10" t="s">
        <v>6446</v>
      </c>
    </row>
    <row r="2908" spans="1:18" x14ac:dyDescent="0.25">
      <c r="A2908" t="s">
        <v>5834</v>
      </c>
      <c r="B2908">
        <v>51179</v>
      </c>
      <c r="C2908" t="s">
        <v>5835</v>
      </c>
      <c r="D2908" t="str">
        <f t="shared" si="99"/>
        <v>Stafford</v>
      </c>
      <c r="E2908" t="str">
        <f t="shared" si="100"/>
        <v>Virginia</v>
      </c>
      <c r="F2908">
        <v>128961</v>
      </c>
      <c r="G2908">
        <v>128952</v>
      </c>
      <c r="H2908">
        <v>129845</v>
      </c>
      <c r="I2908">
        <v>132266</v>
      </c>
      <c r="J2908">
        <v>134472</v>
      </c>
      <c r="K2908">
        <v>137071</v>
      </c>
      <c r="L2908">
        <v>140046</v>
      </c>
      <c r="M2908">
        <v>141792</v>
      </c>
      <c r="N2908" s="2">
        <v>144361</v>
      </c>
      <c r="O2908" s="10" t="s">
        <v>6446</v>
      </c>
    </row>
    <row r="2909" spans="1:18" x14ac:dyDescent="0.25">
      <c r="A2909" t="s">
        <v>5836</v>
      </c>
      <c r="B2909">
        <v>51181</v>
      </c>
      <c r="C2909" t="s">
        <v>5837</v>
      </c>
      <c r="D2909" t="str">
        <f t="shared" si="99"/>
        <v>Surry</v>
      </c>
      <c r="E2909" t="str">
        <f t="shared" si="100"/>
        <v>Virginia</v>
      </c>
      <c r="F2909">
        <v>7058</v>
      </c>
      <c r="G2909">
        <v>7065</v>
      </c>
      <c r="H2909">
        <v>7060</v>
      </c>
      <c r="I2909">
        <v>6943</v>
      </c>
      <c r="J2909">
        <v>6851</v>
      </c>
      <c r="K2909">
        <v>6798</v>
      </c>
      <c r="L2909">
        <v>6793</v>
      </c>
      <c r="M2909">
        <v>6670</v>
      </c>
      <c r="N2909" s="2">
        <v>6544</v>
      </c>
      <c r="O2909" s="1" t="s">
        <v>6458</v>
      </c>
    </row>
    <row r="2910" spans="1:18" x14ac:dyDescent="0.25">
      <c r="A2910" t="s">
        <v>5838</v>
      </c>
      <c r="B2910">
        <v>51183</v>
      </c>
      <c r="C2910" t="s">
        <v>5839</v>
      </c>
      <c r="D2910" t="str">
        <f t="shared" si="99"/>
        <v>Sussex</v>
      </c>
      <c r="E2910" t="str">
        <f t="shared" si="100"/>
        <v>Virginia</v>
      </c>
      <c r="F2910">
        <v>12087</v>
      </c>
      <c r="G2910">
        <v>12070</v>
      </c>
      <c r="H2910">
        <v>12000</v>
      </c>
      <c r="I2910">
        <v>12087</v>
      </c>
      <c r="J2910">
        <v>11929</v>
      </c>
      <c r="K2910">
        <v>11783</v>
      </c>
      <c r="L2910">
        <v>11731</v>
      </c>
      <c r="M2910">
        <v>11720</v>
      </c>
      <c r="N2910" s="2">
        <v>11504</v>
      </c>
      <c r="O2910" s="1" t="s">
        <v>6458</v>
      </c>
    </row>
    <row r="2911" spans="1:18" x14ac:dyDescent="0.25">
      <c r="A2911" t="s">
        <v>5840</v>
      </c>
      <c r="B2911">
        <v>51185</v>
      </c>
      <c r="C2911" t="s">
        <v>5841</v>
      </c>
      <c r="D2911" t="str">
        <f t="shared" si="99"/>
        <v>Tazewell</v>
      </c>
      <c r="E2911" t="str">
        <f t="shared" si="100"/>
        <v>Virginia</v>
      </c>
      <c r="F2911">
        <v>45078</v>
      </c>
      <c r="G2911">
        <v>45078</v>
      </c>
      <c r="H2911">
        <v>45147</v>
      </c>
      <c r="I2911">
        <v>44687</v>
      </c>
      <c r="J2911">
        <v>44242</v>
      </c>
      <c r="K2911">
        <v>44081</v>
      </c>
      <c r="L2911">
        <v>43429</v>
      </c>
      <c r="M2911">
        <v>42934</v>
      </c>
      <c r="N2911" s="2">
        <v>42150</v>
      </c>
      <c r="O2911" s="10" t="s">
        <v>6456</v>
      </c>
    </row>
    <row r="2912" spans="1:18" x14ac:dyDescent="0.25">
      <c r="A2912" t="s">
        <v>5842</v>
      </c>
      <c r="B2912">
        <v>51187</v>
      </c>
      <c r="C2912" t="s">
        <v>5843</v>
      </c>
      <c r="D2912" t="str">
        <f t="shared" si="99"/>
        <v>Warren</v>
      </c>
      <c r="E2912" t="str">
        <f t="shared" si="100"/>
        <v>Virginia</v>
      </c>
      <c r="F2912">
        <v>37575</v>
      </c>
      <c r="G2912">
        <v>37431</v>
      </c>
      <c r="H2912">
        <v>37515</v>
      </c>
      <c r="I2912">
        <v>37670</v>
      </c>
      <c r="J2912">
        <v>37996</v>
      </c>
      <c r="K2912">
        <v>38631</v>
      </c>
      <c r="L2912">
        <v>39105</v>
      </c>
      <c r="M2912">
        <v>39147</v>
      </c>
      <c r="N2912" s="2">
        <v>39155</v>
      </c>
      <c r="O2912" s="10" t="s">
        <v>6446</v>
      </c>
    </row>
    <row r="2913" spans="1:17" x14ac:dyDescent="0.25">
      <c r="A2913" t="s">
        <v>5844</v>
      </c>
      <c r="B2913">
        <v>51191</v>
      </c>
      <c r="C2913" t="s">
        <v>5845</v>
      </c>
      <c r="D2913" t="str">
        <f t="shared" si="99"/>
        <v>Washington</v>
      </c>
      <c r="E2913" t="str">
        <f t="shared" si="100"/>
        <v>Virginia</v>
      </c>
      <c r="F2913">
        <v>54876</v>
      </c>
      <c r="G2913">
        <v>54870</v>
      </c>
      <c r="H2913">
        <v>54891</v>
      </c>
      <c r="I2913">
        <v>54745</v>
      </c>
      <c r="J2913">
        <v>55047</v>
      </c>
      <c r="K2913">
        <v>54721</v>
      </c>
      <c r="L2913">
        <v>54534</v>
      </c>
      <c r="M2913">
        <v>54294</v>
      </c>
      <c r="N2913" s="2">
        <v>54214</v>
      </c>
      <c r="O2913" s="10" t="s">
        <v>6456</v>
      </c>
    </row>
    <row r="2914" spans="1:17" x14ac:dyDescent="0.25">
      <c r="A2914" t="s">
        <v>5846</v>
      </c>
      <c r="B2914">
        <v>51193</v>
      </c>
      <c r="C2914" t="s">
        <v>5847</v>
      </c>
      <c r="D2914" t="str">
        <f t="shared" si="99"/>
        <v>Westmoreland</v>
      </c>
      <c r="E2914" t="str">
        <f t="shared" si="100"/>
        <v>Virginia</v>
      </c>
      <c r="F2914">
        <v>17454</v>
      </c>
      <c r="G2914">
        <v>17454</v>
      </c>
      <c r="H2914">
        <v>17450</v>
      </c>
      <c r="I2914">
        <v>17633</v>
      </c>
      <c r="J2914">
        <v>17518</v>
      </c>
      <c r="K2914">
        <v>17553</v>
      </c>
      <c r="L2914">
        <v>17423</v>
      </c>
      <c r="M2914">
        <v>17553</v>
      </c>
      <c r="N2914" s="2">
        <v>17592</v>
      </c>
      <c r="O2914" t="s">
        <v>6446</v>
      </c>
    </row>
    <row r="2915" spans="1:17" x14ac:dyDescent="0.25">
      <c r="A2915" t="s">
        <v>5848</v>
      </c>
      <c r="B2915">
        <v>51195</v>
      </c>
      <c r="C2915" t="s">
        <v>5849</v>
      </c>
      <c r="D2915" t="str">
        <f t="shared" si="99"/>
        <v>Wise</v>
      </c>
      <c r="E2915" t="str">
        <f t="shared" si="100"/>
        <v>Virginia</v>
      </c>
      <c r="F2915">
        <v>41452</v>
      </c>
      <c r="G2915">
        <v>41476</v>
      </c>
      <c r="H2915">
        <v>41617</v>
      </c>
      <c r="I2915">
        <v>41426</v>
      </c>
      <c r="J2915">
        <v>40890</v>
      </c>
      <c r="K2915">
        <v>40672</v>
      </c>
      <c r="L2915">
        <v>39925</v>
      </c>
      <c r="M2915">
        <v>39654</v>
      </c>
      <c r="N2915" s="2">
        <v>39228</v>
      </c>
      <c r="O2915" s="10" t="s">
        <v>6456</v>
      </c>
    </row>
    <row r="2916" spans="1:17" x14ac:dyDescent="0.25">
      <c r="A2916" t="s">
        <v>5850</v>
      </c>
      <c r="B2916">
        <v>51197</v>
      </c>
      <c r="C2916" t="s">
        <v>5851</v>
      </c>
      <c r="D2916" t="str">
        <f t="shared" si="99"/>
        <v>Wythe</v>
      </c>
      <c r="E2916" t="str">
        <f t="shared" si="100"/>
        <v>Virginia</v>
      </c>
      <c r="F2916">
        <v>29235</v>
      </c>
      <c r="G2916">
        <v>29232</v>
      </c>
      <c r="H2916">
        <v>29226</v>
      </c>
      <c r="I2916">
        <v>29191</v>
      </c>
      <c r="J2916">
        <v>29300</v>
      </c>
      <c r="K2916">
        <v>29289</v>
      </c>
      <c r="L2916">
        <v>29059</v>
      </c>
      <c r="M2916">
        <v>29191</v>
      </c>
      <c r="N2916" s="2">
        <v>29016</v>
      </c>
      <c r="O2916" s="1" t="s">
        <v>6456</v>
      </c>
    </row>
    <row r="2917" spans="1:17" x14ac:dyDescent="0.25">
      <c r="A2917" t="s">
        <v>5852</v>
      </c>
      <c r="B2917">
        <v>51199</v>
      </c>
      <c r="C2917" t="s">
        <v>5853</v>
      </c>
      <c r="D2917" t="str">
        <f t="shared" si="99"/>
        <v>York</v>
      </c>
      <c r="E2917" t="str">
        <f t="shared" si="100"/>
        <v>Virginia</v>
      </c>
      <c r="F2917">
        <v>65464</v>
      </c>
      <c r="G2917">
        <v>65189</v>
      </c>
      <c r="H2917">
        <v>65208</v>
      </c>
      <c r="I2917">
        <v>65882</v>
      </c>
      <c r="J2917">
        <v>65902</v>
      </c>
      <c r="K2917">
        <v>66128</v>
      </c>
      <c r="L2917">
        <v>66628</v>
      </c>
      <c r="M2917">
        <v>67963</v>
      </c>
      <c r="N2917" s="2">
        <v>67976</v>
      </c>
      <c r="O2917" s="1" t="s">
        <v>6458</v>
      </c>
    </row>
    <row r="2918" spans="1:17" x14ac:dyDescent="0.25">
      <c r="A2918" t="s">
        <v>5854</v>
      </c>
      <c r="B2918">
        <v>51510</v>
      </c>
      <c r="C2918" t="s">
        <v>5855</v>
      </c>
      <c r="D2918" t="str">
        <f>MID(MID(C2918,1,FIND(",",C2918)-1),1,FIND(" city",MID(C2918,1,FIND(",",C2918)-1))-1)</f>
        <v>Alexandria</v>
      </c>
      <c r="E2918" t="str">
        <f t="shared" si="100"/>
        <v>Virginia</v>
      </c>
      <c r="F2918">
        <v>139966</v>
      </c>
      <c r="G2918">
        <v>140006</v>
      </c>
      <c r="H2918">
        <v>140874</v>
      </c>
      <c r="I2918">
        <v>144651</v>
      </c>
      <c r="J2918">
        <v>147357</v>
      </c>
      <c r="K2918">
        <v>149819</v>
      </c>
      <c r="L2918">
        <v>151206</v>
      </c>
      <c r="M2918">
        <v>153172</v>
      </c>
      <c r="N2918" s="2">
        <v>155810</v>
      </c>
      <c r="O2918" s="1" t="s">
        <v>6408</v>
      </c>
    </row>
    <row r="2919" spans="1:17" x14ac:dyDescent="0.25">
      <c r="A2919" t="s">
        <v>5856</v>
      </c>
      <c r="B2919">
        <v>51520</v>
      </c>
      <c r="C2919" t="s">
        <v>5857</v>
      </c>
      <c r="D2919" t="str">
        <f t="shared" ref="D2919:D2955" si="101">MID(MID(C2919,1,FIND(",",C2919)-1),1,FIND(" city",MID(C2919,1,FIND(",",C2919)-1))-1)</f>
        <v>Bristol</v>
      </c>
      <c r="E2919" t="str">
        <f t="shared" si="100"/>
        <v>Virginia</v>
      </c>
      <c r="F2919">
        <v>17835</v>
      </c>
      <c r="G2919">
        <v>17841</v>
      </c>
      <c r="H2919">
        <v>17852</v>
      </c>
      <c r="I2919">
        <v>17810</v>
      </c>
      <c r="J2919">
        <v>17797</v>
      </c>
      <c r="K2919">
        <v>17486</v>
      </c>
      <c r="L2919">
        <v>17302</v>
      </c>
      <c r="M2919">
        <v>17157</v>
      </c>
      <c r="N2919" s="2">
        <v>16960</v>
      </c>
      <c r="O2919" s="10" t="s">
        <v>6456</v>
      </c>
      <c r="Q2919" s="2"/>
    </row>
    <row r="2920" spans="1:17" x14ac:dyDescent="0.25">
      <c r="A2920" t="s">
        <v>5858</v>
      </c>
      <c r="B2920">
        <v>51530</v>
      </c>
      <c r="C2920" t="s">
        <v>5859</v>
      </c>
      <c r="D2920" t="str">
        <f t="shared" si="101"/>
        <v>Buena Vista</v>
      </c>
      <c r="E2920" t="str">
        <f t="shared" si="100"/>
        <v>Virginia</v>
      </c>
      <c r="F2920">
        <v>6650</v>
      </c>
      <c r="G2920">
        <v>6651</v>
      </c>
      <c r="H2920">
        <v>6647</v>
      </c>
      <c r="I2920">
        <v>6725</v>
      </c>
      <c r="J2920">
        <v>6766</v>
      </c>
      <c r="K2920">
        <v>6661</v>
      </c>
      <c r="L2920">
        <v>6578</v>
      </c>
      <c r="M2920">
        <v>6595</v>
      </c>
      <c r="N2920" s="2">
        <v>6452</v>
      </c>
      <c r="O2920" s="10" t="s">
        <v>6456</v>
      </c>
      <c r="Q2920" s="2"/>
    </row>
    <row r="2921" spans="1:17" x14ac:dyDescent="0.25">
      <c r="A2921" t="s">
        <v>5860</v>
      </c>
      <c r="B2921">
        <v>51540</v>
      </c>
      <c r="C2921" t="s">
        <v>5861</v>
      </c>
      <c r="D2921" t="str">
        <f t="shared" si="101"/>
        <v>Charlottesville</v>
      </c>
      <c r="E2921" t="str">
        <f t="shared" si="100"/>
        <v>Virginia</v>
      </c>
      <c r="F2921">
        <v>43475</v>
      </c>
      <c r="G2921">
        <v>43435</v>
      </c>
      <c r="H2921">
        <v>43511</v>
      </c>
      <c r="I2921">
        <v>43723</v>
      </c>
      <c r="J2921">
        <v>44424</v>
      </c>
      <c r="K2921">
        <v>44863</v>
      </c>
      <c r="L2921">
        <v>45305</v>
      </c>
      <c r="M2921">
        <v>46185</v>
      </c>
      <c r="N2921" s="2">
        <v>46912</v>
      </c>
      <c r="O2921" s="10" t="s">
        <v>6446</v>
      </c>
      <c r="Q2921" s="2"/>
    </row>
    <row r="2922" spans="1:17" x14ac:dyDescent="0.25">
      <c r="A2922" t="s">
        <v>5862</v>
      </c>
      <c r="B2922">
        <v>51550</v>
      </c>
      <c r="C2922" t="s">
        <v>5863</v>
      </c>
      <c r="D2922" t="str">
        <f t="shared" si="101"/>
        <v>Chesapeake</v>
      </c>
      <c r="E2922" t="str">
        <f t="shared" si="100"/>
        <v>Virginia</v>
      </c>
      <c r="F2922">
        <v>222209</v>
      </c>
      <c r="G2922">
        <v>222306</v>
      </c>
      <c r="H2922">
        <v>223619</v>
      </c>
      <c r="I2922">
        <v>225455</v>
      </c>
      <c r="J2922">
        <v>228325</v>
      </c>
      <c r="K2922">
        <v>230621</v>
      </c>
      <c r="L2922">
        <v>233652</v>
      </c>
      <c r="M2922">
        <v>235431</v>
      </c>
      <c r="N2922" s="2">
        <v>237940</v>
      </c>
      <c r="O2922" s="1" t="s">
        <v>6458</v>
      </c>
      <c r="Q2922" s="2"/>
    </row>
    <row r="2923" spans="1:17" x14ac:dyDescent="0.25">
      <c r="A2923" t="s">
        <v>5864</v>
      </c>
      <c r="B2923">
        <v>51570</v>
      </c>
      <c r="C2923" t="s">
        <v>5865</v>
      </c>
      <c r="D2923" t="str">
        <f t="shared" si="101"/>
        <v>Colonial Heights</v>
      </c>
      <c r="E2923" t="str">
        <f t="shared" si="100"/>
        <v>Virginia</v>
      </c>
      <c r="F2923">
        <v>17411</v>
      </c>
      <c r="G2923">
        <v>17412</v>
      </c>
      <c r="H2923">
        <v>17359</v>
      </c>
      <c r="I2923">
        <v>17282</v>
      </c>
      <c r="J2923">
        <v>17370</v>
      </c>
      <c r="K2923">
        <v>17491</v>
      </c>
      <c r="L2923">
        <v>17488</v>
      </c>
      <c r="M2923">
        <v>17647</v>
      </c>
      <c r="N2923" s="2">
        <v>17772</v>
      </c>
      <c r="O2923" s="1" t="s">
        <v>6458</v>
      </c>
    </row>
    <row r="2924" spans="1:17" x14ac:dyDescent="0.25">
      <c r="A2924" t="s">
        <v>5866</v>
      </c>
      <c r="B2924">
        <v>51580</v>
      </c>
      <c r="C2924" t="s">
        <v>5867</v>
      </c>
      <c r="D2924" t="str">
        <f t="shared" si="101"/>
        <v>Covington</v>
      </c>
      <c r="E2924" t="str">
        <f t="shared" si="100"/>
        <v>Virginia</v>
      </c>
      <c r="F2924">
        <v>5961</v>
      </c>
      <c r="G2924">
        <v>5954</v>
      </c>
      <c r="H2924">
        <v>5952</v>
      </c>
      <c r="I2924">
        <v>5821</v>
      </c>
      <c r="J2924">
        <v>5746</v>
      </c>
      <c r="K2924">
        <v>5729</v>
      </c>
      <c r="L2924">
        <v>5667</v>
      </c>
      <c r="M2924">
        <v>5589</v>
      </c>
      <c r="N2924" s="2">
        <v>5518</v>
      </c>
      <c r="O2924" s="10" t="s">
        <v>6456</v>
      </c>
    </row>
    <row r="2925" spans="1:17" x14ac:dyDescent="0.25">
      <c r="A2925" t="s">
        <v>5868</v>
      </c>
      <c r="B2925">
        <v>51590</v>
      </c>
      <c r="C2925" t="s">
        <v>5869</v>
      </c>
      <c r="D2925" t="str">
        <f t="shared" si="101"/>
        <v>Danville</v>
      </c>
      <c r="E2925" t="str">
        <f t="shared" si="100"/>
        <v>Virginia</v>
      </c>
      <c r="F2925">
        <v>43055</v>
      </c>
      <c r="G2925">
        <v>43059</v>
      </c>
      <c r="H2925">
        <v>42915</v>
      </c>
      <c r="I2925">
        <v>42535</v>
      </c>
      <c r="J2925">
        <v>42697</v>
      </c>
      <c r="K2925">
        <v>42683</v>
      </c>
      <c r="L2925">
        <v>42395</v>
      </c>
      <c r="M2925">
        <v>42129</v>
      </c>
      <c r="N2925" s="2">
        <v>41898</v>
      </c>
      <c r="O2925" s="1" t="s">
        <v>6458</v>
      </c>
    </row>
    <row r="2926" spans="1:17" x14ac:dyDescent="0.25">
      <c r="A2926" t="s">
        <v>5870</v>
      </c>
      <c r="B2926">
        <v>51595</v>
      </c>
      <c r="C2926" t="s">
        <v>5871</v>
      </c>
      <c r="D2926" t="str">
        <f t="shared" si="101"/>
        <v>Emporia</v>
      </c>
      <c r="E2926" t="str">
        <f t="shared" si="100"/>
        <v>Virginia</v>
      </c>
      <c r="F2926">
        <v>5927</v>
      </c>
      <c r="G2926">
        <v>5925</v>
      </c>
      <c r="H2926">
        <v>5933</v>
      </c>
      <c r="I2926">
        <v>5807</v>
      </c>
      <c r="J2926">
        <v>5791</v>
      </c>
      <c r="K2926">
        <v>5661</v>
      </c>
      <c r="L2926">
        <v>5585</v>
      </c>
      <c r="M2926">
        <v>5482</v>
      </c>
      <c r="N2926" s="2">
        <v>5305</v>
      </c>
      <c r="O2926" s="1" t="s">
        <v>6458</v>
      </c>
    </row>
    <row r="2927" spans="1:17" x14ac:dyDescent="0.25">
      <c r="A2927" t="s">
        <v>5872</v>
      </c>
      <c r="B2927">
        <v>51600</v>
      </c>
      <c r="C2927" t="s">
        <v>5873</v>
      </c>
      <c r="D2927" t="str">
        <f t="shared" si="101"/>
        <v>Fairfax</v>
      </c>
      <c r="E2927" t="str">
        <f t="shared" si="100"/>
        <v>Virginia</v>
      </c>
      <c r="F2927">
        <v>22565</v>
      </c>
      <c r="G2927">
        <v>22542</v>
      </c>
      <c r="H2927">
        <v>22596</v>
      </c>
      <c r="I2927">
        <v>22696</v>
      </c>
      <c r="J2927">
        <v>23141</v>
      </c>
      <c r="K2927">
        <v>23534</v>
      </c>
      <c r="L2927">
        <v>23537</v>
      </c>
      <c r="M2927">
        <v>23723</v>
      </c>
      <c r="N2927" s="2">
        <v>24164</v>
      </c>
      <c r="O2927" s="1" t="s">
        <v>6408</v>
      </c>
    </row>
    <row r="2928" spans="1:17" x14ac:dyDescent="0.25">
      <c r="A2928" t="s">
        <v>5874</v>
      </c>
      <c r="B2928">
        <v>51610</v>
      </c>
      <c r="C2928" t="s">
        <v>5875</v>
      </c>
      <c r="D2928" t="str">
        <f t="shared" si="101"/>
        <v>Falls Church</v>
      </c>
      <c r="E2928" t="str">
        <f t="shared" si="100"/>
        <v>Virginia</v>
      </c>
      <c r="F2928">
        <v>12332</v>
      </c>
      <c r="G2928">
        <v>12289</v>
      </c>
      <c r="H2928">
        <v>12441</v>
      </c>
      <c r="I2928">
        <v>12731</v>
      </c>
      <c r="J2928">
        <v>13104</v>
      </c>
      <c r="K2928">
        <v>13396</v>
      </c>
      <c r="L2928">
        <v>13505</v>
      </c>
      <c r="M2928">
        <v>13964</v>
      </c>
      <c r="N2928" s="2">
        <v>14014</v>
      </c>
      <c r="O2928" s="1" t="s">
        <v>6408</v>
      </c>
    </row>
    <row r="2929" spans="1:18" x14ac:dyDescent="0.25">
      <c r="A2929" t="s">
        <v>5876</v>
      </c>
      <c r="B2929">
        <v>51620</v>
      </c>
      <c r="C2929" t="s">
        <v>5877</v>
      </c>
      <c r="D2929" t="str">
        <f t="shared" si="101"/>
        <v>Franklin</v>
      </c>
      <c r="E2929" t="str">
        <f t="shared" si="100"/>
        <v>Virginia</v>
      </c>
      <c r="F2929">
        <v>8582</v>
      </c>
      <c r="G2929">
        <v>8580</v>
      </c>
      <c r="H2929">
        <v>8593</v>
      </c>
      <c r="I2929">
        <v>8407</v>
      </c>
      <c r="J2929">
        <v>8441</v>
      </c>
      <c r="K2929">
        <v>8539</v>
      </c>
      <c r="L2929">
        <v>8392</v>
      </c>
      <c r="M2929">
        <v>8387</v>
      </c>
      <c r="N2929" s="2">
        <v>8306</v>
      </c>
      <c r="O2929" s="1" t="s">
        <v>6458</v>
      </c>
    </row>
    <row r="2930" spans="1:18" x14ac:dyDescent="0.25">
      <c r="A2930" t="s">
        <v>5878</v>
      </c>
      <c r="B2930">
        <v>51630</v>
      </c>
      <c r="C2930" t="s">
        <v>5879</v>
      </c>
      <c r="D2930" t="str">
        <f t="shared" si="101"/>
        <v>Fredericksburg</v>
      </c>
      <c r="E2930" t="str">
        <f t="shared" si="100"/>
        <v>Virginia</v>
      </c>
      <c r="F2930">
        <v>24286</v>
      </c>
      <c r="G2930">
        <v>24023</v>
      </c>
      <c r="H2930">
        <v>24202</v>
      </c>
      <c r="I2930">
        <v>25643</v>
      </c>
      <c r="J2930">
        <v>27065</v>
      </c>
      <c r="K2930">
        <v>27748</v>
      </c>
      <c r="L2930">
        <v>28190</v>
      </c>
      <c r="M2930">
        <v>27967</v>
      </c>
      <c r="N2930" s="2">
        <v>28297</v>
      </c>
      <c r="O2930" s="10" t="s">
        <v>6446</v>
      </c>
    </row>
    <row r="2931" spans="1:18" x14ac:dyDescent="0.25">
      <c r="A2931" t="s">
        <v>5880</v>
      </c>
      <c r="B2931">
        <v>51640</v>
      </c>
      <c r="C2931" t="s">
        <v>5881</v>
      </c>
      <c r="D2931" t="str">
        <f t="shared" si="101"/>
        <v>Galax</v>
      </c>
      <c r="E2931" t="str">
        <f t="shared" si="100"/>
        <v>Virginia</v>
      </c>
      <c r="F2931">
        <v>7042</v>
      </c>
      <c r="G2931">
        <v>7000</v>
      </c>
      <c r="H2931">
        <v>7020</v>
      </c>
      <c r="I2931">
        <v>6809</v>
      </c>
      <c r="J2931">
        <v>6845</v>
      </c>
      <c r="K2931">
        <v>6914</v>
      </c>
      <c r="L2931">
        <v>6887</v>
      </c>
      <c r="M2931">
        <v>6871</v>
      </c>
      <c r="N2931" s="2">
        <v>6775</v>
      </c>
      <c r="O2931" s="10" t="s">
        <v>6456</v>
      </c>
    </row>
    <row r="2932" spans="1:18" x14ac:dyDescent="0.25">
      <c r="A2932" t="s">
        <v>5882</v>
      </c>
      <c r="B2932">
        <v>51650</v>
      </c>
      <c r="C2932" t="s">
        <v>5883</v>
      </c>
      <c r="D2932" t="str">
        <f t="shared" si="101"/>
        <v>Hampton</v>
      </c>
      <c r="E2932" t="str">
        <f t="shared" si="100"/>
        <v>Virginia</v>
      </c>
      <c r="F2932">
        <v>137436</v>
      </c>
      <c r="G2932">
        <v>137384</v>
      </c>
      <c r="H2932">
        <v>137323</v>
      </c>
      <c r="I2932">
        <v>136517</v>
      </c>
      <c r="J2932">
        <v>137104</v>
      </c>
      <c r="K2932">
        <v>137321</v>
      </c>
      <c r="L2932">
        <v>137754</v>
      </c>
      <c r="M2932">
        <v>136354</v>
      </c>
      <c r="N2932" s="2">
        <v>135410</v>
      </c>
      <c r="O2932" s="1" t="s">
        <v>6458</v>
      </c>
    </row>
    <row r="2933" spans="1:18" x14ac:dyDescent="0.25">
      <c r="A2933" t="s">
        <v>5884</v>
      </c>
      <c r="B2933">
        <v>51660</v>
      </c>
      <c r="C2933" t="s">
        <v>5885</v>
      </c>
      <c r="D2933" t="str">
        <f t="shared" si="101"/>
        <v>Harrisonburg</v>
      </c>
      <c r="E2933" t="str">
        <f t="shared" si="100"/>
        <v>Virginia</v>
      </c>
      <c r="F2933">
        <v>48914</v>
      </c>
      <c r="G2933">
        <v>48907</v>
      </c>
      <c r="H2933">
        <v>49046</v>
      </c>
      <c r="I2933">
        <v>49745</v>
      </c>
      <c r="J2933">
        <v>51095</v>
      </c>
      <c r="K2933">
        <v>51253</v>
      </c>
      <c r="L2933">
        <v>52147</v>
      </c>
      <c r="M2933">
        <v>52322</v>
      </c>
      <c r="N2933" s="2">
        <v>53078</v>
      </c>
      <c r="O2933" s="1" t="s">
        <v>6458</v>
      </c>
    </row>
    <row r="2934" spans="1:18" x14ac:dyDescent="0.25">
      <c r="A2934" t="s">
        <v>5886</v>
      </c>
      <c r="B2934">
        <v>51670</v>
      </c>
      <c r="C2934" t="s">
        <v>5887</v>
      </c>
      <c r="D2934" t="str">
        <f t="shared" si="101"/>
        <v>Hopewell</v>
      </c>
      <c r="E2934" t="str">
        <f t="shared" si="100"/>
        <v>Virginia</v>
      </c>
      <c r="F2934">
        <v>22591</v>
      </c>
      <c r="G2934">
        <v>22602</v>
      </c>
      <c r="H2934">
        <v>22646</v>
      </c>
      <c r="I2934">
        <v>22480</v>
      </c>
      <c r="J2934">
        <v>22294</v>
      </c>
      <c r="K2934">
        <v>22150</v>
      </c>
      <c r="L2934">
        <v>22130</v>
      </c>
      <c r="M2934">
        <v>22350</v>
      </c>
      <c r="N2934" s="2">
        <v>22735</v>
      </c>
      <c r="O2934" s="1" t="s">
        <v>6458</v>
      </c>
      <c r="Q2934" s="3"/>
      <c r="R2934" s="2"/>
    </row>
    <row r="2935" spans="1:18" x14ac:dyDescent="0.25">
      <c r="A2935" t="s">
        <v>5888</v>
      </c>
      <c r="B2935">
        <v>51678</v>
      </c>
      <c r="C2935" t="s">
        <v>5889</v>
      </c>
      <c r="D2935" t="str">
        <f t="shared" si="101"/>
        <v>Lexington</v>
      </c>
      <c r="E2935" t="str">
        <f t="shared" si="100"/>
        <v>Virginia</v>
      </c>
      <c r="F2935">
        <v>7042</v>
      </c>
      <c r="G2935">
        <v>7038</v>
      </c>
      <c r="H2935">
        <v>7060</v>
      </c>
      <c r="I2935">
        <v>6894</v>
      </c>
      <c r="J2935">
        <v>6933</v>
      </c>
      <c r="K2935">
        <v>7067</v>
      </c>
      <c r="L2935">
        <v>7062</v>
      </c>
      <c r="M2935">
        <v>7074</v>
      </c>
      <c r="N2935" s="2">
        <v>7045</v>
      </c>
      <c r="O2935" s="1" t="s">
        <v>6458</v>
      </c>
      <c r="Q2935" s="3"/>
      <c r="R2935" s="2"/>
    </row>
    <row r="2936" spans="1:18" x14ac:dyDescent="0.25">
      <c r="A2936" t="s">
        <v>5890</v>
      </c>
      <c r="B2936">
        <v>51680</v>
      </c>
      <c r="C2936" t="s">
        <v>5891</v>
      </c>
      <c r="D2936" t="str">
        <f t="shared" si="101"/>
        <v>Lynchburg</v>
      </c>
      <c r="E2936" t="str">
        <f t="shared" si="100"/>
        <v>Virginia</v>
      </c>
      <c r="F2936">
        <v>75568</v>
      </c>
      <c r="G2936">
        <v>75608</v>
      </c>
      <c r="H2936">
        <v>75704</v>
      </c>
      <c r="I2936">
        <v>76612</v>
      </c>
      <c r="J2936">
        <v>77447</v>
      </c>
      <c r="K2936">
        <v>78204</v>
      </c>
      <c r="L2936">
        <v>78407</v>
      </c>
      <c r="M2936">
        <v>79505</v>
      </c>
      <c r="N2936" s="2">
        <v>80212</v>
      </c>
      <c r="O2936" s="10" t="s">
        <v>6456</v>
      </c>
      <c r="Q2936" s="3"/>
      <c r="R2936" s="2"/>
    </row>
    <row r="2937" spans="1:18" x14ac:dyDescent="0.25">
      <c r="A2937" t="s">
        <v>5892</v>
      </c>
      <c r="B2937">
        <v>51683</v>
      </c>
      <c r="C2937" t="s">
        <v>5893</v>
      </c>
      <c r="D2937" t="str">
        <f t="shared" si="101"/>
        <v>Manassas</v>
      </c>
      <c r="E2937" t="str">
        <f t="shared" si="100"/>
        <v>Virginia</v>
      </c>
      <c r="F2937">
        <v>37821</v>
      </c>
      <c r="G2937">
        <v>37839</v>
      </c>
      <c r="H2937">
        <v>38266</v>
      </c>
      <c r="I2937">
        <v>39131</v>
      </c>
      <c r="J2937">
        <v>40324</v>
      </c>
      <c r="K2937">
        <v>41072</v>
      </c>
      <c r="L2937">
        <v>41264</v>
      </c>
      <c r="M2937">
        <v>41603</v>
      </c>
      <c r="N2937" s="2">
        <v>41483</v>
      </c>
      <c r="O2937" s="10" t="s">
        <v>6446</v>
      </c>
      <c r="Q2937" s="3"/>
      <c r="R2937" s="2"/>
    </row>
    <row r="2938" spans="1:18" x14ac:dyDescent="0.25">
      <c r="A2938" t="s">
        <v>5894</v>
      </c>
      <c r="B2938">
        <v>51685</v>
      </c>
      <c r="C2938" t="s">
        <v>5895</v>
      </c>
      <c r="D2938" t="str">
        <f t="shared" si="101"/>
        <v>Manassas Park</v>
      </c>
      <c r="E2938" t="str">
        <f t="shared" si="100"/>
        <v>Virginia</v>
      </c>
      <c r="F2938">
        <v>14273</v>
      </c>
      <c r="G2938">
        <v>14241</v>
      </c>
      <c r="H2938">
        <v>14439</v>
      </c>
      <c r="I2938">
        <v>15172</v>
      </c>
      <c r="J2938">
        <v>15477</v>
      </c>
      <c r="K2938">
        <v>15939</v>
      </c>
      <c r="L2938">
        <v>15902</v>
      </c>
      <c r="M2938">
        <v>15902</v>
      </c>
      <c r="N2938" s="2">
        <v>15915</v>
      </c>
      <c r="O2938" s="10" t="s">
        <v>6446</v>
      </c>
      <c r="Q2938" s="3"/>
      <c r="R2938" s="2"/>
    </row>
    <row r="2939" spans="1:18" x14ac:dyDescent="0.25">
      <c r="A2939" t="s">
        <v>5896</v>
      </c>
      <c r="B2939">
        <v>51690</v>
      </c>
      <c r="C2939" t="s">
        <v>5897</v>
      </c>
      <c r="D2939" t="str">
        <f t="shared" si="101"/>
        <v>Martinsville</v>
      </c>
      <c r="E2939" t="str">
        <f t="shared" si="100"/>
        <v>Virginia</v>
      </c>
      <c r="F2939">
        <v>13821</v>
      </c>
      <c r="G2939">
        <v>13811</v>
      </c>
      <c r="H2939">
        <v>13719</v>
      </c>
      <c r="I2939">
        <v>13702</v>
      </c>
      <c r="J2939">
        <v>13632</v>
      </c>
      <c r="K2939">
        <v>13588</v>
      </c>
      <c r="L2939">
        <v>13511</v>
      </c>
      <c r="M2939">
        <v>13577</v>
      </c>
      <c r="N2939" s="2">
        <v>13445</v>
      </c>
      <c r="O2939" s="10" t="s">
        <v>6458</v>
      </c>
    </row>
    <row r="2940" spans="1:18" x14ac:dyDescent="0.25">
      <c r="A2940" t="s">
        <v>5898</v>
      </c>
      <c r="B2940">
        <v>51700</v>
      </c>
      <c r="C2940" t="s">
        <v>5899</v>
      </c>
      <c r="D2940" t="str">
        <f t="shared" si="101"/>
        <v>Newport News</v>
      </c>
      <c r="E2940" t="str">
        <f t="shared" si="100"/>
        <v>Virginia</v>
      </c>
      <c r="F2940">
        <v>180719</v>
      </c>
      <c r="G2940">
        <v>181039</v>
      </c>
      <c r="H2940">
        <v>181011</v>
      </c>
      <c r="I2940">
        <v>180251</v>
      </c>
      <c r="J2940">
        <v>180247</v>
      </c>
      <c r="K2940">
        <v>181551</v>
      </c>
      <c r="L2940">
        <v>182420</v>
      </c>
      <c r="M2940">
        <v>181985</v>
      </c>
      <c r="N2940" s="2">
        <v>181825</v>
      </c>
      <c r="O2940" s="1" t="s">
        <v>6458</v>
      </c>
    </row>
    <row r="2941" spans="1:18" x14ac:dyDescent="0.25">
      <c r="A2941" t="s">
        <v>5900</v>
      </c>
      <c r="B2941">
        <v>51710</v>
      </c>
      <c r="C2941" t="s">
        <v>5901</v>
      </c>
      <c r="D2941" t="str">
        <f t="shared" si="101"/>
        <v>Norfolk</v>
      </c>
      <c r="E2941" t="str">
        <f t="shared" si="100"/>
        <v>Virginia</v>
      </c>
      <c r="F2941">
        <v>242803</v>
      </c>
      <c r="G2941">
        <v>242823</v>
      </c>
      <c r="H2941">
        <v>242878</v>
      </c>
      <c r="I2941">
        <v>243582</v>
      </c>
      <c r="J2941">
        <v>245962</v>
      </c>
      <c r="K2941">
        <v>245168</v>
      </c>
      <c r="L2941">
        <v>246245</v>
      </c>
      <c r="M2941">
        <v>246130</v>
      </c>
      <c r="N2941" s="2">
        <v>245115</v>
      </c>
      <c r="O2941" s="1" t="s">
        <v>6458</v>
      </c>
    </row>
    <row r="2942" spans="1:18" x14ac:dyDescent="0.25">
      <c r="A2942" t="s">
        <v>5902</v>
      </c>
      <c r="B2942">
        <v>51720</v>
      </c>
      <c r="C2942" t="s">
        <v>5903</v>
      </c>
      <c r="D2942" t="str">
        <f t="shared" si="101"/>
        <v>Norton</v>
      </c>
      <c r="E2942" t="str">
        <f t="shared" si="100"/>
        <v>Virginia</v>
      </c>
      <c r="F2942">
        <v>3958</v>
      </c>
      <c r="G2942">
        <v>3951</v>
      </c>
      <c r="H2942">
        <v>3968</v>
      </c>
      <c r="I2942">
        <v>4013</v>
      </c>
      <c r="J2942">
        <v>4048</v>
      </c>
      <c r="K2942">
        <v>4013</v>
      </c>
      <c r="L2942">
        <v>4038</v>
      </c>
      <c r="M2942">
        <v>3926</v>
      </c>
      <c r="N2942" s="2">
        <v>3864</v>
      </c>
      <c r="O2942" s="1" t="s">
        <v>6458</v>
      </c>
    </row>
    <row r="2943" spans="1:18" x14ac:dyDescent="0.25">
      <c r="A2943" t="s">
        <v>5904</v>
      </c>
      <c r="B2943">
        <v>51730</v>
      </c>
      <c r="C2943" t="s">
        <v>5905</v>
      </c>
      <c r="D2943" t="str">
        <f t="shared" si="101"/>
        <v>Petersburg</v>
      </c>
      <c r="E2943" t="str">
        <f t="shared" si="100"/>
        <v>Virginia</v>
      </c>
      <c r="F2943">
        <v>32420</v>
      </c>
      <c r="G2943">
        <v>32436</v>
      </c>
      <c r="H2943">
        <v>32522</v>
      </c>
      <c r="I2943">
        <v>31949</v>
      </c>
      <c r="J2943">
        <v>31850</v>
      </c>
      <c r="K2943">
        <v>32113</v>
      </c>
      <c r="L2943">
        <v>32097</v>
      </c>
      <c r="M2943">
        <v>32044</v>
      </c>
      <c r="N2943" s="2">
        <v>31882</v>
      </c>
      <c r="O2943" s="1" t="s">
        <v>6458</v>
      </c>
    </row>
    <row r="2944" spans="1:18" x14ac:dyDescent="0.25">
      <c r="A2944" t="s">
        <v>5906</v>
      </c>
      <c r="B2944">
        <v>51735</v>
      </c>
      <c r="C2944" t="s">
        <v>5907</v>
      </c>
      <c r="D2944" t="str">
        <f t="shared" si="101"/>
        <v>Poquoson</v>
      </c>
      <c r="E2944" t="str">
        <f t="shared" si="100"/>
        <v>Virginia</v>
      </c>
      <c r="F2944">
        <v>12150</v>
      </c>
      <c r="G2944">
        <v>12157</v>
      </c>
      <c r="H2944">
        <v>12147</v>
      </c>
      <c r="I2944">
        <v>12041</v>
      </c>
      <c r="J2944">
        <v>12122</v>
      </c>
      <c r="K2944">
        <v>12114</v>
      </c>
      <c r="L2944">
        <v>12027</v>
      </c>
      <c r="M2944">
        <v>12058</v>
      </c>
      <c r="N2944" s="2">
        <v>12017</v>
      </c>
      <c r="O2944" s="1" t="s">
        <v>6458</v>
      </c>
    </row>
    <row r="2945" spans="1:18" x14ac:dyDescent="0.25">
      <c r="A2945" t="s">
        <v>5908</v>
      </c>
      <c r="B2945">
        <v>51740</v>
      </c>
      <c r="C2945" t="s">
        <v>5909</v>
      </c>
      <c r="D2945" t="str">
        <f t="shared" si="101"/>
        <v>Portsmouth</v>
      </c>
      <c r="E2945" t="str">
        <f t="shared" si="100"/>
        <v>Virginia</v>
      </c>
      <c r="F2945">
        <v>95535</v>
      </c>
      <c r="G2945">
        <v>95527</v>
      </c>
      <c r="H2945">
        <v>95472</v>
      </c>
      <c r="I2945">
        <v>95811</v>
      </c>
      <c r="J2945">
        <v>96567</v>
      </c>
      <c r="K2945">
        <v>96185</v>
      </c>
      <c r="L2945">
        <v>95994</v>
      </c>
      <c r="M2945">
        <v>96356</v>
      </c>
      <c r="N2945" s="2">
        <v>95252</v>
      </c>
      <c r="O2945" s="1" t="s">
        <v>6458</v>
      </c>
    </row>
    <row r="2946" spans="1:18" x14ac:dyDescent="0.25">
      <c r="A2946" t="s">
        <v>5910</v>
      </c>
      <c r="B2946">
        <v>51750</v>
      </c>
      <c r="C2946" t="s">
        <v>5911</v>
      </c>
      <c r="D2946" t="str">
        <f t="shared" si="101"/>
        <v>Radford</v>
      </c>
      <c r="E2946" t="str">
        <f t="shared" si="100"/>
        <v>Virginia</v>
      </c>
      <c r="F2946">
        <v>16408</v>
      </c>
      <c r="G2946">
        <v>16408</v>
      </c>
      <c r="H2946">
        <v>16450</v>
      </c>
      <c r="I2946">
        <v>16775</v>
      </c>
      <c r="J2946">
        <v>16650</v>
      </c>
      <c r="K2946">
        <v>17072</v>
      </c>
      <c r="L2946">
        <v>17374</v>
      </c>
      <c r="M2946">
        <v>17350</v>
      </c>
      <c r="N2946" s="2">
        <v>17483</v>
      </c>
      <c r="O2946" s="10" t="s">
        <v>6456</v>
      </c>
    </row>
    <row r="2947" spans="1:18" x14ac:dyDescent="0.25">
      <c r="A2947" t="s">
        <v>5912</v>
      </c>
      <c r="B2947">
        <v>51760</v>
      </c>
      <c r="C2947" t="s">
        <v>5913</v>
      </c>
      <c r="D2947" t="str">
        <f t="shared" si="101"/>
        <v>Richmond</v>
      </c>
      <c r="E2947" t="str">
        <f t="shared" si="100"/>
        <v>Virginia</v>
      </c>
      <c r="F2947">
        <v>204214</v>
      </c>
      <c r="G2947">
        <v>204142</v>
      </c>
      <c r="H2947">
        <v>204115</v>
      </c>
      <c r="I2947">
        <v>206567</v>
      </c>
      <c r="J2947">
        <v>210826</v>
      </c>
      <c r="K2947">
        <v>213701</v>
      </c>
      <c r="L2947">
        <v>216541</v>
      </c>
      <c r="M2947">
        <v>219628</v>
      </c>
      <c r="N2947" s="2">
        <v>223170</v>
      </c>
      <c r="O2947" s="1" t="s">
        <v>6458</v>
      </c>
    </row>
    <row r="2948" spans="1:18" x14ac:dyDescent="0.25">
      <c r="A2948" t="s">
        <v>5914</v>
      </c>
      <c r="B2948">
        <v>51770</v>
      </c>
      <c r="C2948" t="s">
        <v>5915</v>
      </c>
      <c r="D2948" t="str">
        <f t="shared" si="101"/>
        <v>Roanoke</v>
      </c>
      <c r="E2948" t="str">
        <f t="shared" ref="E2948:E3011" si="102">MID(C2948,FIND(",",C2948)+2,9999)</f>
        <v>Virginia</v>
      </c>
      <c r="F2948">
        <v>97032</v>
      </c>
      <c r="G2948">
        <v>96919</v>
      </c>
      <c r="H2948">
        <v>96777</v>
      </c>
      <c r="I2948">
        <v>96866</v>
      </c>
      <c r="J2948">
        <v>98143</v>
      </c>
      <c r="K2948">
        <v>99084</v>
      </c>
      <c r="L2948">
        <v>99791</v>
      </c>
      <c r="M2948">
        <v>99969</v>
      </c>
      <c r="N2948" s="2">
        <v>99660</v>
      </c>
      <c r="O2948" s="10" t="s">
        <v>6456</v>
      </c>
    </row>
    <row r="2949" spans="1:18" x14ac:dyDescent="0.25">
      <c r="A2949" t="s">
        <v>5916</v>
      </c>
      <c r="B2949">
        <v>51775</v>
      </c>
      <c r="C2949" t="s">
        <v>5917</v>
      </c>
      <c r="D2949" t="str">
        <f t="shared" si="101"/>
        <v>Salem</v>
      </c>
      <c r="E2949" t="str">
        <f t="shared" si="102"/>
        <v>Virginia</v>
      </c>
      <c r="F2949">
        <v>24802</v>
      </c>
      <c r="G2949">
        <v>24848</v>
      </c>
      <c r="H2949">
        <v>24917</v>
      </c>
      <c r="I2949">
        <v>24831</v>
      </c>
      <c r="J2949">
        <v>25007</v>
      </c>
      <c r="K2949">
        <v>25171</v>
      </c>
      <c r="L2949">
        <v>25318</v>
      </c>
      <c r="M2949">
        <v>25404</v>
      </c>
      <c r="N2949" s="2">
        <v>25549</v>
      </c>
      <c r="O2949" s="10" t="s">
        <v>6456</v>
      </c>
    </row>
    <row r="2950" spans="1:18" x14ac:dyDescent="0.25">
      <c r="A2950" t="s">
        <v>5918</v>
      </c>
      <c r="B2950">
        <v>51790</v>
      </c>
      <c r="C2950" t="s">
        <v>5919</v>
      </c>
      <c r="D2950" t="str">
        <f t="shared" si="101"/>
        <v>Staunton</v>
      </c>
      <c r="E2950" t="str">
        <f t="shared" si="102"/>
        <v>Virginia</v>
      </c>
      <c r="F2950">
        <v>23746</v>
      </c>
      <c r="G2950">
        <v>23746</v>
      </c>
      <c r="H2950">
        <v>23833</v>
      </c>
      <c r="I2950">
        <v>24034</v>
      </c>
      <c r="J2950">
        <v>23871</v>
      </c>
      <c r="K2950">
        <v>24207</v>
      </c>
      <c r="L2950">
        <v>24390</v>
      </c>
      <c r="M2950">
        <v>24338</v>
      </c>
      <c r="N2950" s="2">
        <v>24363</v>
      </c>
      <c r="O2950" s="10" t="s">
        <v>6446</v>
      </c>
    </row>
    <row r="2951" spans="1:18" x14ac:dyDescent="0.25">
      <c r="A2951" t="s">
        <v>5920</v>
      </c>
      <c r="B2951">
        <v>51800</v>
      </c>
      <c r="C2951" t="s">
        <v>5921</v>
      </c>
      <c r="D2951" t="str">
        <f t="shared" si="101"/>
        <v>Suffolk</v>
      </c>
      <c r="E2951" t="str">
        <f t="shared" si="102"/>
        <v>Virginia</v>
      </c>
      <c r="F2951">
        <v>84585</v>
      </c>
      <c r="G2951">
        <v>84570</v>
      </c>
      <c r="H2951">
        <v>84855</v>
      </c>
      <c r="I2951">
        <v>84780</v>
      </c>
      <c r="J2951">
        <v>85231</v>
      </c>
      <c r="K2951">
        <v>85784</v>
      </c>
      <c r="L2951">
        <v>86899</v>
      </c>
      <c r="M2951">
        <v>88116</v>
      </c>
      <c r="N2951" s="2">
        <v>89273</v>
      </c>
      <c r="O2951" s="1" t="s">
        <v>6458</v>
      </c>
    </row>
    <row r="2952" spans="1:18" x14ac:dyDescent="0.25">
      <c r="A2952" t="s">
        <v>5922</v>
      </c>
      <c r="B2952">
        <v>51810</v>
      </c>
      <c r="C2952" t="s">
        <v>5923</v>
      </c>
      <c r="D2952" t="str">
        <f t="shared" si="101"/>
        <v>Virginia Beach</v>
      </c>
      <c r="E2952" t="str">
        <f t="shared" si="102"/>
        <v>Virginia</v>
      </c>
      <c r="F2952">
        <v>437994</v>
      </c>
      <c r="G2952">
        <v>437907</v>
      </c>
      <c r="H2952">
        <v>438985</v>
      </c>
      <c r="I2952">
        <v>442886</v>
      </c>
      <c r="J2952">
        <v>445487</v>
      </c>
      <c r="K2952">
        <v>448604</v>
      </c>
      <c r="L2952">
        <v>450116</v>
      </c>
      <c r="M2952">
        <v>451854</v>
      </c>
      <c r="N2952" s="2">
        <v>452602</v>
      </c>
      <c r="O2952" s="1" t="s">
        <v>6458</v>
      </c>
    </row>
    <row r="2953" spans="1:18" x14ac:dyDescent="0.25">
      <c r="A2953" t="s">
        <v>5924</v>
      </c>
      <c r="B2953">
        <v>51820</v>
      </c>
      <c r="C2953" t="s">
        <v>5925</v>
      </c>
      <c r="D2953" t="str">
        <f t="shared" si="101"/>
        <v>Waynesboro</v>
      </c>
      <c r="E2953" t="str">
        <f t="shared" si="102"/>
        <v>Virginia</v>
      </c>
      <c r="F2953">
        <v>21006</v>
      </c>
      <c r="G2953">
        <v>21024</v>
      </c>
      <c r="H2953">
        <v>21043</v>
      </c>
      <c r="I2953">
        <v>21018</v>
      </c>
      <c r="J2953">
        <v>20990</v>
      </c>
      <c r="K2953">
        <v>21112</v>
      </c>
      <c r="L2953">
        <v>21254</v>
      </c>
      <c r="M2953">
        <v>21588</v>
      </c>
      <c r="N2953" s="2">
        <v>21887</v>
      </c>
      <c r="O2953" s="1" t="s">
        <v>6458</v>
      </c>
    </row>
    <row r="2954" spans="1:18" x14ac:dyDescent="0.25">
      <c r="A2954" t="s">
        <v>5926</v>
      </c>
      <c r="B2954">
        <v>51830</v>
      </c>
      <c r="C2954" t="s">
        <v>5927</v>
      </c>
      <c r="D2954" t="str">
        <f t="shared" si="101"/>
        <v>Williamsburg</v>
      </c>
      <c r="E2954" t="str">
        <f t="shared" si="102"/>
        <v>Virginia</v>
      </c>
      <c r="F2954">
        <v>14068</v>
      </c>
      <c r="G2954">
        <v>13681</v>
      </c>
      <c r="H2954">
        <v>13705</v>
      </c>
      <c r="I2954">
        <v>14326</v>
      </c>
      <c r="J2954">
        <v>14754</v>
      </c>
      <c r="K2954">
        <v>14911</v>
      </c>
      <c r="L2954">
        <v>14915</v>
      </c>
      <c r="M2954">
        <v>15144</v>
      </c>
      <c r="N2954" s="2">
        <v>15214</v>
      </c>
      <c r="O2954" s="1" t="s">
        <v>6458</v>
      </c>
    </row>
    <row r="2955" spans="1:18" x14ac:dyDescent="0.25">
      <c r="A2955" t="s">
        <v>5928</v>
      </c>
      <c r="B2955">
        <v>51840</v>
      </c>
      <c r="C2955" t="s">
        <v>5929</v>
      </c>
      <c r="D2955" t="str">
        <f t="shared" si="101"/>
        <v>Winchester</v>
      </c>
      <c r="E2955" t="str">
        <f t="shared" si="102"/>
        <v>Virginia</v>
      </c>
      <c r="F2955">
        <v>26203</v>
      </c>
      <c r="G2955">
        <v>26201</v>
      </c>
      <c r="H2955">
        <v>26164</v>
      </c>
      <c r="I2955">
        <v>26699</v>
      </c>
      <c r="J2955">
        <v>27084</v>
      </c>
      <c r="K2955">
        <v>27380</v>
      </c>
      <c r="L2955">
        <v>27408</v>
      </c>
      <c r="M2955">
        <v>27358</v>
      </c>
      <c r="N2955" s="2">
        <v>27516</v>
      </c>
      <c r="O2955" s="10" t="s">
        <v>6446</v>
      </c>
    </row>
    <row r="2956" spans="1:18" x14ac:dyDescent="0.25">
      <c r="A2956" t="s">
        <v>5930</v>
      </c>
      <c r="B2956">
        <v>53001</v>
      </c>
      <c r="C2956" t="s">
        <v>5931</v>
      </c>
      <c r="D2956" t="str">
        <f t="shared" ref="D2956:D3011" si="103">MID(MID(C2956,1,FIND(",",C2956)-1),1,FIND(" County",MID(C2956,1,FIND(",",C2956)-1))-1)</f>
        <v>Adams</v>
      </c>
      <c r="E2956" t="str">
        <f t="shared" si="102"/>
        <v>Washington</v>
      </c>
      <c r="F2956">
        <v>18728</v>
      </c>
      <c r="G2956">
        <v>18728</v>
      </c>
      <c r="H2956">
        <v>18809</v>
      </c>
      <c r="I2956">
        <v>18875</v>
      </c>
      <c r="J2956">
        <v>18925</v>
      </c>
      <c r="K2956">
        <v>19061</v>
      </c>
      <c r="L2956">
        <v>19127</v>
      </c>
      <c r="M2956">
        <v>19150</v>
      </c>
      <c r="N2956" s="2">
        <v>19238</v>
      </c>
      <c r="O2956" s="10" t="s">
        <v>6421</v>
      </c>
    </row>
    <row r="2957" spans="1:18" x14ac:dyDescent="0.25">
      <c r="A2957" t="s">
        <v>5932</v>
      </c>
      <c r="B2957">
        <v>53003</v>
      </c>
      <c r="C2957" t="s">
        <v>5933</v>
      </c>
      <c r="D2957" t="str">
        <f t="shared" si="103"/>
        <v>Asotin</v>
      </c>
      <c r="E2957" t="str">
        <f t="shared" si="102"/>
        <v>Washington</v>
      </c>
      <c r="F2957">
        <v>21623</v>
      </c>
      <c r="G2957">
        <v>21623</v>
      </c>
      <c r="H2957">
        <v>21710</v>
      </c>
      <c r="I2957">
        <v>21917</v>
      </c>
      <c r="J2957">
        <v>21881</v>
      </c>
      <c r="K2957">
        <v>22113</v>
      </c>
      <c r="L2957">
        <v>22177</v>
      </c>
      <c r="M2957">
        <v>22089</v>
      </c>
      <c r="N2957" s="2">
        <v>22306</v>
      </c>
      <c r="O2957" s="10" t="s">
        <v>6421</v>
      </c>
      <c r="Q2957" s="3"/>
      <c r="R2957" s="2"/>
    </row>
    <row r="2958" spans="1:18" x14ac:dyDescent="0.25">
      <c r="A2958" t="s">
        <v>5934</v>
      </c>
      <c r="B2958">
        <v>53005</v>
      </c>
      <c r="C2958" t="s">
        <v>5935</v>
      </c>
      <c r="D2958" t="str">
        <f t="shared" si="103"/>
        <v>Benton</v>
      </c>
      <c r="E2958" t="str">
        <f t="shared" si="102"/>
        <v>Washington</v>
      </c>
      <c r="F2958">
        <v>175177</v>
      </c>
      <c r="G2958">
        <v>175171</v>
      </c>
      <c r="H2958">
        <v>176513</v>
      </c>
      <c r="I2958">
        <v>180516</v>
      </c>
      <c r="J2958">
        <v>182486</v>
      </c>
      <c r="K2958">
        <v>184523</v>
      </c>
      <c r="L2958">
        <v>186562</v>
      </c>
      <c r="M2958">
        <v>190337</v>
      </c>
      <c r="N2958" s="2">
        <v>193686</v>
      </c>
      <c r="O2958" s="10" t="s">
        <v>6421</v>
      </c>
      <c r="Q2958" s="3"/>
      <c r="R2958" s="2"/>
    </row>
    <row r="2959" spans="1:18" x14ac:dyDescent="0.25">
      <c r="A2959" t="s">
        <v>5936</v>
      </c>
      <c r="B2959">
        <v>53007</v>
      </c>
      <c r="C2959" t="s">
        <v>5937</v>
      </c>
      <c r="D2959" t="str">
        <f t="shared" si="103"/>
        <v>Chelan</v>
      </c>
      <c r="E2959" t="str">
        <f t="shared" si="102"/>
        <v>Washington</v>
      </c>
      <c r="F2959">
        <v>72453</v>
      </c>
      <c r="G2959">
        <v>72464</v>
      </c>
      <c r="H2959">
        <v>72750</v>
      </c>
      <c r="I2959">
        <v>73307</v>
      </c>
      <c r="J2959">
        <v>73654</v>
      </c>
      <c r="K2959">
        <v>73955</v>
      </c>
      <c r="L2959">
        <v>74418</v>
      </c>
      <c r="M2959">
        <v>75442</v>
      </c>
      <c r="N2959" s="2">
        <v>76338</v>
      </c>
      <c r="O2959" s="10" t="s">
        <v>6421</v>
      </c>
    </row>
    <row r="2960" spans="1:18" x14ac:dyDescent="0.25">
      <c r="A2960" t="s">
        <v>5938</v>
      </c>
      <c r="B2960">
        <v>53009</v>
      </c>
      <c r="C2960" t="s">
        <v>5939</v>
      </c>
      <c r="D2960" t="str">
        <f t="shared" si="103"/>
        <v>Clallam</v>
      </c>
      <c r="E2960" t="str">
        <f t="shared" si="102"/>
        <v>Washington</v>
      </c>
      <c r="F2960">
        <v>71404</v>
      </c>
      <c r="G2960">
        <v>71404</v>
      </c>
      <c r="H2960">
        <v>71529</v>
      </c>
      <c r="I2960">
        <v>71775</v>
      </c>
      <c r="J2960">
        <v>71824</v>
      </c>
      <c r="K2960">
        <v>72206</v>
      </c>
      <c r="L2960">
        <v>72722</v>
      </c>
      <c r="M2960">
        <v>73522</v>
      </c>
      <c r="N2960" s="2">
        <v>74570</v>
      </c>
      <c r="O2960" s="10" t="s">
        <v>6395</v>
      </c>
    </row>
    <row r="2961" spans="1:18" x14ac:dyDescent="0.25">
      <c r="A2961" t="s">
        <v>5940</v>
      </c>
      <c r="B2961">
        <v>53011</v>
      </c>
      <c r="C2961" t="s">
        <v>5941</v>
      </c>
      <c r="D2961" t="str">
        <f t="shared" si="103"/>
        <v>Clark</v>
      </c>
      <c r="E2961" t="str">
        <f t="shared" si="102"/>
        <v>Washington</v>
      </c>
      <c r="F2961">
        <v>425363</v>
      </c>
      <c r="G2961">
        <v>425360</v>
      </c>
      <c r="H2961">
        <v>426815</v>
      </c>
      <c r="I2961">
        <v>432507</v>
      </c>
      <c r="J2961">
        <v>437041</v>
      </c>
      <c r="K2961">
        <v>442365</v>
      </c>
      <c r="L2961">
        <v>449647</v>
      </c>
      <c r="M2961">
        <v>458394</v>
      </c>
      <c r="N2961" s="2">
        <v>467018</v>
      </c>
      <c r="O2961" s="10" t="s">
        <v>6425</v>
      </c>
    </row>
    <row r="2962" spans="1:18" x14ac:dyDescent="0.25">
      <c r="A2962" t="s">
        <v>5942</v>
      </c>
      <c r="B2962">
        <v>53013</v>
      </c>
      <c r="C2962" t="s">
        <v>5943</v>
      </c>
      <c r="D2962" t="str">
        <f t="shared" si="103"/>
        <v>Columbia</v>
      </c>
      <c r="E2962" t="str">
        <f t="shared" si="102"/>
        <v>Washington</v>
      </c>
      <c r="F2962">
        <v>4078</v>
      </c>
      <c r="G2962">
        <v>4078</v>
      </c>
      <c r="H2962">
        <v>4105</v>
      </c>
      <c r="I2962">
        <v>4015</v>
      </c>
      <c r="J2962">
        <v>3994</v>
      </c>
      <c r="K2962">
        <v>4015</v>
      </c>
      <c r="L2962">
        <v>3968</v>
      </c>
      <c r="M2962">
        <v>3938</v>
      </c>
      <c r="N2962" s="2">
        <v>3938</v>
      </c>
      <c r="O2962" s="10" t="s">
        <v>6421</v>
      </c>
    </row>
    <row r="2963" spans="1:18" x14ac:dyDescent="0.25">
      <c r="A2963" t="s">
        <v>5944</v>
      </c>
      <c r="B2963">
        <v>53015</v>
      </c>
      <c r="C2963" t="s">
        <v>5945</v>
      </c>
      <c r="D2963" t="str">
        <f t="shared" si="103"/>
        <v>Cowlitz</v>
      </c>
      <c r="E2963" t="str">
        <f t="shared" si="102"/>
        <v>Washington</v>
      </c>
      <c r="F2963">
        <v>102410</v>
      </c>
      <c r="G2963">
        <v>102408</v>
      </c>
      <c r="H2963">
        <v>102413</v>
      </c>
      <c r="I2963">
        <v>102378</v>
      </c>
      <c r="J2963">
        <v>101840</v>
      </c>
      <c r="K2963">
        <v>101784</v>
      </c>
      <c r="L2963">
        <v>102106</v>
      </c>
      <c r="M2963">
        <v>103378</v>
      </c>
      <c r="N2963" s="2">
        <v>105160</v>
      </c>
      <c r="O2963" s="10" t="s">
        <v>6425</v>
      </c>
    </row>
    <row r="2964" spans="1:18" x14ac:dyDescent="0.25">
      <c r="A2964" t="s">
        <v>5946</v>
      </c>
      <c r="B2964">
        <v>53017</v>
      </c>
      <c r="C2964" t="s">
        <v>5947</v>
      </c>
      <c r="D2964" t="str">
        <f t="shared" si="103"/>
        <v>Douglas</v>
      </c>
      <c r="E2964" t="str">
        <f t="shared" si="102"/>
        <v>Washington</v>
      </c>
      <c r="F2964">
        <v>38431</v>
      </c>
      <c r="G2964">
        <v>38431</v>
      </c>
      <c r="H2964">
        <v>38551</v>
      </c>
      <c r="I2964">
        <v>38793</v>
      </c>
      <c r="J2964">
        <v>39308</v>
      </c>
      <c r="K2964">
        <v>39463</v>
      </c>
      <c r="L2964">
        <v>39840</v>
      </c>
      <c r="M2964">
        <v>40565</v>
      </c>
      <c r="N2964" s="2">
        <v>41327</v>
      </c>
      <c r="O2964" s="10" t="s">
        <v>6421</v>
      </c>
    </row>
    <row r="2965" spans="1:18" x14ac:dyDescent="0.25">
      <c r="A2965" t="s">
        <v>5948</v>
      </c>
      <c r="B2965">
        <v>53019</v>
      </c>
      <c r="C2965" t="s">
        <v>5949</v>
      </c>
      <c r="D2965" t="str">
        <f t="shared" si="103"/>
        <v>Ferry</v>
      </c>
      <c r="E2965" t="str">
        <f t="shared" si="102"/>
        <v>Washington</v>
      </c>
      <c r="F2965">
        <v>7551</v>
      </c>
      <c r="G2965">
        <v>7554</v>
      </c>
      <c r="H2965">
        <v>7553</v>
      </c>
      <c r="I2965">
        <v>7684</v>
      </c>
      <c r="J2965">
        <v>7707</v>
      </c>
      <c r="K2965">
        <v>7645</v>
      </c>
      <c r="L2965">
        <v>7643</v>
      </c>
      <c r="M2965">
        <v>7584</v>
      </c>
      <c r="N2965" s="2">
        <v>7614</v>
      </c>
      <c r="O2965" s="10" t="s">
        <v>6421</v>
      </c>
    </row>
    <row r="2966" spans="1:18" x14ac:dyDescent="0.25">
      <c r="A2966" t="s">
        <v>5950</v>
      </c>
      <c r="B2966">
        <v>53021</v>
      </c>
      <c r="C2966" t="s">
        <v>5951</v>
      </c>
      <c r="D2966" t="str">
        <f t="shared" si="103"/>
        <v>Franklin</v>
      </c>
      <c r="E2966" t="str">
        <f t="shared" si="102"/>
        <v>Washington</v>
      </c>
      <c r="F2966">
        <v>78163</v>
      </c>
      <c r="G2966">
        <v>78163</v>
      </c>
      <c r="H2966">
        <v>79133</v>
      </c>
      <c r="I2966">
        <v>83125</v>
      </c>
      <c r="J2966">
        <v>85772</v>
      </c>
      <c r="K2966">
        <v>86525</v>
      </c>
      <c r="L2966">
        <v>87768</v>
      </c>
      <c r="M2966">
        <v>88825</v>
      </c>
      <c r="N2966" s="2">
        <v>90160</v>
      </c>
      <c r="O2966" s="10" t="s">
        <v>6421</v>
      </c>
    </row>
    <row r="2967" spans="1:18" x14ac:dyDescent="0.25">
      <c r="A2967" t="s">
        <v>5952</v>
      </c>
      <c r="B2967">
        <v>53023</v>
      </c>
      <c r="C2967" t="s">
        <v>5953</v>
      </c>
      <c r="D2967" t="str">
        <f t="shared" si="103"/>
        <v>Garfield</v>
      </c>
      <c r="E2967" t="str">
        <f t="shared" si="102"/>
        <v>Washington</v>
      </c>
      <c r="F2967">
        <v>2266</v>
      </c>
      <c r="G2967">
        <v>2266</v>
      </c>
      <c r="H2967">
        <v>2265</v>
      </c>
      <c r="I2967">
        <v>2250</v>
      </c>
      <c r="J2967">
        <v>2225</v>
      </c>
      <c r="K2967">
        <v>2248</v>
      </c>
      <c r="L2967">
        <v>2210</v>
      </c>
      <c r="M2967">
        <v>2225</v>
      </c>
      <c r="N2967" s="2">
        <v>2247</v>
      </c>
      <c r="O2967" s="10" t="s">
        <v>6421</v>
      </c>
    </row>
    <row r="2968" spans="1:18" x14ac:dyDescent="0.25">
      <c r="A2968" t="s">
        <v>5954</v>
      </c>
      <c r="B2968">
        <v>53025</v>
      </c>
      <c r="C2968" t="s">
        <v>5955</v>
      </c>
      <c r="D2968" t="str">
        <f t="shared" si="103"/>
        <v>Grant</v>
      </c>
      <c r="E2968" t="str">
        <f t="shared" si="102"/>
        <v>Washington</v>
      </c>
      <c r="F2968">
        <v>89120</v>
      </c>
      <c r="G2968">
        <v>89120</v>
      </c>
      <c r="H2968">
        <v>89628</v>
      </c>
      <c r="I2968">
        <v>90702</v>
      </c>
      <c r="J2968">
        <v>91486</v>
      </c>
      <c r="K2968">
        <v>91772</v>
      </c>
      <c r="L2968">
        <v>92723</v>
      </c>
      <c r="M2968">
        <v>93124</v>
      </c>
      <c r="N2968" s="2">
        <v>93546</v>
      </c>
      <c r="O2968" s="10" t="s">
        <v>6421</v>
      </c>
    </row>
    <row r="2969" spans="1:18" x14ac:dyDescent="0.25">
      <c r="A2969" t="s">
        <v>5956</v>
      </c>
      <c r="B2969">
        <v>53027</v>
      </c>
      <c r="C2969" t="s">
        <v>5957</v>
      </c>
      <c r="D2969" t="str">
        <f t="shared" si="103"/>
        <v>Grays Harbor</v>
      </c>
      <c r="E2969" t="str">
        <f t="shared" si="102"/>
        <v>Washington</v>
      </c>
      <c r="F2969">
        <v>72797</v>
      </c>
      <c r="G2969">
        <v>72804</v>
      </c>
      <c r="H2969">
        <v>72863</v>
      </c>
      <c r="I2969">
        <v>72349</v>
      </c>
      <c r="J2969">
        <v>71746</v>
      </c>
      <c r="K2969">
        <v>70989</v>
      </c>
      <c r="L2969">
        <v>70779</v>
      </c>
      <c r="M2969">
        <v>71023</v>
      </c>
      <c r="N2969" s="2">
        <v>71628</v>
      </c>
      <c r="O2969" s="10" t="s">
        <v>6395</v>
      </c>
    </row>
    <row r="2970" spans="1:18" x14ac:dyDescent="0.25">
      <c r="A2970" t="s">
        <v>5958</v>
      </c>
      <c r="B2970">
        <v>53029</v>
      </c>
      <c r="C2970" t="s">
        <v>5959</v>
      </c>
      <c r="D2970" t="str">
        <f t="shared" si="103"/>
        <v>Island</v>
      </c>
      <c r="E2970" t="str">
        <f t="shared" si="102"/>
        <v>Washington</v>
      </c>
      <c r="F2970">
        <v>78506</v>
      </c>
      <c r="G2970">
        <v>78506</v>
      </c>
      <c r="H2970">
        <v>78708</v>
      </c>
      <c r="I2970">
        <v>79005</v>
      </c>
      <c r="J2970">
        <v>79274</v>
      </c>
      <c r="K2970">
        <v>78593</v>
      </c>
      <c r="L2970">
        <v>79266</v>
      </c>
      <c r="M2970">
        <v>80796</v>
      </c>
      <c r="N2970" s="2">
        <v>82636</v>
      </c>
      <c r="O2970" s="10" t="s">
        <v>6395</v>
      </c>
    </row>
    <row r="2971" spans="1:18" x14ac:dyDescent="0.25">
      <c r="A2971" t="s">
        <v>5960</v>
      </c>
      <c r="B2971">
        <v>53031</v>
      </c>
      <c r="C2971" t="s">
        <v>5961</v>
      </c>
      <c r="D2971" t="str">
        <f t="shared" si="103"/>
        <v>Jefferson</v>
      </c>
      <c r="E2971" t="str">
        <f t="shared" si="102"/>
        <v>Washington</v>
      </c>
      <c r="F2971">
        <v>29872</v>
      </c>
      <c r="G2971">
        <v>29872</v>
      </c>
      <c r="H2971">
        <v>29902</v>
      </c>
      <c r="I2971">
        <v>29872</v>
      </c>
      <c r="J2971">
        <v>29822</v>
      </c>
      <c r="K2971">
        <v>30052</v>
      </c>
      <c r="L2971">
        <v>30204</v>
      </c>
      <c r="M2971">
        <v>30446</v>
      </c>
      <c r="N2971" s="2">
        <v>31139</v>
      </c>
      <c r="O2971" s="10" t="s">
        <v>6395</v>
      </c>
    </row>
    <row r="2972" spans="1:18" x14ac:dyDescent="0.25">
      <c r="A2972" t="s">
        <v>5962</v>
      </c>
      <c r="B2972">
        <v>53033</v>
      </c>
      <c r="C2972" t="s">
        <v>5963</v>
      </c>
      <c r="D2972" t="str">
        <f t="shared" si="103"/>
        <v>King</v>
      </c>
      <c r="E2972" t="str">
        <f t="shared" si="102"/>
        <v>Washington</v>
      </c>
      <c r="F2972">
        <v>1931249</v>
      </c>
      <c r="G2972">
        <v>1931281</v>
      </c>
      <c r="H2972">
        <v>1937786</v>
      </c>
      <c r="I2972">
        <v>1972444</v>
      </c>
      <c r="J2972">
        <v>2008763</v>
      </c>
      <c r="K2972">
        <v>2045874</v>
      </c>
      <c r="L2972">
        <v>2078886</v>
      </c>
      <c r="M2972">
        <v>2114256</v>
      </c>
      <c r="N2972" s="2">
        <v>2149970</v>
      </c>
      <c r="O2972" s="10" t="s">
        <v>6395</v>
      </c>
      <c r="Q2972" s="3"/>
      <c r="R2972" s="2"/>
    </row>
    <row r="2973" spans="1:18" x14ac:dyDescent="0.25">
      <c r="A2973" t="s">
        <v>5964</v>
      </c>
      <c r="B2973">
        <v>53035</v>
      </c>
      <c r="C2973" t="s">
        <v>5965</v>
      </c>
      <c r="D2973" t="str">
        <f t="shared" si="103"/>
        <v>Kitsap</v>
      </c>
      <c r="E2973" t="str">
        <f t="shared" si="102"/>
        <v>Washington</v>
      </c>
      <c r="F2973">
        <v>251133</v>
      </c>
      <c r="G2973">
        <v>251137</v>
      </c>
      <c r="H2973">
        <v>251735</v>
      </c>
      <c r="I2973">
        <v>254451</v>
      </c>
      <c r="J2973">
        <v>254729</v>
      </c>
      <c r="K2973">
        <v>253114</v>
      </c>
      <c r="L2973">
        <v>254272</v>
      </c>
      <c r="M2973">
        <v>260514</v>
      </c>
      <c r="N2973" s="2">
        <v>264811</v>
      </c>
      <c r="O2973" s="10" t="s">
        <v>6395</v>
      </c>
    </row>
    <row r="2974" spans="1:18" x14ac:dyDescent="0.25">
      <c r="A2974" t="s">
        <v>5966</v>
      </c>
      <c r="B2974">
        <v>53037</v>
      </c>
      <c r="C2974" t="s">
        <v>5967</v>
      </c>
      <c r="D2974" t="str">
        <f t="shared" si="103"/>
        <v>Kittitas</v>
      </c>
      <c r="E2974" t="str">
        <f t="shared" si="102"/>
        <v>Washington</v>
      </c>
      <c r="F2974">
        <v>40915</v>
      </c>
      <c r="G2974">
        <v>40906</v>
      </c>
      <c r="H2974">
        <v>41010</v>
      </c>
      <c r="I2974">
        <v>41577</v>
      </c>
      <c r="J2974">
        <v>41630</v>
      </c>
      <c r="K2974">
        <v>41853</v>
      </c>
      <c r="L2974">
        <v>42518</v>
      </c>
      <c r="M2974">
        <v>43057</v>
      </c>
      <c r="N2974" s="2">
        <v>44866</v>
      </c>
      <c r="O2974" s="1" t="s">
        <v>6421</v>
      </c>
    </row>
    <row r="2975" spans="1:18" x14ac:dyDescent="0.25">
      <c r="A2975" t="s">
        <v>5968</v>
      </c>
      <c r="B2975">
        <v>53039</v>
      </c>
      <c r="C2975" t="s">
        <v>5969</v>
      </c>
      <c r="D2975" t="str">
        <f t="shared" si="103"/>
        <v>Klickitat</v>
      </c>
      <c r="E2975" t="str">
        <f t="shared" si="102"/>
        <v>Washington</v>
      </c>
      <c r="F2975">
        <v>20318</v>
      </c>
      <c r="G2975">
        <v>20317</v>
      </c>
      <c r="H2975">
        <v>20388</v>
      </c>
      <c r="I2975">
        <v>20690</v>
      </c>
      <c r="J2975">
        <v>20636</v>
      </c>
      <c r="K2975">
        <v>20855</v>
      </c>
      <c r="L2975">
        <v>20866</v>
      </c>
      <c r="M2975">
        <v>20993</v>
      </c>
      <c r="N2975" s="2">
        <v>21301</v>
      </c>
      <c r="O2975" s="1" t="s">
        <v>6421</v>
      </c>
    </row>
    <row r="2976" spans="1:18" x14ac:dyDescent="0.25">
      <c r="A2976" t="s">
        <v>5970</v>
      </c>
      <c r="B2976">
        <v>53041</v>
      </c>
      <c r="C2976" t="s">
        <v>5971</v>
      </c>
      <c r="D2976" t="str">
        <f t="shared" si="103"/>
        <v>Lewis</v>
      </c>
      <c r="E2976" t="str">
        <f t="shared" si="102"/>
        <v>Washington</v>
      </c>
      <c r="F2976">
        <v>75455</v>
      </c>
      <c r="G2976">
        <v>75457</v>
      </c>
      <c r="H2976">
        <v>75515</v>
      </c>
      <c r="I2976">
        <v>75691</v>
      </c>
      <c r="J2976">
        <v>75559</v>
      </c>
      <c r="K2976">
        <v>75126</v>
      </c>
      <c r="L2976">
        <v>75115</v>
      </c>
      <c r="M2976">
        <v>75754</v>
      </c>
      <c r="N2976" s="2">
        <v>77066</v>
      </c>
      <c r="O2976" s="10" t="s">
        <v>6425</v>
      </c>
    </row>
    <row r="2977" spans="1:18" x14ac:dyDescent="0.25">
      <c r="A2977" t="s">
        <v>5972</v>
      </c>
      <c r="B2977">
        <v>53043</v>
      </c>
      <c r="C2977" t="s">
        <v>5973</v>
      </c>
      <c r="D2977" t="str">
        <f t="shared" si="103"/>
        <v>Lincoln</v>
      </c>
      <c r="E2977" t="str">
        <f t="shared" si="102"/>
        <v>Washington</v>
      </c>
      <c r="F2977">
        <v>10570</v>
      </c>
      <c r="G2977">
        <v>10570</v>
      </c>
      <c r="H2977">
        <v>10570</v>
      </c>
      <c r="I2977">
        <v>10524</v>
      </c>
      <c r="J2977">
        <v>10445</v>
      </c>
      <c r="K2977">
        <v>10281</v>
      </c>
      <c r="L2977">
        <v>10243</v>
      </c>
      <c r="M2977">
        <v>10312</v>
      </c>
      <c r="N2977" s="2">
        <v>10350</v>
      </c>
      <c r="O2977" s="1" t="s">
        <v>6421</v>
      </c>
    </row>
    <row r="2978" spans="1:18" x14ac:dyDescent="0.25">
      <c r="A2978" t="s">
        <v>5974</v>
      </c>
      <c r="B2978">
        <v>53045</v>
      </c>
      <c r="C2978" t="s">
        <v>5975</v>
      </c>
      <c r="D2978" t="str">
        <f t="shared" si="103"/>
        <v>Mason</v>
      </c>
      <c r="E2978" t="str">
        <f t="shared" si="102"/>
        <v>Washington</v>
      </c>
      <c r="F2978">
        <v>60699</v>
      </c>
      <c r="G2978">
        <v>60696</v>
      </c>
      <c r="H2978">
        <v>60747</v>
      </c>
      <c r="I2978">
        <v>60920</v>
      </c>
      <c r="J2978">
        <v>60795</v>
      </c>
      <c r="K2978">
        <v>60563</v>
      </c>
      <c r="L2978">
        <v>60706</v>
      </c>
      <c r="M2978">
        <v>61036</v>
      </c>
      <c r="N2978" s="2">
        <v>62198</v>
      </c>
      <c r="O2978" s="10" t="s">
        <v>6395</v>
      </c>
    </row>
    <row r="2979" spans="1:18" x14ac:dyDescent="0.25">
      <c r="A2979" t="s">
        <v>5976</v>
      </c>
      <c r="B2979">
        <v>53047</v>
      </c>
      <c r="C2979" t="s">
        <v>5977</v>
      </c>
      <c r="D2979" t="str">
        <f t="shared" si="103"/>
        <v>Okanogan</v>
      </c>
      <c r="E2979" t="str">
        <f t="shared" si="102"/>
        <v>Washington</v>
      </c>
      <c r="F2979">
        <v>41120</v>
      </c>
      <c r="G2979">
        <v>41117</v>
      </c>
      <c r="H2979">
        <v>41242</v>
      </c>
      <c r="I2979">
        <v>41344</v>
      </c>
      <c r="J2979">
        <v>41242</v>
      </c>
      <c r="K2979">
        <v>41106</v>
      </c>
      <c r="L2979">
        <v>41236</v>
      </c>
      <c r="M2979">
        <v>41359</v>
      </c>
      <c r="N2979" s="2">
        <v>41554</v>
      </c>
      <c r="O2979" s="1" t="s">
        <v>6421</v>
      </c>
    </row>
    <row r="2980" spans="1:18" x14ac:dyDescent="0.25">
      <c r="A2980" t="s">
        <v>5978</v>
      </c>
      <c r="B2980">
        <v>53049</v>
      </c>
      <c r="C2980" t="s">
        <v>5979</v>
      </c>
      <c r="D2980" t="str">
        <f t="shared" si="103"/>
        <v>Pacific</v>
      </c>
      <c r="E2980" t="str">
        <f t="shared" si="102"/>
        <v>Washington</v>
      </c>
      <c r="F2980">
        <v>20920</v>
      </c>
      <c r="G2980">
        <v>20920</v>
      </c>
      <c r="H2980">
        <v>20884</v>
      </c>
      <c r="I2980">
        <v>20852</v>
      </c>
      <c r="J2980">
        <v>20560</v>
      </c>
      <c r="K2980">
        <v>20445</v>
      </c>
      <c r="L2980">
        <v>20575</v>
      </c>
      <c r="M2980">
        <v>20888</v>
      </c>
      <c r="N2980" s="2">
        <v>21249</v>
      </c>
      <c r="O2980" s="1" t="s">
        <v>6395</v>
      </c>
    </row>
    <row r="2981" spans="1:18" x14ac:dyDescent="0.25">
      <c r="A2981" t="s">
        <v>5980</v>
      </c>
      <c r="B2981">
        <v>53051</v>
      </c>
      <c r="C2981" t="s">
        <v>5981</v>
      </c>
      <c r="D2981" t="str">
        <f t="shared" si="103"/>
        <v>Pend Oreille</v>
      </c>
      <c r="E2981" t="str">
        <f t="shared" si="102"/>
        <v>Washington</v>
      </c>
      <c r="F2981">
        <v>13001</v>
      </c>
      <c r="G2981">
        <v>13001</v>
      </c>
      <c r="H2981">
        <v>12963</v>
      </c>
      <c r="I2981">
        <v>12931</v>
      </c>
      <c r="J2981">
        <v>12993</v>
      </c>
      <c r="K2981">
        <v>12892</v>
      </c>
      <c r="L2981">
        <v>12930</v>
      </c>
      <c r="M2981">
        <v>13066</v>
      </c>
      <c r="N2981" s="2">
        <v>13123</v>
      </c>
      <c r="O2981" s="1" t="s">
        <v>6421</v>
      </c>
    </row>
    <row r="2982" spans="1:18" x14ac:dyDescent="0.25">
      <c r="A2982" t="s">
        <v>5982</v>
      </c>
      <c r="B2982">
        <v>53053</v>
      </c>
      <c r="C2982" t="s">
        <v>5983</v>
      </c>
      <c r="D2982" t="str">
        <f t="shared" si="103"/>
        <v>Pierce</v>
      </c>
      <c r="E2982" t="str">
        <f t="shared" si="102"/>
        <v>Washington</v>
      </c>
      <c r="F2982">
        <v>795225</v>
      </c>
      <c r="G2982">
        <v>795219</v>
      </c>
      <c r="H2982">
        <v>795437</v>
      </c>
      <c r="I2982">
        <v>803190</v>
      </c>
      <c r="J2982">
        <v>811674</v>
      </c>
      <c r="K2982">
        <v>818619</v>
      </c>
      <c r="L2982">
        <v>830198</v>
      </c>
      <c r="M2982">
        <v>842676</v>
      </c>
      <c r="N2982" s="2">
        <v>861312</v>
      </c>
      <c r="O2982" s="10" t="s">
        <v>6395</v>
      </c>
    </row>
    <row r="2983" spans="1:18" x14ac:dyDescent="0.25">
      <c r="A2983" t="s">
        <v>5984</v>
      </c>
      <c r="B2983">
        <v>53055</v>
      </c>
      <c r="C2983" t="s">
        <v>5985</v>
      </c>
      <c r="D2983" t="str">
        <f t="shared" si="103"/>
        <v>San Juan</v>
      </c>
      <c r="E2983" t="str">
        <f t="shared" si="102"/>
        <v>Washington</v>
      </c>
      <c r="F2983">
        <v>15769</v>
      </c>
      <c r="G2983">
        <v>15769</v>
      </c>
      <c r="H2983">
        <v>15770</v>
      </c>
      <c r="I2983">
        <v>15822</v>
      </c>
      <c r="J2983">
        <v>15810</v>
      </c>
      <c r="K2983">
        <v>15875</v>
      </c>
      <c r="L2983">
        <v>16021</v>
      </c>
      <c r="M2983">
        <v>16234</v>
      </c>
      <c r="N2983" s="2">
        <v>16339</v>
      </c>
      <c r="O2983" s="10" t="s">
        <v>6395</v>
      </c>
    </row>
    <row r="2984" spans="1:18" x14ac:dyDescent="0.25">
      <c r="A2984" t="s">
        <v>5986</v>
      </c>
      <c r="B2984">
        <v>53057</v>
      </c>
      <c r="C2984" t="s">
        <v>5987</v>
      </c>
      <c r="D2984" t="str">
        <f t="shared" si="103"/>
        <v>Skagit</v>
      </c>
      <c r="E2984" t="str">
        <f t="shared" si="102"/>
        <v>Washington</v>
      </c>
      <c r="F2984">
        <v>116901</v>
      </c>
      <c r="G2984">
        <v>116901</v>
      </c>
      <c r="H2984">
        <v>117006</v>
      </c>
      <c r="I2984">
        <v>117759</v>
      </c>
      <c r="J2984">
        <v>117987</v>
      </c>
      <c r="K2984">
        <v>118679</v>
      </c>
      <c r="L2984">
        <v>120303</v>
      </c>
      <c r="M2984">
        <v>121724</v>
      </c>
      <c r="N2984" s="2">
        <v>123681</v>
      </c>
      <c r="O2984" s="1" t="s">
        <v>6421</v>
      </c>
    </row>
    <row r="2985" spans="1:18" x14ac:dyDescent="0.25">
      <c r="A2985" t="s">
        <v>5988</v>
      </c>
      <c r="B2985">
        <v>53059</v>
      </c>
      <c r="C2985" t="s">
        <v>5989</v>
      </c>
      <c r="D2985" t="str">
        <f t="shared" si="103"/>
        <v>Skamania</v>
      </c>
      <c r="E2985" t="str">
        <f t="shared" si="102"/>
        <v>Washington</v>
      </c>
      <c r="F2985">
        <v>11066</v>
      </c>
      <c r="G2985">
        <v>11070</v>
      </c>
      <c r="H2985">
        <v>11104</v>
      </c>
      <c r="I2985">
        <v>11134</v>
      </c>
      <c r="J2985">
        <v>11164</v>
      </c>
      <c r="K2985">
        <v>11258</v>
      </c>
      <c r="L2985">
        <v>11338</v>
      </c>
      <c r="M2985">
        <v>11309</v>
      </c>
      <c r="N2985" s="2">
        <v>11510</v>
      </c>
      <c r="O2985" s="10" t="s">
        <v>6425</v>
      </c>
      <c r="Q2985" s="3"/>
      <c r="R2985" s="2"/>
    </row>
    <row r="2986" spans="1:18" x14ac:dyDescent="0.25">
      <c r="A2986" t="s">
        <v>5990</v>
      </c>
      <c r="B2986">
        <v>53061</v>
      </c>
      <c r="C2986" t="s">
        <v>5991</v>
      </c>
      <c r="D2986" t="str">
        <f t="shared" si="103"/>
        <v>Snohomish</v>
      </c>
      <c r="E2986" t="str">
        <f t="shared" si="102"/>
        <v>Washington</v>
      </c>
      <c r="F2986">
        <v>713335</v>
      </c>
      <c r="G2986">
        <v>713308</v>
      </c>
      <c r="H2986">
        <v>715523</v>
      </c>
      <c r="I2986">
        <v>722291</v>
      </c>
      <c r="J2986">
        <v>732378</v>
      </c>
      <c r="K2986">
        <v>745124</v>
      </c>
      <c r="L2986">
        <v>757958</v>
      </c>
      <c r="M2986">
        <v>770165</v>
      </c>
      <c r="N2986" s="2">
        <v>787620</v>
      </c>
      <c r="O2986" s="10" t="s">
        <v>6395</v>
      </c>
      <c r="Q2986" s="3"/>
      <c r="R2986" s="2"/>
    </row>
    <row r="2987" spans="1:18" x14ac:dyDescent="0.25">
      <c r="A2987" t="s">
        <v>5992</v>
      </c>
      <c r="B2987">
        <v>53063</v>
      </c>
      <c r="C2987" t="s">
        <v>5993</v>
      </c>
      <c r="D2987" t="str">
        <f t="shared" si="103"/>
        <v>Spokane</v>
      </c>
      <c r="E2987" t="str">
        <f t="shared" si="102"/>
        <v>Washington</v>
      </c>
      <c r="F2987">
        <v>471221</v>
      </c>
      <c r="G2987">
        <v>471225</v>
      </c>
      <c r="H2987">
        <v>472148</v>
      </c>
      <c r="I2987">
        <v>473527</v>
      </c>
      <c r="J2987">
        <v>475881</v>
      </c>
      <c r="K2987">
        <v>479479</v>
      </c>
      <c r="L2987">
        <v>484337</v>
      </c>
      <c r="M2987">
        <v>490526</v>
      </c>
      <c r="N2987" s="2">
        <v>499072</v>
      </c>
      <c r="O2987" s="1" t="s">
        <v>6421</v>
      </c>
    </row>
    <row r="2988" spans="1:18" x14ac:dyDescent="0.25">
      <c r="A2988" t="s">
        <v>5994</v>
      </c>
      <c r="B2988">
        <v>53065</v>
      </c>
      <c r="C2988" t="s">
        <v>5995</v>
      </c>
      <c r="D2988" t="str">
        <f t="shared" si="103"/>
        <v>Stevens</v>
      </c>
      <c r="E2988" t="str">
        <f t="shared" si="102"/>
        <v>Washington</v>
      </c>
      <c r="F2988">
        <v>43531</v>
      </c>
      <c r="G2988">
        <v>43527</v>
      </c>
      <c r="H2988">
        <v>43484</v>
      </c>
      <c r="I2988">
        <v>43484</v>
      </c>
      <c r="J2988">
        <v>43566</v>
      </c>
      <c r="K2988">
        <v>43340</v>
      </c>
      <c r="L2988">
        <v>43573</v>
      </c>
      <c r="M2988">
        <v>43800</v>
      </c>
      <c r="N2988" s="2">
        <v>44439</v>
      </c>
      <c r="O2988" s="1" t="s">
        <v>6421</v>
      </c>
    </row>
    <row r="2989" spans="1:18" x14ac:dyDescent="0.25">
      <c r="A2989" t="s">
        <v>5996</v>
      </c>
      <c r="B2989">
        <v>53067</v>
      </c>
      <c r="C2989" t="s">
        <v>5997</v>
      </c>
      <c r="D2989" t="str">
        <f t="shared" si="103"/>
        <v>Thurston</v>
      </c>
      <c r="E2989" t="str">
        <f t="shared" si="102"/>
        <v>Washington</v>
      </c>
      <c r="F2989">
        <v>252264</v>
      </c>
      <c r="G2989">
        <v>252258</v>
      </c>
      <c r="H2989">
        <v>253062</v>
      </c>
      <c r="I2989">
        <v>256516</v>
      </c>
      <c r="J2989">
        <v>258803</v>
      </c>
      <c r="K2989">
        <v>262536</v>
      </c>
      <c r="L2989">
        <v>265809</v>
      </c>
      <c r="M2989">
        <v>269183</v>
      </c>
      <c r="N2989" s="2">
        <v>275222</v>
      </c>
      <c r="O2989" s="10" t="s">
        <v>6395</v>
      </c>
    </row>
    <row r="2990" spans="1:18" x14ac:dyDescent="0.25">
      <c r="A2990" t="s">
        <v>5998</v>
      </c>
      <c r="B2990">
        <v>53069</v>
      </c>
      <c r="C2990" t="s">
        <v>5999</v>
      </c>
      <c r="D2990" t="str">
        <f t="shared" si="103"/>
        <v>Wahkiakum</v>
      </c>
      <c r="E2990" t="str">
        <f t="shared" si="102"/>
        <v>Washington</v>
      </c>
      <c r="F2990">
        <v>3978</v>
      </c>
      <c r="G2990">
        <v>3978</v>
      </c>
      <c r="H2990">
        <v>3972</v>
      </c>
      <c r="I2990">
        <v>4014</v>
      </c>
      <c r="J2990">
        <v>3986</v>
      </c>
      <c r="K2990">
        <v>4052</v>
      </c>
      <c r="L2990">
        <v>4058</v>
      </c>
      <c r="M2990">
        <v>4022</v>
      </c>
      <c r="N2990" s="2">
        <v>4139</v>
      </c>
      <c r="O2990" s="1" t="s">
        <v>6395</v>
      </c>
    </row>
    <row r="2991" spans="1:18" x14ac:dyDescent="0.25">
      <c r="A2991" t="s">
        <v>6000</v>
      </c>
      <c r="B2991">
        <v>53071</v>
      </c>
      <c r="C2991" t="s">
        <v>6001</v>
      </c>
      <c r="D2991" t="str">
        <f t="shared" si="103"/>
        <v>Walla Walla</v>
      </c>
      <c r="E2991" t="str">
        <f t="shared" si="102"/>
        <v>Washington</v>
      </c>
      <c r="F2991">
        <v>58781</v>
      </c>
      <c r="G2991">
        <v>58781</v>
      </c>
      <c r="H2991">
        <v>58924</v>
      </c>
      <c r="I2991">
        <v>59496</v>
      </c>
      <c r="J2991">
        <v>59402</v>
      </c>
      <c r="K2991">
        <v>59497</v>
      </c>
      <c r="L2991">
        <v>59658</v>
      </c>
      <c r="M2991">
        <v>60149</v>
      </c>
      <c r="N2991" s="2">
        <v>60340</v>
      </c>
      <c r="O2991" s="10" t="s">
        <v>6395</v>
      </c>
    </row>
    <row r="2992" spans="1:18" x14ac:dyDescent="0.25">
      <c r="A2992" t="s">
        <v>6002</v>
      </c>
      <c r="B2992">
        <v>53073</v>
      </c>
      <c r="C2992" t="s">
        <v>6003</v>
      </c>
      <c r="D2992" t="str">
        <f t="shared" si="103"/>
        <v>Whatcom</v>
      </c>
      <c r="E2992" t="str">
        <f t="shared" si="102"/>
        <v>Washington</v>
      </c>
      <c r="F2992">
        <v>201140</v>
      </c>
      <c r="G2992">
        <v>201140</v>
      </c>
      <c r="H2992">
        <v>201586</v>
      </c>
      <c r="I2992">
        <v>203482</v>
      </c>
      <c r="J2992">
        <v>205008</v>
      </c>
      <c r="K2992">
        <v>206348</v>
      </c>
      <c r="L2992">
        <v>208325</v>
      </c>
      <c r="M2992">
        <v>212164</v>
      </c>
      <c r="N2992" s="2">
        <v>216800</v>
      </c>
      <c r="O2992" s="10" t="s">
        <v>6395</v>
      </c>
    </row>
    <row r="2993" spans="1:18" x14ac:dyDescent="0.25">
      <c r="A2993" t="s">
        <v>6004</v>
      </c>
      <c r="B2993">
        <v>53075</v>
      </c>
      <c r="C2993" t="s">
        <v>6005</v>
      </c>
      <c r="D2993" t="str">
        <f t="shared" si="103"/>
        <v>Whitman</v>
      </c>
      <c r="E2993" t="str">
        <f t="shared" si="102"/>
        <v>Washington</v>
      </c>
      <c r="F2993">
        <v>44776</v>
      </c>
      <c r="G2993">
        <v>44778</v>
      </c>
      <c r="H2993">
        <v>44799</v>
      </c>
      <c r="I2993">
        <v>45088</v>
      </c>
      <c r="J2993">
        <v>46662</v>
      </c>
      <c r="K2993">
        <v>46870</v>
      </c>
      <c r="L2993">
        <v>46936</v>
      </c>
      <c r="M2993">
        <v>48150</v>
      </c>
      <c r="N2993" s="2">
        <v>48851</v>
      </c>
      <c r="O2993" s="1" t="s">
        <v>6421</v>
      </c>
    </row>
    <row r="2994" spans="1:18" x14ac:dyDescent="0.25">
      <c r="A2994" t="s">
        <v>6006</v>
      </c>
      <c r="B2994">
        <v>53077</v>
      </c>
      <c r="C2994" t="s">
        <v>6007</v>
      </c>
      <c r="D2994" t="str">
        <f t="shared" si="103"/>
        <v>Yakima</v>
      </c>
      <c r="E2994" t="str">
        <f t="shared" si="102"/>
        <v>Washington</v>
      </c>
      <c r="F2994">
        <v>243231</v>
      </c>
      <c r="G2994">
        <v>243237</v>
      </c>
      <c r="H2994">
        <v>244324</v>
      </c>
      <c r="I2994">
        <v>246223</v>
      </c>
      <c r="J2994">
        <v>246568</v>
      </c>
      <c r="K2994">
        <v>246911</v>
      </c>
      <c r="L2994">
        <v>247175</v>
      </c>
      <c r="M2994">
        <v>248115</v>
      </c>
      <c r="N2994" s="2">
        <v>249636</v>
      </c>
      <c r="O2994" s="1" t="s">
        <v>6421</v>
      </c>
    </row>
    <row r="2995" spans="1:18" x14ac:dyDescent="0.25">
      <c r="A2995" t="s">
        <v>6008</v>
      </c>
      <c r="B2995">
        <v>54001</v>
      </c>
      <c r="C2995" t="s">
        <v>6009</v>
      </c>
      <c r="D2995" t="str">
        <f t="shared" si="103"/>
        <v>Barbour</v>
      </c>
      <c r="E2995" t="str">
        <f t="shared" si="102"/>
        <v>West Virginia</v>
      </c>
      <c r="F2995">
        <v>16589</v>
      </c>
      <c r="G2995">
        <v>16589</v>
      </c>
      <c r="H2995">
        <v>16597</v>
      </c>
      <c r="I2995">
        <v>16603</v>
      </c>
      <c r="J2995">
        <v>16866</v>
      </c>
      <c r="K2995">
        <v>16882</v>
      </c>
      <c r="L2995">
        <v>16914</v>
      </c>
      <c r="M2995">
        <v>16968</v>
      </c>
      <c r="N2995" s="2">
        <v>16831</v>
      </c>
      <c r="O2995" s="10" t="s">
        <v>6444</v>
      </c>
      <c r="Q2995" s="2"/>
      <c r="R2995" s="2"/>
    </row>
    <row r="2996" spans="1:18" x14ac:dyDescent="0.25">
      <c r="A2996" t="s">
        <v>6010</v>
      </c>
      <c r="B2996">
        <v>54003</v>
      </c>
      <c r="C2996" t="s">
        <v>6011</v>
      </c>
      <c r="D2996" t="str">
        <f t="shared" si="103"/>
        <v>Berkeley</v>
      </c>
      <c r="E2996" t="str">
        <f t="shared" si="102"/>
        <v>West Virginia</v>
      </c>
      <c r="F2996">
        <v>104169</v>
      </c>
      <c r="G2996">
        <v>104172</v>
      </c>
      <c r="H2996">
        <v>104643</v>
      </c>
      <c r="I2996">
        <v>105687</v>
      </c>
      <c r="J2996">
        <v>106987</v>
      </c>
      <c r="K2996">
        <v>108481</v>
      </c>
      <c r="L2996">
        <v>110238</v>
      </c>
      <c r="M2996">
        <v>111635</v>
      </c>
      <c r="N2996" s="2">
        <v>113525</v>
      </c>
      <c r="O2996" s="10" t="s">
        <v>6408</v>
      </c>
      <c r="Q2996" s="2"/>
      <c r="R2996" s="2"/>
    </row>
    <row r="2997" spans="1:18" x14ac:dyDescent="0.25">
      <c r="A2997" t="s">
        <v>6012</v>
      </c>
      <c r="B2997">
        <v>54005</v>
      </c>
      <c r="C2997" t="s">
        <v>6013</v>
      </c>
      <c r="D2997" t="str">
        <f t="shared" si="103"/>
        <v>Boone</v>
      </c>
      <c r="E2997" t="str">
        <f t="shared" si="102"/>
        <v>West Virginia</v>
      </c>
      <c r="F2997">
        <v>24629</v>
      </c>
      <c r="G2997">
        <v>24627</v>
      </c>
      <c r="H2997">
        <v>24583</v>
      </c>
      <c r="I2997">
        <v>24450</v>
      </c>
      <c r="J2997">
        <v>24374</v>
      </c>
      <c r="K2997">
        <v>24078</v>
      </c>
      <c r="L2997">
        <v>23696</v>
      </c>
      <c r="M2997">
        <v>23263</v>
      </c>
      <c r="N2997" s="2">
        <v>22816</v>
      </c>
      <c r="O2997" s="10" t="s">
        <v>6456</v>
      </c>
      <c r="Q2997" s="2"/>
      <c r="R2997" s="2"/>
    </row>
    <row r="2998" spans="1:18" x14ac:dyDescent="0.25">
      <c r="A2998" t="s">
        <v>6014</v>
      </c>
      <c r="B2998">
        <v>54007</v>
      </c>
      <c r="C2998" t="s">
        <v>6015</v>
      </c>
      <c r="D2998" t="str">
        <f t="shared" si="103"/>
        <v>Braxton</v>
      </c>
      <c r="E2998" t="str">
        <f t="shared" si="102"/>
        <v>West Virginia</v>
      </c>
      <c r="F2998">
        <v>14523</v>
      </c>
      <c r="G2998">
        <v>14519</v>
      </c>
      <c r="H2998">
        <v>14527</v>
      </c>
      <c r="I2998">
        <v>14545</v>
      </c>
      <c r="J2998">
        <v>14491</v>
      </c>
      <c r="K2998">
        <v>14441</v>
      </c>
      <c r="L2998">
        <v>14451</v>
      </c>
      <c r="M2998">
        <v>14460</v>
      </c>
      <c r="N2998" s="2">
        <v>14471</v>
      </c>
      <c r="O2998" s="10" t="s">
        <v>6456</v>
      </c>
      <c r="Q2998" s="2"/>
      <c r="R2998" s="2"/>
    </row>
    <row r="2999" spans="1:18" x14ac:dyDescent="0.25">
      <c r="A2999" t="s">
        <v>6016</v>
      </c>
      <c r="B2999">
        <v>54009</v>
      </c>
      <c r="C2999" t="s">
        <v>6017</v>
      </c>
      <c r="D2999" t="str">
        <f t="shared" si="103"/>
        <v>Brooke</v>
      </c>
      <c r="E2999" t="str">
        <f t="shared" si="102"/>
        <v>West Virginia</v>
      </c>
      <c r="F2999">
        <v>24069</v>
      </c>
      <c r="G2999">
        <v>24071</v>
      </c>
      <c r="H2999">
        <v>24006</v>
      </c>
      <c r="I2999">
        <v>23932</v>
      </c>
      <c r="J2999">
        <v>23802</v>
      </c>
      <c r="K2999">
        <v>23708</v>
      </c>
      <c r="L2999">
        <v>23528</v>
      </c>
      <c r="M2999">
        <v>23348</v>
      </c>
      <c r="N2999" s="2">
        <v>22977</v>
      </c>
      <c r="O2999" s="10" t="s">
        <v>6444</v>
      </c>
    </row>
    <row r="3000" spans="1:18" x14ac:dyDescent="0.25">
      <c r="A3000" t="s">
        <v>6018</v>
      </c>
      <c r="B3000">
        <v>54011</v>
      </c>
      <c r="C3000" t="s">
        <v>6019</v>
      </c>
      <c r="D3000" t="str">
        <f t="shared" si="103"/>
        <v>Cabell</v>
      </c>
      <c r="E3000" t="str">
        <f t="shared" si="102"/>
        <v>West Virginia</v>
      </c>
      <c r="F3000">
        <v>96319</v>
      </c>
      <c r="G3000">
        <v>96316</v>
      </c>
      <c r="H3000">
        <v>96372</v>
      </c>
      <c r="I3000">
        <v>96545</v>
      </c>
      <c r="J3000">
        <v>96907</v>
      </c>
      <c r="K3000">
        <v>96938</v>
      </c>
      <c r="L3000">
        <v>96632</v>
      </c>
      <c r="M3000">
        <v>96653</v>
      </c>
      <c r="N3000" s="2">
        <v>95987</v>
      </c>
      <c r="O3000" s="10" t="s">
        <v>6449</v>
      </c>
    </row>
    <row r="3001" spans="1:18" x14ac:dyDescent="0.25">
      <c r="A3001" t="s">
        <v>6020</v>
      </c>
      <c r="B3001">
        <v>54013</v>
      </c>
      <c r="C3001" t="s">
        <v>6021</v>
      </c>
      <c r="D3001" t="str">
        <f t="shared" si="103"/>
        <v>Calhoun</v>
      </c>
      <c r="E3001" t="str">
        <f t="shared" si="102"/>
        <v>West Virginia</v>
      </c>
      <c r="F3001">
        <v>7627</v>
      </c>
      <c r="G3001">
        <v>7627</v>
      </c>
      <c r="H3001">
        <v>7643</v>
      </c>
      <c r="I3001">
        <v>7640</v>
      </c>
      <c r="J3001">
        <v>7595</v>
      </c>
      <c r="K3001">
        <v>7539</v>
      </c>
      <c r="L3001">
        <v>7512</v>
      </c>
      <c r="M3001">
        <v>7430</v>
      </c>
      <c r="N3001" s="2">
        <v>7336</v>
      </c>
      <c r="O3001" s="10" t="s">
        <v>6444</v>
      </c>
    </row>
    <row r="3002" spans="1:18" x14ac:dyDescent="0.25">
      <c r="A3002" t="s">
        <v>6022</v>
      </c>
      <c r="B3002">
        <v>54015</v>
      </c>
      <c r="C3002" t="s">
        <v>6023</v>
      </c>
      <c r="D3002" t="str">
        <f t="shared" si="103"/>
        <v>Clay</v>
      </c>
      <c r="E3002" t="str">
        <f t="shared" si="102"/>
        <v>West Virginia</v>
      </c>
      <c r="F3002">
        <v>9386</v>
      </c>
      <c r="G3002">
        <v>9386</v>
      </c>
      <c r="H3002">
        <v>9372</v>
      </c>
      <c r="I3002">
        <v>9389</v>
      </c>
      <c r="J3002">
        <v>9263</v>
      </c>
      <c r="K3002">
        <v>9205</v>
      </c>
      <c r="L3002">
        <v>8934</v>
      </c>
      <c r="M3002">
        <v>8905</v>
      </c>
      <c r="N3002" s="2">
        <v>8859</v>
      </c>
      <c r="O3002" s="10" t="s">
        <v>6456</v>
      </c>
    </row>
    <row r="3003" spans="1:18" x14ac:dyDescent="0.25">
      <c r="A3003" t="s">
        <v>6024</v>
      </c>
      <c r="B3003">
        <v>54017</v>
      </c>
      <c r="C3003" t="s">
        <v>6025</v>
      </c>
      <c r="D3003" t="str">
        <f t="shared" si="103"/>
        <v>Doddridge</v>
      </c>
      <c r="E3003" t="str">
        <f t="shared" si="102"/>
        <v>West Virginia</v>
      </c>
      <c r="F3003">
        <v>8202</v>
      </c>
      <c r="G3003">
        <v>8198</v>
      </c>
      <c r="H3003">
        <v>8195</v>
      </c>
      <c r="I3003">
        <v>8182</v>
      </c>
      <c r="J3003">
        <v>8213</v>
      </c>
      <c r="K3003">
        <v>8413</v>
      </c>
      <c r="L3003">
        <v>8272</v>
      </c>
      <c r="M3003">
        <v>8506</v>
      </c>
      <c r="N3003" s="2">
        <v>8413</v>
      </c>
      <c r="O3003" s="10" t="s">
        <v>6444</v>
      </c>
    </row>
    <row r="3004" spans="1:18" x14ac:dyDescent="0.25">
      <c r="A3004" t="s">
        <v>6026</v>
      </c>
      <c r="B3004">
        <v>54019</v>
      </c>
      <c r="C3004" t="s">
        <v>6027</v>
      </c>
      <c r="D3004" t="str">
        <f t="shared" si="103"/>
        <v>Fayette</v>
      </c>
      <c r="E3004" t="str">
        <f t="shared" si="102"/>
        <v>West Virginia</v>
      </c>
      <c r="F3004">
        <v>46039</v>
      </c>
      <c r="G3004">
        <v>46039</v>
      </c>
      <c r="H3004">
        <v>45999</v>
      </c>
      <c r="I3004">
        <v>45970</v>
      </c>
      <c r="J3004">
        <v>45939</v>
      </c>
      <c r="K3004">
        <v>45634</v>
      </c>
      <c r="L3004">
        <v>45242</v>
      </c>
      <c r="M3004">
        <v>44822</v>
      </c>
      <c r="N3004" s="2">
        <v>44323</v>
      </c>
      <c r="O3004" s="10" t="s">
        <v>6456</v>
      </c>
    </row>
    <row r="3005" spans="1:18" x14ac:dyDescent="0.25">
      <c r="A3005" t="s">
        <v>6028</v>
      </c>
      <c r="B3005">
        <v>54021</v>
      </c>
      <c r="C3005" t="s">
        <v>6029</v>
      </c>
      <c r="D3005" t="str">
        <f t="shared" si="103"/>
        <v>Gilmer</v>
      </c>
      <c r="E3005" t="str">
        <f t="shared" si="102"/>
        <v>West Virginia</v>
      </c>
      <c r="F3005">
        <v>8693</v>
      </c>
      <c r="G3005">
        <v>8697</v>
      </c>
      <c r="H3005">
        <v>8724</v>
      </c>
      <c r="I3005">
        <v>8769</v>
      </c>
      <c r="J3005">
        <v>8774</v>
      </c>
      <c r="K3005">
        <v>8636</v>
      </c>
      <c r="L3005">
        <v>8505</v>
      </c>
      <c r="M3005">
        <v>8320</v>
      </c>
      <c r="N3005" s="2">
        <v>8249</v>
      </c>
      <c r="O3005" s="10" t="s">
        <v>6444</v>
      </c>
    </row>
    <row r="3006" spans="1:18" x14ac:dyDescent="0.25">
      <c r="A3006" t="s">
        <v>6030</v>
      </c>
      <c r="B3006">
        <v>54023</v>
      </c>
      <c r="C3006" t="s">
        <v>6031</v>
      </c>
      <c r="D3006" t="str">
        <f t="shared" si="103"/>
        <v>Grant</v>
      </c>
      <c r="E3006" t="str">
        <f t="shared" si="102"/>
        <v>West Virginia</v>
      </c>
      <c r="F3006">
        <v>11937</v>
      </c>
      <c r="G3006">
        <v>11937</v>
      </c>
      <c r="H3006">
        <v>11913</v>
      </c>
      <c r="I3006">
        <v>11945</v>
      </c>
      <c r="J3006">
        <v>11856</v>
      </c>
      <c r="K3006">
        <v>11798</v>
      </c>
      <c r="L3006">
        <v>11697</v>
      </c>
      <c r="M3006">
        <v>11765</v>
      </c>
      <c r="N3006" s="2">
        <v>11732</v>
      </c>
      <c r="O3006" s="10" t="s">
        <v>6456</v>
      </c>
    </row>
    <row r="3007" spans="1:18" x14ac:dyDescent="0.25">
      <c r="A3007" t="s">
        <v>6032</v>
      </c>
      <c r="B3007">
        <v>54025</v>
      </c>
      <c r="C3007" t="s">
        <v>6033</v>
      </c>
      <c r="D3007" t="str">
        <f t="shared" si="103"/>
        <v>Greenbrier</v>
      </c>
      <c r="E3007" t="str">
        <f t="shared" si="102"/>
        <v>West Virginia</v>
      </c>
      <c r="F3007">
        <v>35480</v>
      </c>
      <c r="G3007">
        <v>35480</v>
      </c>
      <c r="H3007">
        <v>35538</v>
      </c>
      <c r="I3007">
        <v>35718</v>
      </c>
      <c r="J3007">
        <v>35880</v>
      </c>
      <c r="K3007">
        <v>35793</v>
      </c>
      <c r="L3007">
        <v>35516</v>
      </c>
      <c r="M3007">
        <v>35433</v>
      </c>
      <c r="N3007" s="2">
        <v>35279</v>
      </c>
      <c r="O3007" s="10" t="s">
        <v>6456</v>
      </c>
    </row>
    <row r="3008" spans="1:18" x14ac:dyDescent="0.25">
      <c r="A3008" t="s">
        <v>6034</v>
      </c>
      <c r="B3008">
        <v>54027</v>
      </c>
      <c r="C3008" t="s">
        <v>6035</v>
      </c>
      <c r="D3008" t="str">
        <f t="shared" si="103"/>
        <v>Hampshire</v>
      </c>
      <c r="E3008" t="str">
        <f t="shared" si="102"/>
        <v>West Virginia</v>
      </c>
      <c r="F3008">
        <v>23964</v>
      </c>
      <c r="G3008">
        <v>23971</v>
      </c>
      <c r="H3008">
        <v>23955</v>
      </c>
      <c r="I3008">
        <v>23802</v>
      </c>
      <c r="J3008">
        <v>23688</v>
      </c>
      <c r="K3008">
        <v>23468</v>
      </c>
      <c r="L3008">
        <v>23488</v>
      </c>
      <c r="M3008">
        <v>23331</v>
      </c>
      <c r="N3008" s="2">
        <v>23301</v>
      </c>
      <c r="O3008" s="10" t="s">
        <v>6446</v>
      </c>
    </row>
    <row r="3009" spans="1:18" x14ac:dyDescent="0.25">
      <c r="A3009" t="s">
        <v>6036</v>
      </c>
      <c r="B3009">
        <v>54029</v>
      </c>
      <c r="C3009" t="s">
        <v>6037</v>
      </c>
      <c r="D3009" t="str">
        <f t="shared" si="103"/>
        <v>Hancock</v>
      </c>
      <c r="E3009" t="str">
        <f t="shared" si="102"/>
        <v>West Virginia</v>
      </c>
      <c r="F3009">
        <v>30676</v>
      </c>
      <c r="G3009">
        <v>30675</v>
      </c>
      <c r="H3009">
        <v>30659</v>
      </c>
      <c r="I3009">
        <v>30514</v>
      </c>
      <c r="J3009">
        <v>30341</v>
      </c>
      <c r="K3009">
        <v>30246</v>
      </c>
      <c r="L3009">
        <v>30101</v>
      </c>
      <c r="M3009">
        <v>29844</v>
      </c>
      <c r="N3009" s="2">
        <v>29590</v>
      </c>
      <c r="O3009" s="10" t="s">
        <v>6444</v>
      </c>
    </row>
    <row r="3010" spans="1:18" x14ac:dyDescent="0.25">
      <c r="A3010" t="s">
        <v>6038</v>
      </c>
      <c r="B3010">
        <v>54031</v>
      </c>
      <c r="C3010" t="s">
        <v>6039</v>
      </c>
      <c r="D3010" t="str">
        <f t="shared" si="103"/>
        <v>Hardy</v>
      </c>
      <c r="E3010" t="str">
        <f t="shared" si="102"/>
        <v>West Virginia</v>
      </c>
      <c r="F3010">
        <v>14025</v>
      </c>
      <c r="G3010">
        <v>14025</v>
      </c>
      <c r="H3010">
        <v>14039</v>
      </c>
      <c r="I3010">
        <v>14001</v>
      </c>
      <c r="J3010">
        <v>13909</v>
      </c>
      <c r="K3010">
        <v>14011</v>
      </c>
      <c r="L3010">
        <v>13999</v>
      </c>
      <c r="M3010">
        <v>13904</v>
      </c>
      <c r="N3010" s="2">
        <v>13889</v>
      </c>
      <c r="O3010" s="10" t="s">
        <v>6456</v>
      </c>
    </row>
    <row r="3011" spans="1:18" x14ac:dyDescent="0.25">
      <c r="A3011" t="s">
        <v>6040</v>
      </c>
      <c r="B3011">
        <v>54033</v>
      </c>
      <c r="C3011" t="s">
        <v>6041</v>
      </c>
      <c r="D3011" t="str">
        <f t="shared" si="103"/>
        <v>Harrison</v>
      </c>
      <c r="E3011" t="str">
        <f t="shared" si="102"/>
        <v>West Virginia</v>
      </c>
      <c r="F3011">
        <v>69099</v>
      </c>
      <c r="G3011">
        <v>69108</v>
      </c>
      <c r="H3011">
        <v>69266</v>
      </c>
      <c r="I3011">
        <v>69272</v>
      </c>
      <c r="J3011">
        <v>69155</v>
      </c>
      <c r="K3011">
        <v>68955</v>
      </c>
      <c r="L3011">
        <v>68793</v>
      </c>
      <c r="M3011">
        <v>68570</v>
      </c>
      <c r="N3011" s="2">
        <v>68400</v>
      </c>
      <c r="O3011" s="10" t="s">
        <v>6444</v>
      </c>
    </row>
    <row r="3012" spans="1:18" x14ac:dyDescent="0.25">
      <c r="A3012" t="s">
        <v>6042</v>
      </c>
      <c r="B3012">
        <v>54035</v>
      </c>
      <c r="C3012" t="s">
        <v>6043</v>
      </c>
      <c r="D3012" t="str">
        <f t="shared" ref="D3012:D3075" si="104">MID(MID(C3012,1,FIND(",",C3012)-1),1,FIND(" County",MID(C3012,1,FIND(",",C3012)-1))-1)</f>
        <v>Jackson</v>
      </c>
      <c r="E3012" t="str">
        <f t="shared" ref="E3012:E3075" si="105">MID(C3012,FIND(",",C3012)+2,9999)</f>
        <v>West Virginia</v>
      </c>
      <c r="F3012">
        <v>29211</v>
      </c>
      <c r="G3012">
        <v>29211</v>
      </c>
      <c r="H3012">
        <v>29271</v>
      </c>
      <c r="I3012">
        <v>29332</v>
      </c>
      <c r="J3012">
        <v>29318</v>
      </c>
      <c r="K3012">
        <v>29231</v>
      </c>
      <c r="L3012">
        <v>29138</v>
      </c>
      <c r="M3012">
        <v>29158</v>
      </c>
      <c r="N3012" s="2">
        <v>29152</v>
      </c>
      <c r="O3012" s="10" t="s">
        <v>6444</v>
      </c>
    </row>
    <row r="3013" spans="1:18" x14ac:dyDescent="0.25">
      <c r="A3013" t="s">
        <v>6044</v>
      </c>
      <c r="B3013">
        <v>54037</v>
      </c>
      <c r="C3013" t="s">
        <v>6045</v>
      </c>
      <c r="D3013" t="str">
        <f t="shared" si="104"/>
        <v>Jefferson</v>
      </c>
      <c r="E3013" t="str">
        <f t="shared" si="105"/>
        <v>West Virginia</v>
      </c>
      <c r="F3013">
        <v>53498</v>
      </c>
      <c r="G3013">
        <v>53488</v>
      </c>
      <c r="H3013">
        <v>53628</v>
      </c>
      <c r="I3013">
        <v>54347</v>
      </c>
      <c r="J3013">
        <v>54548</v>
      </c>
      <c r="K3013">
        <v>54897</v>
      </c>
      <c r="L3013">
        <v>55642</v>
      </c>
      <c r="M3013">
        <v>56199</v>
      </c>
      <c r="N3013" s="2">
        <v>56368</v>
      </c>
      <c r="O3013" s="10" t="s">
        <v>6446</v>
      </c>
    </row>
    <row r="3014" spans="1:18" x14ac:dyDescent="0.25">
      <c r="A3014" t="s">
        <v>6046</v>
      </c>
      <c r="B3014">
        <v>54039</v>
      </c>
      <c r="C3014" t="s">
        <v>6047</v>
      </c>
      <c r="D3014" t="str">
        <f t="shared" si="104"/>
        <v>Kanawha</v>
      </c>
      <c r="E3014" t="str">
        <f t="shared" si="105"/>
        <v>West Virginia</v>
      </c>
      <c r="F3014">
        <v>193063</v>
      </c>
      <c r="G3014">
        <v>193058</v>
      </c>
      <c r="H3014">
        <v>192941</v>
      </c>
      <c r="I3014">
        <v>191972</v>
      </c>
      <c r="J3014">
        <v>192159</v>
      </c>
      <c r="K3014">
        <v>191404</v>
      </c>
      <c r="L3014">
        <v>190167</v>
      </c>
      <c r="M3014">
        <v>188207</v>
      </c>
      <c r="N3014" s="2">
        <v>186241</v>
      </c>
      <c r="O3014" s="10" t="s">
        <v>6456</v>
      </c>
    </row>
    <row r="3015" spans="1:18" x14ac:dyDescent="0.25">
      <c r="A3015" t="s">
        <v>6048</v>
      </c>
      <c r="B3015">
        <v>54041</v>
      </c>
      <c r="C3015" t="s">
        <v>6049</v>
      </c>
      <c r="D3015" t="str">
        <f t="shared" si="104"/>
        <v>Lewis</v>
      </c>
      <c r="E3015" t="str">
        <f t="shared" si="105"/>
        <v>West Virginia</v>
      </c>
      <c r="F3015">
        <v>16372</v>
      </c>
      <c r="G3015">
        <v>16372</v>
      </c>
      <c r="H3015">
        <v>16397</v>
      </c>
      <c r="I3015">
        <v>16397</v>
      </c>
      <c r="J3015">
        <v>16440</v>
      </c>
      <c r="K3015">
        <v>16457</v>
      </c>
      <c r="L3015">
        <v>16456</v>
      </c>
      <c r="M3015">
        <v>16447</v>
      </c>
      <c r="N3015" s="2">
        <v>16309</v>
      </c>
      <c r="O3015" s="10" t="s">
        <v>6456</v>
      </c>
    </row>
    <row r="3016" spans="1:18" x14ac:dyDescent="0.25">
      <c r="A3016" t="s">
        <v>6050</v>
      </c>
      <c r="B3016">
        <v>54043</v>
      </c>
      <c r="C3016" t="s">
        <v>6051</v>
      </c>
      <c r="D3016" t="str">
        <f t="shared" si="104"/>
        <v>Lincoln</v>
      </c>
      <c r="E3016" t="str">
        <f t="shared" si="105"/>
        <v>West Virginia</v>
      </c>
      <c r="F3016">
        <v>21720</v>
      </c>
      <c r="G3016">
        <v>21720</v>
      </c>
      <c r="H3016">
        <v>21672</v>
      </c>
      <c r="I3016">
        <v>21616</v>
      </c>
      <c r="J3016">
        <v>21647</v>
      </c>
      <c r="K3016">
        <v>21551</v>
      </c>
      <c r="L3016">
        <v>21612</v>
      </c>
      <c r="M3016">
        <v>21370</v>
      </c>
      <c r="N3016" s="2">
        <v>21232</v>
      </c>
      <c r="O3016" s="10" t="s">
        <v>6456</v>
      </c>
    </row>
    <row r="3017" spans="1:18" x14ac:dyDescent="0.25">
      <c r="A3017" t="s">
        <v>6052</v>
      </c>
      <c r="B3017">
        <v>54045</v>
      </c>
      <c r="C3017" t="s">
        <v>6053</v>
      </c>
      <c r="D3017" t="str">
        <f t="shared" si="104"/>
        <v>Logan</v>
      </c>
      <c r="E3017" t="str">
        <f t="shared" si="105"/>
        <v>West Virginia</v>
      </c>
      <c r="F3017">
        <v>36743</v>
      </c>
      <c r="G3017">
        <v>36745</v>
      </c>
      <c r="H3017">
        <v>36728</v>
      </c>
      <c r="I3017">
        <v>36453</v>
      </c>
      <c r="J3017">
        <v>36336</v>
      </c>
      <c r="K3017">
        <v>35983</v>
      </c>
      <c r="L3017">
        <v>35295</v>
      </c>
      <c r="M3017">
        <v>34514</v>
      </c>
      <c r="N3017" s="2">
        <v>33700</v>
      </c>
      <c r="O3017" s="10" t="s">
        <v>6456</v>
      </c>
    </row>
    <row r="3018" spans="1:18" x14ac:dyDescent="0.25">
      <c r="A3018" t="s">
        <v>6054</v>
      </c>
      <c r="B3018">
        <v>54047</v>
      </c>
      <c r="C3018" t="s">
        <v>6055</v>
      </c>
      <c r="D3018" t="str">
        <f t="shared" si="104"/>
        <v>McDowell</v>
      </c>
      <c r="E3018" t="str">
        <f t="shared" si="105"/>
        <v>West Virginia</v>
      </c>
      <c r="F3018">
        <v>22113</v>
      </c>
      <c r="G3018">
        <v>22111</v>
      </c>
      <c r="H3018">
        <v>22076</v>
      </c>
      <c r="I3018">
        <v>21708</v>
      </c>
      <c r="J3018">
        <v>21335</v>
      </c>
      <c r="K3018">
        <v>20901</v>
      </c>
      <c r="L3018">
        <v>20291</v>
      </c>
      <c r="M3018">
        <v>19698</v>
      </c>
      <c r="N3018" s="2">
        <v>19141</v>
      </c>
      <c r="O3018" s="10" t="s">
        <v>6456</v>
      </c>
    </row>
    <row r="3019" spans="1:18" x14ac:dyDescent="0.25">
      <c r="A3019" t="s">
        <v>6056</v>
      </c>
      <c r="B3019">
        <v>54049</v>
      </c>
      <c r="C3019" t="s">
        <v>6057</v>
      </c>
      <c r="D3019" t="str">
        <f t="shared" si="104"/>
        <v>Marion</v>
      </c>
      <c r="E3019" t="str">
        <f t="shared" si="105"/>
        <v>West Virginia</v>
      </c>
      <c r="F3019">
        <v>56418</v>
      </c>
      <c r="G3019">
        <v>56418</v>
      </c>
      <c r="H3019">
        <v>56515</v>
      </c>
      <c r="I3019">
        <v>56625</v>
      </c>
      <c r="J3019">
        <v>56768</v>
      </c>
      <c r="K3019">
        <v>56725</v>
      </c>
      <c r="L3019">
        <v>56776</v>
      </c>
      <c r="M3019">
        <v>56771</v>
      </c>
      <c r="N3019" s="2">
        <v>56538</v>
      </c>
      <c r="O3019" s="10" t="s">
        <v>6444</v>
      </c>
    </row>
    <row r="3020" spans="1:18" x14ac:dyDescent="0.25">
      <c r="A3020" t="s">
        <v>6058</v>
      </c>
      <c r="B3020">
        <v>54051</v>
      </c>
      <c r="C3020" t="s">
        <v>6059</v>
      </c>
      <c r="D3020" t="str">
        <f t="shared" si="104"/>
        <v>Marshall</v>
      </c>
      <c r="E3020" t="str">
        <f t="shared" si="105"/>
        <v>West Virginia</v>
      </c>
      <c r="F3020">
        <v>33107</v>
      </c>
      <c r="G3020">
        <v>33107</v>
      </c>
      <c r="H3020">
        <v>33059</v>
      </c>
      <c r="I3020">
        <v>32831</v>
      </c>
      <c r="J3020">
        <v>32677</v>
      </c>
      <c r="K3020">
        <v>32569</v>
      </c>
      <c r="L3020">
        <v>32314</v>
      </c>
      <c r="M3020">
        <v>32126</v>
      </c>
      <c r="N3020" s="2">
        <v>31793</v>
      </c>
      <c r="O3020" s="10" t="s">
        <v>6444</v>
      </c>
    </row>
    <row r="3021" spans="1:18" x14ac:dyDescent="0.25">
      <c r="A3021" t="s">
        <v>6060</v>
      </c>
      <c r="B3021">
        <v>54053</v>
      </c>
      <c r="C3021" t="s">
        <v>6061</v>
      </c>
      <c r="D3021" t="str">
        <f t="shared" si="104"/>
        <v>Mason</v>
      </c>
      <c r="E3021" t="str">
        <f t="shared" si="105"/>
        <v>West Virginia</v>
      </c>
      <c r="F3021">
        <v>27324</v>
      </c>
      <c r="G3021">
        <v>27326</v>
      </c>
      <c r="H3021">
        <v>27351</v>
      </c>
      <c r="I3021">
        <v>27323</v>
      </c>
      <c r="J3021">
        <v>27233</v>
      </c>
      <c r="K3021">
        <v>27159</v>
      </c>
      <c r="L3021">
        <v>27076</v>
      </c>
      <c r="M3021">
        <v>27005</v>
      </c>
      <c r="N3021" s="2">
        <v>26825</v>
      </c>
      <c r="O3021" s="10" t="s">
        <v>6444</v>
      </c>
      <c r="Q3021" s="3"/>
      <c r="R3021" s="2"/>
    </row>
    <row r="3022" spans="1:18" x14ac:dyDescent="0.25">
      <c r="A3022" t="s">
        <v>6062</v>
      </c>
      <c r="B3022">
        <v>54055</v>
      </c>
      <c r="C3022" t="s">
        <v>6063</v>
      </c>
      <c r="D3022" t="str">
        <f t="shared" si="104"/>
        <v>Mercer</v>
      </c>
      <c r="E3022" t="str">
        <f t="shared" si="105"/>
        <v>West Virginia</v>
      </c>
      <c r="F3022">
        <v>62264</v>
      </c>
      <c r="G3022">
        <v>62267</v>
      </c>
      <c r="H3022">
        <v>62309</v>
      </c>
      <c r="I3022">
        <v>62455</v>
      </c>
      <c r="J3022">
        <v>62382</v>
      </c>
      <c r="K3022">
        <v>61841</v>
      </c>
      <c r="L3022">
        <v>61646</v>
      </c>
      <c r="M3022">
        <v>61043</v>
      </c>
      <c r="N3022" s="2">
        <v>60468</v>
      </c>
      <c r="O3022" s="10" t="s">
        <v>6456</v>
      </c>
      <c r="Q3022" s="3"/>
      <c r="R3022" s="2"/>
    </row>
    <row r="3023" spans="1:18" x14ac:dyDescent="0.25">
      <c r="A3023" t="s">
        <v>6064</v>
      </c>
      <c r="B3023">
        <v>54057</v>
      </c>
      <c r="C3023" t="s">
        <v>6065</v>
      </c>
      <c r="D3023" t="str">
        <f t="shared" si="104"/>
        <v>Mineral</v>
      </c>
      <c r="E3023" t="str">
        <f t="shared" si="105"/>
        <v>West Virginia</v>
      </c>
      <c r="F3023">
        <v>28212</v>
      </c>
      <c r="G3023">
        <v>28205</v>
      </c>
      <c r="H3023">
        <v>28224</v>
      </c>
      <c r="I3023">
        <v>28052</v>
      </c>
      <c r="J3023">
        <v>27894</v>
      </c>
      <c r="K3023">
        <v>27713</v>
      </c>
      <c r="L3023">
        <v>27600</v>
      </c>
      <c r="M3023">
        <v>27413</v>
      </c>
      <c r="N3023" s="2">
        <v>27411</v>
      </c>
      <c r="O3023" s="10" t="s">
        <v>6446</v>
      </c>
    </row>
    <row r="3024" spans="1:18" x14ac:dyDescent="0.25">
      <c r="A3024" t="s">
        <v>6066</v>
      </c>
      <c r="B3024">
        <v>54059</v>
      </c>
      <c r="C3024" t="s">
        <v>6067</v>
      </c>
      <c r="D3024" t="str">
        <f t="shared" si="104"/>
        <v>Mingo</v>
      </c>
      <c r="E3024" t="str">
        <f t="shared" si="105"/>
        <v>West Virginia</v>
      </c>
      <c r="F3024">
        <v>26839</v>
      </c>
      <c r="G3024">
        <v>26834</v>
      </c>
      <c r="H3024">
        <v>26770</v>
      </c>
      <c r="I3024">
        <v>26591</v>
      </c>
      <c r="J3024">
        <v>26186</v>
      </c>
      <c r="K3024">
        <v>25974</v>
      </c>
      <c r="L3024">
        <v>25691</v>
      </c>
      <c r="M3024">
        <v>25249</v>
      </c>
      <c r="N3024" s="2">
        <v>24647</v>
      </c>
      <c r="O3024" s="10" t="s">
        <v>6456</v>
      </c>
    </row>
    <row r="3025" spans="1:17" x14ac:dyDescent="0.25">
      <c r="A3025" t="s">
        <v>6068</v>
      </c>
      <c r="B3025">
        <v>54061</v>
      </c>
      <c r="C3025" t="s">
        <v>6069</v>
      </c>
      <c r="D3025" t="str">
        <f t="shared" si="104"/>
        <v>Monongalia</v>
      </c>
      <c r="E3025" t="str">
        <f t="shared" si="105"/>
        <v>West Virginia</v>
      </c>
      <c r="F3025">
        <v>96189</v>
      </c>
      <c r="G3025">
        <v>96189</v>
      </c>
      <c r="H3025">
        <v>96783</v>
      </c>
      <c r="I3025">
        <v>98677</v>
      </c>
      <c r="J3025">
        <v>100523</v>
      </c>
      <c r="K3025">
        <v>101963</v>
      </c>
      <c r="L3025">
        <v>103037</v>
      </c>
      <c r="M3025">
        <v>103991</v>
      </c>
      <c r="N3025" s="2">
        <v>104622</v>
      </c>
      <c r="O3025" s="10" t="s">
        <v>6444</v>
      </c>
    </row>
    <row r="3026" spans="1:17" x14ac:dyDescent="0.25">
      <c r="A3026" t="s">
        <v>6070</v>
      </c>
      <c r="B3026">
        <v>54063</v>
      </c>
      <c r="C3026" t="s">
        <v>6071</v>
      </c>
      <c r="D3026" t="str">
        <f t="shared" si="104"/>
        <v>Monroe</v>
      </c>
      <c r="E3026" t="str">
        <f t="shared" si="105"/>
        <v>West Virginia</v>
      </c>
      <c r="F3026">
        <v>13502</v>
      </c>
      <c r="G3026">
        <v>13500</v>
      </c>
      <c r="H3026">
        <v>13511</v>
      </c>
      <c r="I3026">
        <v>13546</v>
      </c>
      <c r="J3026">
        <v>13510</v>
      </c>
      <c r="K3026">
        <v>13515</v>
      </c>
      <c r="L3026">
        <v>13583</v>
      </c>
      <c r="M3026">
        <v>13501</v>
      </c>
      <c r="N3026" s="2">
        <v>13370</v>
      </c>
      <c r="O3026" s="10" t="s">
        <v>6456</v>
      </c>
    </row>
    <row r="3027" spans="1:17" x14ac:dyDescent="0.25">
      <c r="A3027" t="s">
        <v>6072</v>
      </c>
      <c r="B3027">
        <v>54065</v>
      </c>
      <c r="C3027" t="s">
        <v>6073</v>
      </c>
      <c r="D3027" t="str">
        <f t="shared" si="104"/>
        <v>Morgan</v>
      </c>
      <c r="E3027" t="str">
        <f t="shared" si="105"/>
        <v>West Virginia</v>
      </c>
      <c r="F3027">
        <v>17541</v>
      </c>
      <c r="G3027">
        <v>17541</v>
      </c>
      <c r="H3027">
        <v>17516</v>
      </c>
      <c r="I3027">
        <v>17456</v>
      </c>
      <c r="J3027">
        <v>17451</v>
      </c>
      <c r="K3027">
        <v>17448</v>
      </c>
      <c r="L3027">
        <v>17515</v>
      </c>
      <c r="M3027">
        <v>17523</v>
      </c>
      <c r="N3027" s="2">
        <v>17632</v>
      </c>
      <c r="O3027" s="10" t="s">
        <v>6446</v>
      </c>
    </row>
    <row r="3028" spans="1:17" x14ac:dyDescent="0.25">
      <c r="A3028" t="s">
        <v>6074</v>
      </c>
      <c r="B3028">
        <v>54067</v>
      </c>
      <c r="C3028" t="s">
        <v>6075</v>
      </c>
      <c r="D3028" t="str">
        <f t="shared" si="104"/>
        <v>Nicholas</v>
      </c>
      <c r="E3028" t="str">
        <f t="shared" si="105"/>
        <v>West Virginia</v>
      </c>
      <c r="F3028">
        <v>26233</v>
      </c>
      <c r="G3028">
        <v>26233</v>
      </c>
      <c r="H3028">
        <v>26240</v>
      </c>
      <c r="I3028">
        <v>26148</v>
      </c>
      <c r="J3028">
        <v>26226</v>
      </c>
      <c r="K3028">
        <v>25925</v>
      </c>
      <c r="L3028">
        <v>25705</v>
      </c>
      <c r="M3028">
        <v>25547</v>
      </c>
      <c r="N3028" s="2">
        <v>25311</v>
      </c>
      <c r="O3028" s="10" t="s">
        <v>6456</v>
      </c>
    </row>
    <row r="3029" spans="1:17" x14ac:dyDescent="0.25">
      <c r="A3029" t="s">
        <v>6076</v>
      </c>
      <c r="B3029">
        <v>54069</v>
      </c>
      <c r="C3029" t="s">
        <v>6077</v>
      </c>
      <c r="D3029" t="str">
        <f t="shared" si="104"/>
        <v>Ohio</v>
      </c>
      <c r="E3029" t="str">
        <f t="shared" si="105"/>
        <v>West Virginia</v>
      </c>
      <c r="F3029">
        <v>44443</v>
      </c>
      <c r="G3029">
        <v>44442</v>
      </c>
      <c r="H3029">
        <v>44479</v>
      </c>
      <c r="I3029">
        <v>44178</v>
      </c>
      <c r="J3029">
        <v>44042</v>
      </c>
      <c r="K3029">
        <v>43673</v>
      </c>
      <c r="L3029">
        <v>43161</v>
      </c>
      <c r="M3029">
        <v>42893</v>
      </c>
      <c r="N3029" s="2">
        <v>42516</v>
      </c>
      <c r="O3029" s="10" t="s">
        <v>6444</v>
      </c>
    </row>
    <row r="3030" spans="1:17" x14ac:dyDescent="0.25">
      <c r="A3030" t="s">
        <v>6078</v>
      </c>
      <c r="B3030">
        <v>54071</v>
      </c>
      <c r="C3030" t="s">
        <v>6079</v>
      </c>
      <c r="D3030" t="str">
        <f t="shared" si="104"/>
        <v>Pendleton</v>
      </c>
      <c r="E3030" t="str">
        <f t="shared" si="105"/>
        <v>West Virginia</v>
      </c>
      <c r="F3030">
        <v>7695</v>
      </c>
      <c r="G3030">
        <v>7695</v>
      </c>
      <c r="H3030">
        <v>7684</v>
      </c>
      <c r="I3030">
        <v>7562</v>
      </c>
      <c r="J3030">
        <v>7516</v>
      </c>
      <c r="K3030">
        <v>7415</v>
      </c>
      <c r="L3030">
        <v>7288</v>
      </c>
      <c r="M3030">
        <v>7186</v>
      </c>
      <c r="N3030" s="2">
        <v>7051</v>
      </c>
      <c r="O3030" s="10" t="s">
        <v>6456</v>
      </c>
    </row>
    <row r="3031" spans="1:17" x14ac:dyDescent="0.25">
      <c r="A3031" t="s">
        <v>6080</v>
      </c>
      <c r="B3031">
        <v>54073</v>
      </c>
      <c r="C3031" t="s">
        <v>6081</v>
      </c>
      <c r="D3031" t="str">
        <f t="shared" si="104"/>
        <v>Pleasants</v>
      </c>
      <c r="E3031" t="str">
        <f t="shared" si="105"/>
        <v>West Virginia</v>
      </c>
      <c r="F3031">
        <v>7605</v>
      </c>
      <c r="G3031">
        <v>7605</v>
      </c>
      <c r="H3031">
        <v>7583</v>
      </c>
      <c r="I3031">
        <v>7605</v>
      </c>
      <c r="J3031">
        <v>7595</v>
      </c>
      <c r="K3031">
        <v>7592</v>
      </c>
      <c r="L3031">
        <v>7675</v>
      </c>
      <c r="M3031">
        <v>7609</v>
      </c>
      <c r="N3031" s="2">
        <v>7591</v>
      </c>
      <c r="O3031" s="10" t="s">
        <v>6444</v>
      </c>
    </row>
    <row r="3032" spans="1:17" x14ac:dyDescent="0.25">
      <c r="A3032" t="s">
        <v>6082</v>
      </c>
      <c r="B3032">
        <v>54075</v>
      </c>
      <c r="C3032" t="s">
        <v>6083</v>
      </c>
      <c r="D3032" t="str">
        <f t="shared" si="104"/>
        <v>Pocahontas</v>
      </c>
      <c r="E3032" t="str">
        <f t="shared" si="105"/>
        <v>West Virginia</v>
      </c>
      <c r="F3032">
        <v>8719</v>
      </c>
      <c r="G3032">
        <v>8722</v>
      </c>
      <c r="H3032">
        <v>8712</v>
      </c>
      <c r="I3032">
        <v>8836</v>
      </c>
      <c r="J3032">
        <v>8714</v>
      </c>
      <c r="K3032">
        <v>8676</v>
      </c>
      <c r="L3032">
        <v>8647</v>
      </c>
      <c r="M3032">
        <v>8561</v>
      </c>
      <c r="N3032" s="2">
        <v>8501</v>
      </c>
      <c r="O3032" s="10" t="s">
        <v>6456</v>
      </c>
    </row>
    <row r="3033" spans="1:17" x14ac:dyDescent="0.25">
      <c r="A3033" t="s">
        <v>6084</v>
      </c>
      <c r="B3033">
        <v>54077</v>
      </c>
      <c r="C3033" t="s">
        <v>6085</v>
      </c>
      <c r="D3033" t="str">
        <f t="shared" si="104"/>
        <v>Preston</v>
      </c>
      <c r="E3033" t="str">
        <f t="shared" si="105"/>
        <v>West Virginia</v>
      </c>
      <c r="F3033">
        <v>33520</v>
      </c>
      <c r="G3033">
        <v>33520</v>
      </c>
      <c r="H3033">
        <v>33550</v>
      </c>
      <c r="I3033">
        <v>33618</v>
      </c>
      <c r="J3033">
        <v>33895</v>
      </c>
      <c r="K3033">
        <v>33695</v>
      </c>
      <c r="L3033">
        <v>33872</v>
      </c>
      <c r="M3033">
        <v>33744</v>
      </c>
      <c r="N3033" s="2">
        <v>33758</v>
      </c>
      <c r="O3033" s="10" t="s">
        <v>6444</v>
      </c>
    </row>
    <row r="3034" spans="1:17" x14ac:dyDescent="0.25">
      <c r="A3034" t="s">
        <v>6086</v>
      </c>
      <c r="B3034">
        <v>54079</v>
      </c>
      <c r="C3034" t="s">
        <v>6087</v>
      </c>
      <c r="D3034" t="str">
        <f t="shared" si="104"/>
        <v>Putnam</v>
      </c>
      <c r="E3034" t="str">
        <f t="shared" si="105"/>
        <v>West Virginia</v>
      </c>
      <c r="F3034">
        <v>55486</v>
      </c>
      <c r="G3034">
        <v>55508</v>
      </c>
      <c r="H3034">
        <v>55649</v>
      </c>
      <c r="I3034">
        <v>56078</v>
      </c>
      <c r="J3034">
        <v>56531</v>
      </c>
      <c r="K3034">
        <v>56597</v>
      </c>
      <c r="L3034">
        <v>56845</v>
      </c>
      <c r="M3034">
        <v>56799</v>
      </c>
      <c r="N3034" s="2">
        <v>56941</v>
      </c>
      <c r="O3034" s="10" t="s">
        <v>6456</v>
      </c>
      <c r="Q3034" s="2"/>
    </row>
    <row r="3035" spans="1:17" x14ac:dyDescent="0.25">
      <c r="A3035" t="s">
        <v>6088</v>
      </c>
      <c r="B3035">
        <v>54081</v>
      </c>
      <c r="C3035" t="s">
        <v>6089</v>
      </c>
      <c r="D3035" t="str">
        <f t="shared" si="104"/>
        <v>Raleigh</v>
      </c>
      <c r="E3035" t="str">
        <f t="shared" si="105"/>
        <v>West Virginia</v>
      </c>
      <c r="F3035">
        <v>78859</v>
      </c>
      <c r="G3035">
        <v>78862</v>
      </c>
      <c r="H3035">
        <v>78901</v>
      </c>
      <c r="I3035">
        <v>79233</v>
      </c>
      <c r="J3035">
        <v>79201</v>
      </c>
      <c r="K3035">
        <v>78780</v>
      </c>
      <c r="L3035">
        <v>78238</v>
      </c>
      <c r="M3035">
        <v>77433</v>
      </c>
      <c r="N3035" s="2">
        <v>76601</v>
      </c>
      <c r="O3035" s="10" t="s">
        <v>6456</v>
      </c>
      <c r="Q3035" s="2"/>
    </row>
    <row r="3036" spans="1:17" x14ac:dyDescent="0.25">
      <c r="A3036" t="s">
        <v>6090</v>
      </c>
      <c r="B3036">
        <v>54083</v>
      </c>
      <c r="C3036" t="s">
        <v>6091</v>
      </c>
      <c r="D3036" t="str">
        <f t="shared" si="104"/>
        <v>Randolph</v>
      </c>
      <c r="E3036" t="str">
        <f t="shared" si="105"/>
        <v>West Virginia</v>
      </c>
      <c r="F3036">
        <v>29405</v>
      </c>
      <c r="G3036">
        <v>29405</v>
      </c>
      <c r="H3036">
        <v>29369</v>
      </c>
      <c r="I3036">
        <v>29422</v>
      </c>
      <c r="J3036">
        <v>29408</v>
      </c>
      <c r="K3036">
        <v>29539</v>
      </c>
      <c r="L3036">
        <v>29308</v>
      </c>
      <c r="M3036">
        <v>29174</v>
      </c>
      <c r="N3036" s="2">
        <v>29006</v>
      </c>
      <c r="O3036" s="10" t="s">
        <v>6456</v>
      </c>
      <c r="Q3036" s="2"/>
    </row>
    <row r="3037" spans="1:17" x14ac:dyDescent="0.25">
      <c r="A3037" t="s">
        <v>6092</v>
      </c>
      <c r="B3037">
        <v>54085</v>
      </c>
      <c r="C3037" t="s">
        <v>6093</v>
      </c>
      <c r="D3037" t="str">
        <f t="shared" si="104"/>
        <v>Ritchie</v>
      </c>
      <c r="E3037" t="str">
        <f t="shared" si="105"/>
        <v>West Virginia</v>
      </c>
      <c r="F3037">
        <v>10449</v>
      </c>
      <c r="G3037">
        <v>10449</v>
      </c>
      <c r="H3037">
        <v>10405</v>
      </c>
      <c r="I3037">
        <v>10357</v>
      </c>
      <c r="J3037">
        <v>10274</v>
      </c>
      <c r="K3037">
        <v>10080</v>
      </c>
      <c r="L3037">
        <v>10000</v>
      </c>
      <c r="M3037">
        <v>9991</v>
      </c>
      <c r="N3037" s="2">
        <v>9875</v>
      </c>
      <c r="O3037" s="10" t="s">
        <v>6444</v>
      </c>
    </row>
    <row r="3038" spans="1:17" x14ac:dyDescent="0.25">
      <c r="A3038" t="s">
        <v>6094</v>
      </c>
      <c r="B3038">
        <v>54087</v>
      </c>
      <c r="C3038" t="s">
        <v>6095</v>
      </c>
      <c r="D3038" t="str">
        <f t="shared" si="104"/>
        <v>Roane</v>
      </c>
      <c r="E3038" t="str">
        <f t="shared" si="105"/>
        <v>West Virginia</v>
      </c>
      <c r="F3038">
        <v>14926</v>
      </c>
      <c r="G3038">
        <v>14926</v>
      </c>
      <c r="H3038">
        <v>14876</v>
      </c>
      <c r="I3038">
        <v>14808</v>
      </c>
      <c r="J3038">
        <v>14696</v>
      </c>
      <c r="K3038">
        <v>14624</v>
      </c>
      <c r="L3038">
        <v>14606</v>
      </c>
      <c r="M3038">
        <v>14430</v>
      </c>
      <c r="N3038" s="2">
        <v>14208</v>
      </c>
      <c r="O3038" s="10" t="s">
        <v>6456</v>
      </c>
    </row>
    <row r="3039" spans="1:17" x14ac:dyDescent="0.25">
      <c r="A3039" t="s">
        <v>6096</v>
      </c>
      <c r="B3039">
        <v>54089</v>
      </c>
      <c r="C3039" t="s">
        <v>6097</v>
      </c>
      <c r="D3039" t="str">
        <f t="shared" si="104"/>
        <v>Summers</v>
      </c>
      <c r="E3039" t="str">
        <f t="shared" si="105"/>
        <v>West Virginia</v>
      </c>
      <c r="F3039">
        <v>13927</v>
      </c>
      <c r="G3039">
        <v>13927</v>
      </c>
      <c r="H3039">
        <v>13942</v>
      </c>
      <c r="I3039">
        <v>13865</v>
      </c>
      <c r="J3039">
        <v>13803</v>
      </c>
      <c r="K3039">
        <v>13571</v>
      </c>
      <c r="L3039">
        <v>13304</v>
      </c>
      <c r="M3039">
        <v>13073</v>
      </c>
      <c r="N3039" s="2">
        <v>12872</v>
      </c>
      <c r="O3039" s="10" t="s">
        <v>6456</v>
      </c>
    </row>
    <row r="3040" spans="1:17" x14ac:dyDescent="0.25">
      <c r="A3040" t="s">
        <v>6098</v>
      </c>
      <c r="B3040">
        <v>54091</v>
      </c>
      <c r="C3040" t="s">
        <v>6099</v>
      </c>
      <c r="D3040" t="str">
        <f t="shared" si="104"/>
        <v>Taylor</v>
      </c>
      <c r="E3040" t="str">
        <f t="shared" si="105"/>
        <v>West Virginia</v>
      </c>
      <c r="F3040">
        <v>16895</v>
      </c>
      <c r="G3040">
        <v>16890</v>
      </c>
      <c r="H3040">
        <v>16887</v>
      </c>
      <c r="I3040">
        <v>16928</v>
      </c>
      <c r="J3040">
        <v>16993</v>
      </c>
      <c r="K3040">
        <v>16984</v>
      </c>
      <c r="L3040">
        <v>17044</v>
      </c>
      <c r="M3040">
        <v>16864</v>
      </c>
      <c r="N3040" s="2">
        <v>16859</v>
      </c>
      <c r="O3040" s="10" t="s">
        <v>6444</v>
      </c>
    </row>
    <row r="3041" spans="1:18" x14ac:dyDescent="0.25">
      <c r="A3041" t="s">
        <v>6100</v>
      </c>
      <c r="B3041">
        <v>54093</v>
      </c>
      <c r="C3041" t="s">
        <v>6101</v>
      </c>
      <c r="D3041" t="str">
        <f t="shared" si="104"/>
        <v>Tucker</v>
      </c>
      <c r="E3041" t="str">
        <f t="shared" si="105"/>
        <v>West Virginia</v>
      </c>
      <c r="F3041">
        <v>7141</v>
      </c>
      <c r="G3041">
        <v>7141</v>
      </c>
      <c r="H3041">
        <v>7114</v>
      </c>
      <c r="I3041">
        <v>7028</v>
      </c>
      <c r="J3041">
        <v>6923</v>
      </c>
      <c r="K3041">
        <v>6924</v>
      </c>
      <c r="L3041">
        <v>6905</v>
      </c>
      <c r="M3041">
        <v>6933</v>
      </c>
      <c r="N3041" s="2">
        <v>6926</v>
      </c>
      <c r="O3041" s="10" t="s">
        <v>6456</v>
      </c>
    </row>
    <row r="3042" spans="1:18" x14ac:dyDescent="0.25">
      <c r="A3042" t="s">
        <v>6102</v>
      </c>
      <c r="B3042">
        <v>54095</v>
      </c>
      <c r="C3042" t="s">
        <v>6103</v>
      </c>
      <c r="D3042" t="str">
        <f t="shared" si="104"/>
        <v>Tyler</v>
      </c>
      <c r="E3042" t="str">
        <f t="shared" si="105"/>
        <v>West Virginia</v>
      </c>
      <c r="F3042">
        <v>9208</v>
      </c>
      <c r="G3042">
        <v>9211</v>
      </c>
      <c r="H3042">
        <v>9185</v>
      </c>
      <c r="I3042">
        <v>9102</v>
      </c>
      <c r="J3042">
        <v>9031</v>
      </c>
      <c r="K3042">
        <v>8982</v>
      </c>
      <c r="L3042">
        <v>9062</v>
      </c>
      <c r="M3042">
        <v>8953</v>
      </c>
      <c r="N3042" s="2">
        <v>8972</v>
      </c>
      <c r="O3042" s="10" t="s">
        <v>6444</v>
      </c>
    </row>
    <row r="3043" spans="1:18" x14ac:dyDescent="0.25">
      <c r="A3043" t="s">
        <v>6104</v>
      </c>
      <c r="B3043">
        <v>54097</v>
      </c>
      <c r="C3043" t="s">
        <v>6105</v>
      </c>
      <c r="D3043" t="str">
        <f t="shared" si="104"/>
        <v>Upshur</v>
      </c>
      <c r="E3043" t="str">
        <f t="shared" si="105"/>
        <v>West Virginia</v>
      </c>
      <c r="F3043">
        <v>24254</v>
      </c>
      <c r="G3043">
        <v>24254</v>
      </c>
      <c r="H3043">
        <v>24245</v>
      </c>
      <c r="I3043">
        <v>24261</v>
      </c>
      <c r="J3043">
        <v>24488</v>
      </c>
      <c r="K3043">
        <v>24629</v>
      </c>
      <c r="L3043">
        <v>24661</v>
      </c>
      <c r="M3043">
        <v>24726</v>
      </c>
      <c r="N3043" s="2">
        <v>24658</v>
      </c>
      <c r="O3043" s="10" t="s">
        <v>6456</v>
      </c>
    </row>
    <row r="3044" spans="1:18" x14ac:dyDescent="0.25">
      <c r="A3044" t="s">
        <v>6106</v>
      </c>
      <c r="B3044">
        <v>54099</v>
      </c>
      <c r="C3044" t="s">
        <v>6107</v>
      </c>
      <c r="D3044" t="str">
        <f t="shared" si="104"/>
        <v>Wayne</v>
      </c>
      <c r="E3044" t="str">
        <f t="shared" si="105"/>
        <v>West Virginia</v>
      </c>
      <c r="F3044">
        <v>42481</v>
      </c>
      <c r="G3044">
        <v>42484</v>
      </c>
      <c r="H3044">
        <v>42440</v>
      </c>
      <c r="I3044">
        <v>41960</v>
      </c>
      <c r="J3044">
        <v>41725</v>
      </c>
      <c r="K3044">
        <v>41653</v>
      </c>
      <c r="L3044">
        <v>41304</v>
      </c>
      <c r="M3044">
        <v>40974</v>
      </c>
      <c r="N3044" s="2">
        <v>40531</v>
      </c>
      <c r="O3044" s="10" t="s">
        <v>6449</v>
      </c>
    </row>
    <row r="3045" spans="1:18" x14ac:dyDescent="0.25">
      <c r="A3045" t="s">
        <v>6108</v>
      </c>
      <c r="B3045">
        <v>54101</v>
      </c>
      <c r="C3045" t="s">
        <v>6109</v>
      </c>
      <c r="D3045" t="str">
        <f t="shared" si="104"/>
        <v>Webster</v>
      </c>
      <c r="E3045" t="str">
        <f t="shared" si="105"/>
        <v>West Virginia</v>
      </c>
      <c r="F3045">
        <v>9154</v>
      </c>
      <c r="G3045">
        <v>9154</v>
      </c>
      <c r="H3045">
        <v>9155</v>
      </c>
      <c r="I3045">
        <v>9162</v>
      </c>
      <c r="J3045">
        <v>9027</v>
      </c>
      <c r="K3045">
        <v>8873</v>
      </c>
      <c r="L3045">
        <v>8821</v>
      </c>
      <c r="M3045">
        <v>8732</v>
      </c>
      <c r="N3045" s="2">
        <v>8646</v>
      </c>
      <c r="O3045" s="10" t="s">
        <v>6456</v>
      </c>
    </row>
    <row r="3046" spans="1:18" x14ac:dyDescent="0.25">
      <c r="A3046" t="s">
        <v>6110</v>
      </c>
      <c r="B3046">
        <v>54103</v>
      </c>
      <c r="C3046" t="s">
        <v>6111</v>
      </c>
      <c r="D3046" t="str">
        <f t="shared" si="104"/>
        <v>Wetzel</v>
      </c>
      <c r="E3046" t="str">
        <f t="shared" si="105"/>
        <v>West Virginia</v>
      </c>
      <c r="F3046">
        <v>16583</v>
      </c>
      <c r="G3046">
        <v>16580</v>
      </c>
      <c r="H3046">
        <v>16552</v>
      </c>
      <c r="I3046">
        <v>16405</v>
      </c>
      <c r="J3046">
        <v>16406</v>
      </c>
      <c r="K3046">
        <v>16175</v>
      </c>
      <c r="L3046">
        <v>15951</v>
      </c>
      <c r="M3046">
        <v>15813</v>
      </c>
      <c r="N3046" s="2">
        <v>15640</v>
      </c>
      <c r="O3046" s="10" t="s">
        <v>6444</v>
      </c>
    </row>
    <row r="3047" spans="1:18" x14ac:dyDescent="0.25">
      <c r="A3047" t="s">
        <v>6112</v>
      </c>
      <c r="B3047">
        <v>54105</v>
      </c>
      <c r="C3047" t="s">
        <v>6113</v>
      </c>
      <c r="D3047" t="str">
        <f t="shared" si="104"/>
        <v>Wirt</v>
      </c>
      <c r="E3047" t="str">
        <f t="shared" si="105"/>
        <v>West Virginia</v>
      </c>
      <c r="F3047">
        <v>5717</v>
      </c>
      <c r="G3047">
        <v>5717</v>
      </c>
      <c r="H3047">
        <v>5745</v>
      </c>
      <c r="I3047">
        <v>5797</v>
      </c>
      <c r="J3047">
        <v>5810</v>
      </c>
      <c r="K3047">
        <v>5865</v>
      </c>
      <c r="L3047">
        <v>5810</v>
      </c>
      <c r="M3047">
        <v>5840</v>
      </c>
      <c r="N3047" s="2">
        <v>5806</v>
      </c>
      <c r="O3047" s="10" t="s">
        <v>6444</v>
      </c>
    </row>
    <row r="3048" spans="1:18" x14ac:dyDescent="0.25">
      <c r="A3048" t="s">
        <v>6114</v>
      </c>
      <c r="B3048">
        <v>54107</v>
      </c>
      <c r="C3048" t="s">
        <v>6115</v>
      </c>
      <c r="D3048" t="str">
        <f t="shared" si="104"/>
        <v>Wood</v>
      </c>
      <c r="E3048" t="str">
        <f t="shared" si="105"/>
        <v>West Virginia</v>
      </c>
      <c r="F3048">
        <v>86956</v>
      </c>
      <c r="G3048">
        <v>86956</v>
      </c>
      <c r="H3048">
        <v>87017</v>
      </c>
      <c r="I3048">
        <v>86808</v>
      </c>
      <c r="J3048">
        <v>86560</v>
      </c>
      <c r="K3048">
        <v>86458</v>
      </c>
      <c r="L3048">
        <v>86394</v>
      </c>
      <c r="M3048">
        <v>86254</v>
      </c>
      <c r="N3048" s="2">
        <v>85643</v>
      </c>
      <c r="O3048" s="10" t="s">
        <v>6444</v>
      </c>
    </row>
    <row r="3049" spans="1:18" x14ac:dyDescent="0.25">
      <c r="A3049" t="s">
        <v>6116</v>
      </c>
      <c r="B3049">
        <v>54109</v>
      </c>
      <c r="C3049" t="s">
        <v>6117</v>
      </c>
      <c r="D3049" t="str">
        <f t="shared" si="104"/>
        <v>Wyoming</v>
      </c>
      <c r="E3049" t="str">
        <f t="shared" si="105"/>
        <v>West Virginia</v>
      </c>
      <c r="F3049">
        <v>23796</v>
      </c>
      <c r="G3049">
        <v>23801</v>
      </c>
      <c r="H3049">
        <v>23718</v>
      </c>
      <c r="I3049">
        <v>23466</v>
      </c>
      <c r="J3049">
        <v>23249</v>
      </c>
      <c r="K3049">
        <v>22964</v>
      </c>
      <c r="L3049">
        <v>22556</v>
      </c>
      <c r="M3049">
        <v>22152</v>
      </c>
      <c r="N3049" s="2">
        <v>21763</v>
      </c>
      <c r="O3049" s="10" t="s">
        <v>6456</v>
      </c>
    </row>
    <row r="3050" spans="1:18" x14ac:dyDescent="0.25">
      <c r="A3050" t="s">
        <v>6118</v>
      </c>
      <c r="B3050">
        <v>55001</v>
      </c>
      <c r="C3050" t="s">
        <v>6119</v>
      </c>
      <c r="D3050" t="str">
        <f t="shared" si="104"/>
        <v>Adams</v>
      </c>
      <c r="E3050" t="str">
        <f t="shared" si="105"/>
        <v>Wisconsin</v>
      </c>
      <c r="F3050">
        <v>20875</v>
      </c>
      <c r="G3050">
        <v>20875</v>
      </c>
      <c r="H3050">
        <v>20865</v>
      </c>
      <c r="I3050">
        <v>20919</v>
      </c>
      <c r="J3050">
        <v>20540</v>
      </c>
      <c r="K3050">
        <v>20494</v>
      </c>
      <c r="L3050">
        <v>20205</v>
      </c>
      <c r="M3050">
        <v>20161</v>
      </c>
      <c r="N3050" s="2">
        <v>20069</v>
      </c>
      <c r="O3050" s="10" t="s">
        <v>6437</v>
      </c>
      <c r="Q3050" s="2"/>
      <c r="R3050" s="2"/>
    </row>
    <row r="3051" spans="1:18" x14ac:dyDescent="0.25">
      <c r="A3051" t="s">
        <v>6120</v>
      </c>
      <c r="B3051">
        <v>55003</v>
      </c>
      <c r="C3051" t="s">
        <v>6121</v>
      </c>
      <c r="D3051" t="str">
        <f t="shared" si="104"/>
        <v>Ashland</v>
      </c>
      <c r="E3051" t="str">
        <f t="shared" si="105"/>
        <v>Wisconsin</v>
      </c>
      <c r="F3051">
        <v>16157</v>
      </c>
      <c r="G3051">
        <v>16157</v>
      </c>
      <c r="H3051">
        <v>16163</v>
      </c>
      <c r="I3051">
        <v>16081</v>
      </c>
      <c r="J3051">
        <v>15914</v>
      </c>
      <c r="K3051">
        <v>16068</v>
      </c>
      <c r="L3051">
        <v>16101</v>
      </c>
      <c r="M3051">
        <v>15883</v>
      </c>
      <c r="N3051" s="2">
        <v>15714</v>
      </c>
      <c r="O3051" s="10" t="s">
        <v>6417</v>
      </c>
      <c r="Q3051" s="2"/>
      <c r="R3051" s="2"/>
    </row>
    <row r="3052" spans="1:18" x14ac:dyDescent="0.25">
      <c r="A3052" t="s">
        <v>6122</v>
      </c>
      <c r="B3052">
        <v>55005</v>
      </c>
      <c r="C3052" t="s">
        <v>6123</v>
      </c>
      <c r="D3052" t="str">
        <f t="shared" si="104"/>
        <v>Barron</v>
      </c>
      <c r="E3052" t="str">
        <f t="shared" si="105"/>
        <v>Wisconsin</v>
      </c>
      <c r="F3052">
        <v>45870</v>
      </c>
      <c r="G3052">
        <v>45870</v>
      </c>
      <c r="H3052">
        <v>45838</v>
      </c>
      <c r="I3052">
        <v>45906</v>
      </c>
      <c r="J3052">
        <v>45789</v>
      </c>
      <c r="K3052">
        <v>45620</v>
      </c>
      <c r="L3052">
        <v>45446</v>
      </c>
      <c r="M3052">
        <v>45474</v>
      </c>
      <c r="N3052" s="2">
        <v>45412</v>
      </c>
      <c r="O3052" s="10" t="s">
        <v>6417</v>
      </c>
      <c r="Q3052" s="2"/>
      <c r="R3052" s="2"/>
    </row>
    <row r="3053" spans="1:18" x14ac:dyDescent="0.25">
      <c r="A3053" t="s">
        <v>6124</v>
      </c>
      <c r="B3053">
        <v>55007</v>
      </c>
      <c r="C3053" t="s">
        <v>6125</v>
      </c>
      <c r="D3053" t="str">
        <f t="shared" si="104"/>
        <v>Bayfield</v>
      </c>
      <c r="E3053" t="str">
        <f t="shared" si="105"/>
        <v>Wisconsin</v>
      </c>
      <c r="F3053">
        <v>15014</v>
      </c>
      <c r="G3053">
        <v>15014</v>
      </c>
      <c r="H3053">
        <v>15011</v>
      </c>
      <c r="I3053">
        <v>15102</v>
      </c>
      <c r="J3053">
        <v>15080</v>
      </c>
      <c r="K3053">
        <v>15099</v>
      </c>
      <c r="L3053">
        <v>14931</v>
      </c>
      <c r="M3053">
        <v>14936</v>
      </c>
      <c r="N3053" s="2">
        <v>14891</v>
      </c>
      <c r="O3053" s="10" t="s">
        <v>6417</v>
      </c>
      <c r="Q3053" s="2"/>
      <c r="R3053" s="2"/>
    </row>
    <row r="3054" spans="1:18" x14ac:dyDescent="0.25">
      <c r="A3054" t="s">
        <v>6126</v>
      </c>
      <c r="B3054">
        <v>55009</v>
      </c>
      <c r="C3054" t="s">
        <v>6127</v>
      </c>
      <c r="D3054" t="str">
        <f t="shared" si="104"/>
        <v>Brown</v>
      </c>
      <c r="E3054" t="str">
        <f t="shared" si="105"/>
        <v>Wisconsin</v>
      </c>
      <c r="F3054">
        <v>248007</v>
      </c>
      <c r="G3054">
        <v>248007</v>
      </c>
      <c r="H3054">
        <v>248515</v>
      </c>
      <c r="I3054">
        <v>250551</v>
      </c>
      <c r="J3054">
        <v>252981</v>
      </c>
      <c r="K3054">
        <v>254592</v>
      </c>
      <c r="L3054">
        <v>256612</v>
      </c>
      <c r="M3054">
        <v>258520</v>
      </c>
      <c r="N3054" s="2">
        <v>260401</v>
      </c>
      <c r="O3054" s="10" t="s">
        <v>6417</v>
      </c>
      <c r="Q3054" s="2"/>
    </row>
    <row r="3055" spans="1:18" x14ac:dyDescent="0.25">
      <c r="A3055" t="s">
        <v>6128</v>
      </c>
      <c r="B3055">
        <v>55011</v>
      </c>
      <c r="C3055" t="s">
        <v>6129</v>
      </c>
      <c r="D3055" t="str">
        <f t="shared" si="104"/>
        <v>Buffalo</v>
      </c>
      <c r="E3055" t="str">
        <f t="shared" si="105"/>
        <v>Wisconsin</v>
      </c>
      <c r="F3055">
        <v>13587</v>
      </c>
      <c r="G3055">
        <v>13587</v>
      </c>
      <c r="H3055">
        <v>13554</v>
      </c>
      <c r="I3055">
        <v>13479</v>
      </c>
      <c r="J3055">
        <v>13354</v>
      </c>
      <c r="K3055">
        <v>13383</v>
      </c>
      <c r="L3055">
        <v>13222</v>
      </c>
      <c r="M3055">
        <v>13220</v>
      </c>
      <c r="N3055" s="2">
        <v>13099</v>
      </c>
      <c r="O3055" s="10" t="s">
        <v>6437</v>
      </c>
    </row>
    <row r="3056" spans="1:18" x14ac:dyDescent="0.25">
      <c r="A3056" t="s">
        <v>6130</v>
      </c>
      <c r="B3056">
        <v>55013</v>
      </c>
      <c r="C3056" t="s">
        <v>6131</v>
      </c>
      <c r="D3056" t="str">
        <f t="shared" si="104"/>
        <v>Burnett</v>
      </c>
      <c r="E3056" t="str">
        <f t="shared" si="105"/>
        <v>Wisconsin</v>
      </c>
      <c r="F3056">
        <v>15457</v>
      </c>
      <c r="G3056">
        <v>15457</v>
      </c>
      <c r="H3056">
        <v>15434</v>
      </c>
      <c r="I3056">
        <v>15504</v>
      </c>
      <c r="J3056">
        <v>15357</v>
      </c>
      <c r="K3056">
        <v>15305</v>
      </c>
      <c r="L3056">
        <v>15278</v>
      </c>
      <c r="M3056">
        <v>15142</v>
      </c>
      <c r="N3056" s="2">
        <v>15213</v>
      </c>
      <c r="O3056" s="10" t="s">
        <v>6417</v>
      </c>
    </row>
    <row r="3057" spans="1:18" x14ac:dyDescent="0.25">
      <c r="A3057" t="s">
        <v>6132</v>
      </c>
      <c r="B3057">
        <v>55015</v>
      </c>
      <c r="C3057" t="s">
        <v>6133</v>
      </c>
      <c r="D3057" t="str">
        <f t="shared" si="104"/>
        <v>Calumet</v>
      </c>
      <c r="E3057" t="str">
        <f t="shared" si="105"/>
        <v>Wisconsin</v>
      </c>
      <c r="F3057">
        <v>48971</v>
      </c>
      <c r="G3057">
        <v>48971</v>
      </c>
      <c r="H3057">
        <v>49011</v>
      </c>
      <c r="I3057">
        <v>49711</v>
      </c>
      <c r="J3057">
        <v>49732</v>
      </c>
      <c r="K3057">
        <v>49683</v>
      </c>
      <c r="L3057">
        <v>49507</v>
      </c>
      <c r="M3057">
        <v>49792</v>
      </c>
      <c r="N3057" s="2">
        <v>49553</v>
      </c>
      <c r="O3057" s="10" t="s">
        <v>6437</v>
      </c>
    </row>
    <row r="3058" spans="1:18" x14ac:dyDescent="0.25">
      <c r="A3058" t="s">
        <v>6134</v>
      </c>
      <c r="B3058">
        <v>55017</v>
      </c>
      <c r="C3058" t="s">
        <v>6135</v>
      </c>
      <c r="D3058" t="str">
        <f t="shared" si="104"/>
        <v>Chippewa</v>
      </c>
      <c r="E3058" t="str">
        <f t="shared" si="105"/>
        <v>Wisconsin</v>
      </c>
      <c r="F3058">
        <v>62415</v>
      </c>
      <c r="G3058">
        <v>62505</v>
      </c>
      <c r="H3058">
        <v>62624</v>
      </c>
      <c r="I3058">
        <v>62909</v>
      </c>
      <c r="J3058">
        <v>63019</v>
      </c>
      <c r="K3058">
        <v>63145</v>
      </c>
      <c r="L3058">
        <v>63426</v>
      </c>
      <c r="M3058">
        <v>63535</v>
      </c>
      <c r="N3058" s="2">
        <v>63649</v>
      </c>
      <c r="O3058" s="10" t="s">
        <v>6417</v>
      </c>
    </row>
    <row r="3059" spans="1:18" x14ac:dyDescent="0.25">
      <c r="A3059" t="s">
        <v>6136</v>
      </c>
      <c r="B3059">
        <v>55019</v>
      </c>
      <c r="C3059" t="s">
        <v>6137</v>
      </c>
      <c r="D3059" t="str">
        <f t="shared" si="104"/>
        <v>Clark</v>
      </c>
      <c r="E3059" t="str">
        <f t="shared" si="105"/>
        <v>Wisconsin</v>
      </c>
      <c r="F3059">
        <v>34690</v>
      </c>
      <c r="G3059">
        <v>34691</v>
      </c>
      <c r="H3059">
        <v>34682</v>
      </c>
      <c r="I3059">
        <v>34735</v>
      </c>
      <c r="J3059">
        <v>34461</v>
      </c>
      <c r="K3059">
        <v>34561</v>
      </c>
      <c r="L3059">
        <v>34412</v>
      </c>
      <c r="M3059">
        <v>34441</v>
      </c>
      <c r="N3059" s="2">
        <v>34557</v>
      </c>
      <c r="O3059" s="10" t="s">
        <v>6437</v>
      </c>
    </row>
    <row r="3060" spans="1:18" x14ac:dyDescent="0.25">
      <c r="A3060" t="s">
        <v>6138</v>
      </c>
      <c r="B3060">
        <v>55021</v>
      </c>
      <c r="C3060" t="s">
        <v>6139</v>
      </c>
      <c r="D3060" t="str">
        <f t="shared" si="104"/>
        <v>Columbia</v>
      </c>
      <c r="E3060" t="str">
        <f t="shared" si="105"/>
        <v>Wisconsin</v>
      </c>
      <c r="F3060">
        <v>56833</v>
      </c>
      <c r="G3060">
        <v>56833</v>
      </c>
      <c r="H3060">
        <v>56864</v>
      </c>
      <c r="I3060">
        <v>56691</v>
      </c>
      <c r="J3060">
        <v>56423</v>
      </c>
      <c r="K3060">
        <v>56572</v>
      </c>
      <c r="L3060">
        <v>56574</v>
      </c>
      <c r="M3060">
        <v>56754</v>
      </c>
      <c r="N3060" s="2">
        <v>56927</v>
      </c>
      <c r="O3060" s="10" t="s">
        <v>6437</v>
      </c>
    </row>
    <row r="3061" spans="1:18" x14ac:dyDescent="0.25">
      <c r="A3061" t="s">
        <v>6140</v>
      </c>
      <c r="B3061">
        <v>55023</v>
      </c>
      <c r="C3061" t="s">
        <v>6141</v>
      </c>
      <c r="D3061" t="str">
        <f t="shared" si="104"/>
        <v>Crawford</v>
      </c>
      <c r="E3061" t="str">
        <f t="shared" si="105"/>
        <v>Wisconsin</v>
      </c>
      <c r="F3061">
        <v>16644</v>
      </c>
      <c r="G3061">
        <v>16644</v>
      </c>
      <c r="H3061">
        <v>16634</v>
      </c>
      <c r="I3061">
        <v>16688</v>
      </c>
      <c r="J3061">
        <v>16543</v>
      </c>
      <c r="K3061">
        <v>16423</v>
      </c>
      <c r="L3061">
        <v>16394</v>
      </c>
      <c r="M3061">
        <v>16394</v>
      </c>
      <c r="N3061" s="2">
        <v>16321</v>
      </c>
      <c r="O3061" s="10" t="s">
        <v>6437</v>
      </c>
    </row>
    <row r="3062" spans="1:18" x14ac:dyDescent="0.25">
      <c r="A3062" t="s">
        <v>6142</v>
      </c>
      <c r="B3062">
        <v>55025</v>
      </c>
      <c r="C3062" t="s">
        <v>6143</v>
      </c>
      <c r="D3062" t="str">
        <f t="shared" si="104"/>
        <v>Dane</v>
      </c>
      <c r="E3062" t="str">
        <f t="shared" si="105"/>
        <v>Wisconsin</v>
      </c>
      <c r="F3062">
        <v>488073</v>
      </c>
      <c r="G3062">
        <v>488075</v>
      </c>
      <c r="H3062">
        <v>489190</v>
      </c>
      <c r="I3062">
        <v>496460</v>
      </c>
      <c r="J3062">
        <v>503438</v>
      </c>
      <c r="K3062">
        <v>510007</v>
      </c>
      <c r="L3062">
        <v>516494</v>
      </c>
      <c r="M3062">
        <v>522878</v>
      </c>
      <c r="N3062" s="2">
        <v>531273</v>
      </c>
      <c r="O3062" s="10" t="s">
        <v>6437</v>
      </c>
    </row>
    <row r="3063" spans="1:18" x14ac:dyDescent="0.25">
      <c r="A3063" t="s">
        <v>6144</v>
      </c>
      <c r="B3063">
        <v>55027</v>
      </c>
      <c r="C3063" t="s">
        <v>6145</v>
      </c>
      <c r="D3063" t="str">
        <f t="shared" si="104"/>
        <v>Dodge</v>
      </c>
      <c r="E3063" t="str">
        <f t="shared" si="105"/>
        <v>Wisconsin</v>
      </c>
      <c r="F3063">
        <v>88759</v>
      </c>
      <c r="G3063">
        <v>88761</v>
      </c>
      <c r="H3063">
        <v>88661</v>
      </c>
      <c r="I3063">
        <v>88728</v>
      </c>
      <c r="J3063">
        <v>88570</v>
      </c>
      <c r="K3063">
        <v>88359</v>
      </c>
      <c r="L3063">
        <v>88587</v>
      </c>
      <c r="M3063">
        <v>88434</v>
      </c>
      <c r="N3063" s="2">
        <v>88068</v>
      </c>
      <c r="O3063" s="10" t="s">
        <v>6437</v>
      </c>
    </row>
    <row r="3064" spans="1:18" x14ac:dyDescent="0.25">
      <c r="A3064" t="s">
        <v>6146</v>
      </c>
      <c r="B3064">
        <v>55029</v>
      </c>
      <c r="C3064" t="s">
        <v>6147</v>
      </c>
      <c r="D3064" t="str">
        <f t="shared" si="104"/>
        <v>Door</v>
      </c>
      <c r="E3064" t="str">
        <f t="shared" si="105"/>
        <v>Wisconsin</v>
      </c>
      <c r="F3064">
        <v>27785</v>
      </c>
      <c r="G3064">
        <v>27785</v>
      </c>
      <c r="H3064">
        <v>27714</v>
      </c>
      <c r="I3064">
        <v>27878</v>
      </c>
      <c r="J3064">
        <v>27690</v>
      </c>
      <c r="K3064">
        <v>27822</v>
      </c>
      <c r="L3064">
        <v>27705</v>
      </c>
      <c r="M3064">
        <v>27540</v>
      </c>
      <c r="N3064" s="2">
        <v>27587</v>
      </c>
      <c r="O3064" s="10" t="s">
        <v>6417</v>
      </c>
    </row>
    <row r="3065" spans="1:18" x14ac:dyDescent="0.25">
      <c r="A3065" t="s">
        <v>6148</v>
      </c>
      <c r="B3065">
        <v>55031</v>
      </c>
      <c r="C3065" t="s">
        <v>6149</v>
      </c>
      <c r="D3065" t="str">
        <f t="shared" si="104"/>
        <v>Douglas</v>
      </c>
      <c r="E3065" t="str">
        <f t="shared" si="105"/>
        <v>Wisconsin</v>
      </c>
      <c r="F3065">
        <v>44159</v>
      </c>
      <c r="G3065">
        <v>44159</v>
      </c>
      <c r="H3065">
        <v>44166</v>
      </c>
      <c r="I3065">
        <v>43975</v>
      </c>
      <c r="J3065">
        <v>43800</v>
      </c>
      <c r="K3065">
        <v>43818</v>
      </c>
      <c r="L3065">
        <v>43775</v>
      </c>
      <c r="M3065">
        <v>43623</v>
      </c>
      <c r="N3065" s="2">
        <v>43509</v>
      </c>
      <c r="O3065" s="10" t="s">
        <v>6417</v>
      </c>
    </row>
    <row r="3066" spans="1:18" x14ac:dyDescent="0.25">
      <c r="A3066" t="s">
        <v>6150</v>
      </c>
      <c r="B3066">
        <v>55033</v>
      </c>
      <c r="C3066" t="s">
        <v>6151</v>
      </c>
      <c r="D3066" t="str">
        <f t="shared" si="104"/>
        <v>Dunn</v>
      </c>
      <c r="E3066" t="str">
        <f t="shared" si="105"/>
        <v>Wisconsin</v>
      </c>
      <c r="F3066">
        <v>43857</v>
      </c>
      <c r="G3066">
        <v>43857</v>
      </c>
      <c r="H3066">
        <v>43883</v>
      </c>
      <c r="I3066">
        <v>43882</v>
      </c>
      <c r="J3066">
        <v>43939</v>
      </c>
      <c r="K3066">
        <v>44221</v>
      </c>
      <c r="L3066">
        <v>44325</v>
      </c>
      <c r="M3066">
        <v>44552</v>
      </c>
      <c r="N3066" s="2">
        <v>44704</v>
      </c>
      <c r="O3066" s="10" t="s">
        <v>6417</v>
      </c>
    </row>
    <row r="3067" spans="1:18" x14ac:dyDescent="0.25">
      <c r="A3067" t="s">
        <v>6152</v>
      </c>
      <c r="B3067">
        <v>55035</v>
      </c>
      <c r="C3067" t="s">
        <v>6153</v>
      </c>
      <c r="D3067" t="str">
        <f t="shared" si="104"/>
        <v>Eau Claire</v>
      </c>
      <c r="E3067" t="str">
        <f t="shared" si="105"/>
        <v>Wisconsin</v>
      </c>
      <c r="F3067">
        <v>98736</v>
      </c>
      <c r="G3067">
        <v>98885</v>
      </c>
      <c r="H3067">
        <v>99038</v>
      </c>
      <c r="I3067">
        <v>99933</v>
      </c>
      <c r="J3067">
        <v>100905</v>
      </c>
      <c r="K3067">
        <v>101819</v>
      </c>
      <c r="L3067">
        <v>101725</v>
      </c>
      <c r="M3067">
        <v>102119</v>
      </c>
      <c r="N3067" s="2">
        <v>102965</v>
      </c>
      <c r="O3067" s="10" t="s">
        <v>6437</v>
      </c>
    </row>
    <row r="3068" spans="1:18" x14ac:dyDescent="0.25">
      <c r="A3068" t="s">
        <v>6154</v>
      </c>
      <c r="B3068">
        <v>55037</v>
      </c>
      <c r="C3068" t="s">
        <v>6155</v>
      </c>
      <c r="D3068" t="str">
        <f t="shared" si="104"/>
        <v>Florence</v>
      </c>
      <c r="E3068" t="str">
        <f t="shared" si="105"/>
        <v>Wisconsin</v>
      </c>
      <c r="F3068">
        <v>4423</v>
      </c>
      <c r="G3068">
        <v>4423</v>
      </c>
      <c r="H3068">
        <v>4399</v>
      </c>
      <c r="I3068">
        <v>4497</v>
      </c>
      <c r="J3068">
        <v>4475</v>
      </c>
      <c r="K3068">
        <v>4509</v>
      </c>
      <c r="L3068">
        <v>4473</v>
      </c>
      <c r="M3068">
        <v>4467</v>
      </c>
      <c r="N3068" s="2">
        <v>4456</v>
      </c>
      <c r="O3068" s="10" t="s">
        <v>6417</v>
      </c>
    </row>
    <row r="3069" spans="1:18" x14ac:dyDescent="0.25">
      <c r="A3069" t="s">
        <v>6156</v>
      </c>
      <c r="B3069">
        <v>55039</v>
      </c>
      <c r="C3069" t="s">
        <v>6157</v>
      </c>
      <c r="D3069" t="str">
        <f t="shared" si="104"/>
        <v>Fond du Lac</v>
      </c>
      <c r="E3069" t="str">
        <f t="shared" si="105"/>
        <v>Wisconsin</v>
      </c>
      <c r="F3069">
        <v>101633</v>
      </c>
      <c r="G3069">
        <v>101630</v>
      </c>
      <c r="H3069">
        <v>101709</v>
      </c>
      <c r="I3069">
        <v>101902</v>
      </c>
      <c r="J3069">
        <v>101865</v>
      </c>
      <c r="K3069">
        <v>101868</v>
      </c>
      <c r="L3069">
        <v>102018</v>
      </c>
      <c r="M3069">
        <v>101943</v>
      </c>
      <c r="N3069" s="2">
        <v>102144</v>
      </c>
      <c r="O3069" s="10" t="s">
        <v>6437</v>
      </c>
    </row>
    <row r="3070" spans="1:18" x14ac:dyDescent="0.25">
      <c r="A3070" t="s">
        <v>6158</v>
      </c>
      <c r="B3070">
        <v>55041</v>
      </c>
      <c r="C3070" t="s">
        <v>6159</v>
      </c>
      <c r="D3070" t="str">
        <f t="shared" si="104"/>
        <v>Forest</v>
      </c>
      <c r="E3070" t="str">
        <f t="shared" si="105"/>
        <v>Wisconsin</v>
      </c>
      <c r="F3070">
        <v>9304</v>
      </c>
      <c r="G3070">
        <v>9304</v>
      </c>
      <c r="H3070">
        <v>9290</v>
      </c>
      <c r="I3070">
        <v>9260</v>
      </c>
      <c r="J3070">
        <v>9181</v>
      </c>
      <c r="K3070">
        <v>9120</v>
      </c>
      <c r="L3070">
        <v>9132</v>
      </c>
      <c r="M3070">
        <v>9043</v>
      </c>
      <c r="N3070" s="2">
        <v>9064</v>
      </c>
      <c r="O3070" s="10" t="s">
        <v>6417</v>
      </c>
      <c r="Q3070" s="3"/>
      <c r="R3070" s="2"/>
    </row>
    <row r="3071" spans="1:18" x14ac:dyDescent="0.25">
      <c r="A3071" t="s">
        <v>6160</v>
      </c>
      <c r="B3071">
        <v>55043</v>
      </c>
      <c r="C3071" t="s">
        <v>6161</v>
      </c>
      <c r="D3071" t="str">
        <f t="shared" si="104"/>
        <v>Grant</v>
      </c>
      <c r="E3071" t="str">
        <f t="shared" si="105"/>
        <v>Wisconsin</v>
      </c>
      <c r="F3071">
        <v>51208</v>
      </c>
      <c r="G3071">
        <v>51208</v>
      </c>
      <c r="H3071">
        <v>51204</v>
      </c>
      <c r="I3071">
        <v>51244</v>
      </c>
      <c r="J3071">
        <v>51018</v>
      </c>
      <c r="K3071">
        <v>51219</v>
      </c>
      <c r="L3071">
        <v>51861</v>
      </c>
      <c r="M3071">
        <v>52303</v>
      </c>
      <c r="N3071" s="2">
        <v>52214</v>
      </c>
      <c r="O3071" s="10" t="s">
        <v>6437</v>
      </c>
    </row>
    <row r="3072" spans="1:18" x14ac:dyDescent="0.25">
      <c r="A3072" t="s">
        <v>6162</v>
      </c>
      <c r="B3072">
        <v>55045</v>
      </c>
      <c r="C3072" t="s">
        <v>6163</v>
      </c>
      <c r="D3072" t="str">
        <f t="shared" si="104"/>
        <v>Green</v>
      </c>
      <c r="E3072" t="str">
        <f t="shared" si="105"/>
        <v>Wisconsin</v>
      </c>
      <c r="F3072">
        <v>36842</v>
      </c>
      <c r="G3072">
        <v>36842</v>
      </c>
      <c r="H3072">
        <v>36847</v>
      </c>
      <c r="I3072">
        <v>36980</v>
      </c>
      <c r="J3072">
        <v>36896</v>
      </c>
      <c r="K3072">
        <v>37099</v>
      </c>
      <c r="L3072">
        <v>37028</v>
      </c>
      <c r="M3072">
        <v>37153</v>
      </c>
      <c r="N3072" s="2">
        <v>37075</v>
      </c>
      <c r="O3072" s="10" t="s">
        <v>6437</v>
      </c>
      <c r="Q3072" s="3"/>
      <c r="R3072" s="2"/>
    </row>
    <row r="3073" spans="1:18" x14ac:dyDescent="0.25">
      <c r="A3073" t="s">
        <v>6164</v>
      </c>
      <c r="B3073">
        <v>55047</v>
      </c>
      <c r="C3073" t="s">
        <v>6165</v>
      </c>
      <c r="D3073" t="str">
        <f t="shared" si="104"/>
        <v>Green Lake</v>
      </c>
      <c r="E3073" t="str">
        <f t="shared" si="105"/>
        <v>Wisconsin</v>
      </c>
      <c r="F3073">
        <v>19051</v>
      </c>
      <c r="G3073">
        <v>19051</v>
      </c>
      <c r="H3073">
        <v>19037</v>
      </c>
      <c r="I3073">
        <v>19099</v>
      </c>
      <c r="J3073">
        <v>19069</v>
      </c>
      <c r="K3073">
        <v>18961</v>
      </c>
      <c r="L3073">
        <v>18829</v>
      </c>
      <c r="M3073">
        <v>18829</v>
      </c>
      <c r="N3073" s="2">
        <v>18719</v>
      </c>
      <c r="O3073" s="10" t="s">
        <v>6437</v>
      </c>
      <c r="Q3073" s="3"/>
      <c r="R3073" s="2"/>
    </row>
    <row r="3074" spans="1:18" x14ac:dyDescent="0.25">
      <c r="A3074" t="s">
        <v>6166</v>
      </c>
      <c r="B3074">
        <v>55049</v>
      </c>
      <c r="C3074" t="s">
        <v>6167</v>
      </c>
      <c r="D3074" t="str">
        <f t="shared" si="104"/>
        <v>Iowa</v>
      </c>
      <c r="E3074" t="str">
        <f t="shared" si="105"/>
        <v>Wisconsin</v>
      </c>
      <c r="F3074">
        <v>23687</v>
      </c>
      <c r="G3074">
        <v>23687</v>
      </c>
      <c r="H3074">
        <v>23655</v>
      </c>
      <c r="I3074">
        <v>23766</v>
      </c>
      <c r="J3074">
        <v>23746</v>
      </c>
      <c r="K3074">
        <v>23728</v>
      </c>
      <c r="L3074">
        <v>23796</v>
      </c>
      <c r="M3074">
        <v>23829</v>
      </c>
      <c r="N3074" s="2">
        <v>23654</v>
      </c>
      <c r="O3074" s="10" t="s">
        <v>6437</v>
      </c>
    </row>
    <row r="3075" spans="1:18" x14ac:dyDescent="0.25">
      <c r="A3075" t="s">
        <v>6168</v>
      </c>
      <c r="B3075">
        <v>55051</v>
      </c>
      <c r="C3075" t="s">
        <v>6169</v>
      </c>
      <c r="D3075" t="str">
        <f t="shared" si="104"/>
        <v>Iron</v>
      </c>
      <c r="E3075" t="str">
        <f t="shared" si="105"/>
        <v>Wisconsin</v>
      </c>
      <c r="F3075">
        <v>5916</v>
      </c>
      <c r="G3075">
        <v>5916</v>
      </c>
      <c r="H3075">
        <v>5895</v>
      </c>
      <c r="I3075">
        <v>6000</v>
      </c>
      <c r="J3075">
        <v>5940</v>
      </c>
      <c r="K3075">
        <v>5883</v>
      </c>
      <c r="L3075">
        <v>5916</v>
      </c>
      <c r="M3075">
        <v>5786</v>
      </c>
      <c r="N3075" s="2">
        <v>5726</v>
      </c>
      <c r="O3075" s="10" t="s">
        <v>6417</v>
      </c>
    </row>
    <row r="3076" spans="1:18" x14ac:dyDescent="0.25">
      <c r="A3076" t="s">
        <v>6170</v>
      </c>
      <c r="B3076">
        <v>55053</v>
      </c>
      <c r="C3076" t="s">
        <v>6171</v>
      </c>
      <c r="D3076" t="str">
        <f t="shared" ref="D3076:D3139" si="106">MID(MID(C3076,1,FIND(",",C3076)-1),1,FIND(" County",MID(C3076,1,FIND(",",C3076)-1))-1)</f>
        <v>Jackson</v>
      </c>
      <c r="E3076" t="str">
        <f t="shared" ref="E3076:E3139" si="107">MID(C3076,FIND(",",C3076)+2,9999)</f>
        <v>Wisconsin</v>
      </c>
      <c r="F3076">
        <v>20449</v>
      </c>
      <c r="G3076">
        <v>20441</v>
      </c>
      <c r="H3076">
        <v>20450</v>
      </c>
      <c r="I3076">
        <v>20523</v>
      </c>
      <c r="J3076">
        <v>20472</v>
      </c>
      <c r="K3076">
        <v>20574</v>
      </c>
      <c r="L3076">
        <v>20631</v>
      </c>
      <c r="M3076">
        <v>20589</v>
      </c>
      <c r="N3076" s="2">
        <v>20562</v>
      </c>
      <c r="O3076" s="10" t="s">
        <v>6437</v>
      </c>
    </row>
    <row r="3077" spans="1:18" x14ac:dyDescent="0.25">
      <c r="A3077" t="s">
        <v>6172</v>
      </c>
      <c r="B3077">
        <v>55055</v>
      </c>
      <c r="C3077" t="s">
        <v>6173</v>
      </c>
      <c r="D3077" t="str">
        <f t="shared" si="106"/>
        <v>Jefferson</v>
      </c>
      <c r="E3077" t="str">
        <f t="shared" si="107"/>
        <v>Wisconsin</v>
      </c>
      <c r="F3077">
        <v>83686</v>
      </c>
      <c r="G3077">
        <v>83681</v>
      </c>
      <c r="H3077">
        <v>83682</v>
      </c>
      <c r="I3077">
        <v>83882</v>
      </c>
      <c r="J3077">
        <v>84400</v>
      </c>
      <c r="K3077">
        <v>84576</v>
      </c>
      <c r="L3077">
        <v>84450</v>
      </c>
      <c r="M3077">
        <v>84640</v>
      </c>
      <c r="N3077" s="2">
        <v>84625</v>
      </c>
      <c r="O3077" s="10" t="s">
        <v>6437</v>
      </c>
    </row>
    <row r="3078" spans="1:18" x14ac:dyDescent="0.25">
      <c r="A3078" t="s">
        <v>6174</v>
      </c>
      <c r="B3078">
        <v>55057</v>
      </c>
      <c r="C3078" t="s">
        <v>6175</v>
      </c>
      <c r="D3078" t="str">
        <f t="shared" si="106"/>
        <v>Juneau</v>
      </c>
      <c r="E3078" t="str">
        <f t="shared" si="107"/>
        <v>Wisconsin</v>
      </c>
      <c r="F3078">
        <v>26664</v>
      </c>
      <c r="G3078">
        <v>26664</v>
      </c>
      <c r="H3078">
        <v>26663</v>
      </c>
      <c r="I3078">
        <v>26675</v>
      </c>
      <c r="J3078">
        <v>26725</v>
      </c>
      <c r="K3078">
        <v>26516</v>
      </c>
      <c r="L3078">
        <v>26275</v>
      </c>
      <c r="M3078">
        <v>26204</v>
      </c>
      <c r="N3078" s="2">
        <v>26274</v>
      </c>
      <c r="O3078" s="10" t="s">
        <v>6437</v>
      </c>
    </row>
    <row r="3079" spans="1:18" x14ac:dyDescent="0.25">
      <c r="A3079" t="s">
        <v>6176</v>
      </c>
      <c r="B3079">
        <v>55059</v>
      </c>
      <c r="C3079" t="s">
        <v>6177</v>
      </c>
      <c r="D3079" t="str">
        <f t="shared" si="106"/>
        <v>Kenosha</v>
      </c>
      <c r="E3079" t="str">
        <f t="shared" si="107"/>
        <v>Wisconsin</v>
      </c>
      <c r="F3079">
        <v>166426</v>
      </c>
      <c r="G3079">
        <v>166426</v>
      </c>
      <c r="H3079">
        <v>166624</v>
      </c>
      <c r="I3079">
        <v>166923</v>
      </c>
      <c r="J3079">
        <v>167434</v>
      </c>
      <c r="K3079">
        <v>167572</v>
      </c>
      <c r="L3079">
        <v>168122</v>
      </c>
      <c r="M3079">
        <v>168168</v>
      </c>
      <c r="N3079" s="2">
        <v>168183</v>
      </c>
      <c r="O3079" s="10" t="s">
        <v>6416</v>
      </c>
    </row>
    <row r="3080" spans="1:18" x14ac:dyDescent="0.25">
      <c r="A3080" t="s">
        <v>6178</v>
      </c>
      <c r="B3080">
        <v>55061</v>
      </c>
      <c r="C3080" t="s">
        <v>6179</v>
      </c>
      <c r="D3080" t="str">
        <f t="shared" si="106"/>
        <v>Kewaunee</v>
      </c>
      <c r="E3080" t="str">
        <f t="shared" si="107"/>
        <v>Wisconsin</v>
      </c>
      <c r="F3080">
        <v>20574</v>
      </c>
      <c r="G3080">
        <v>20574</v>
      </c>
      <c r="H3080">
        <v>20551</v>
      </c>
      <c r="I3080">
        <v>20607</v>
      </c>
      <c r="J3080">
        <v>20603</v>
      </c>
      <c r="K3080">
        <v>20458</v>
      </c>
      <c r="L3080">
        <v>20446</v>
      </c>
      <c r="M3080">
        <v>20381</v>
      </c>
      <c r="N3080" s="2">
        <v>20405</v>
      </c>
      <c r="O3080" s="10" t="s">
        <v>6417</v>
      </c>
    </row>
    <row r="3081" spans="1:18" x14ac:dyDescent="0.25">
      <c r="A3081" t="s">
        <v>6180</v>
      </c>
      <c r="B3081">
        <v>55063</v>
      </c>
      <c r="C3081" t="s">
        <v>6181</v>
      </c>
      <c r="D3081" t="str">
        <f t="shared" si="106"/>
        <v>La Crosse</v>
      </c>
      <c r="E3081" t="str">
        <f t="shared" si="107"/>
        <v>Wisconsin</v>
      </c>
      <c r="F3081">
        <v>114638</v>
      </c>
      <c r="G3081">
        <v>114638</v>
      </c>
      <c r="H3081">
        <v>114884</v>
      </c>
      <c r="I3081">
        <v>115259</v>
      </c>
      <c r="J3081">
        <v>116704</v>
      </c>
      <c r="K3081">
        <v>117073</v>
      </c>
      <c r="L3081">
        <v>117731</v>
      </c>
      <c r="M3081">
        <v>118060</v>
      </c>
      <c r="N3081" s="2">
        <v>118122</v>
      </c>
      <c r="O3081" s="10" t="s">
        <v>6437</v>
      </c>
    </row>
    <row r="3082" spans="1:18" x14ac:dyDescent="0.25">
      <c r="A3082" t="s">
        <v>6182</v>
      </c>
      <c r="B3082">
        <v>55065</v>
      </c>
      <c r="C3082" t="s">
        <v>6183</v>
      </c>
      <c r="D3082" t="str">
        <f t="shared" si="106"/>
        <v>Lafayette</v>
      </c>
      <c r="E3082" t="str">
        <f t="shared" si="107"/>
        <v>Wisconsin</v>
      </c>
      <c r="F3082">
        <v>16836</v>
      </c>
      <c r="G3082">
        <v>16836</v>
      </c>
      <c r="H3082">
        <v>16782</v>
      </c>
      <c r="I3082">
        <v>16947</v>
      </c>
      <c r="J3082">
        <v>16855</v>
      </c>
      <c r="K3082">
        <v>16735</v>
      </c>
      <c r="L3082">
        <v>16812</v>
      </c>
      <c r="M3082">
        <v>16812</v>
      </c>
      <c r="N3082" s="2">
        <v>16753</v>
      </c>
      <c r="O3082" s="10" t="s">
        <v>6437</v>
      </c>
      <c r="Q3082" s="2"/>
    </row>
    <row r="3083" spans="1:18" x14ac:dyDescent="0.25">
      <c r="A3083" t="s">
        <v>6184</v>
      </c>
      <c r="B3083">
        <v>55067</v>
      </c>
      <c r="C3083" t="s">
        <v>6185</v>
      </c>
      <c r="D3083" t="str">
        <f t="shared" si="106"/>
        <v>Langlade</v>
      </c>
      <c r="E3083" t="str">
        <f t="shared" si="107"/>
        <v>Wisconsin</v>
      </c>
      <c r="F3083">
        <v>19977</v>
      </c>
      <c r="G3083">
        <v>19977</v>
      </c>
      <c r="H3083">
        <v>19941</v>
      </c>
      <c r="I3083">
        <v>19892</v>
      </c>
      <c r="J3083">
        <v>19740</v>
      </c>
      <c r="K3083">
        <v>19550</v>
      </c>
      <c r="L3083">
        <v>19372</v>
      </c>
      <c r="M3083">
        <v>19189</v>
      </c>
      <c r="N3083" s="2">
        <v>19221</v>
      </c>
      <c r="O3083" s="10" t="s">
        <v>6417</v>
      </c>
      <c r="Q3083" s="2"/>
    </row>
    <row r="3084" spans="1:18" x14ac:dyDescent="0.25">
      <c r="A3084" t="s">
        <v>6186</v>
      </c>
      <c r="B3084">
        <v>55069</v>
      </c>
      <c r="C3084" t="s">
        <v>6187</v>
      </c>
      <c r="D3084" t="str">
        <f t="shared" si="106"/>
        <v>Lincoln</v>
      </c>
      <c r="E3084" t="str">
        <f t="shared" si="107"/>
        <v>Wisconsin</v>
      </c>
      <c r="F3084">
        <v>28743</v>
      </c>
      <c r="G3084">
        <v>28743</v>
      </c>
      <c r="H3084">
        <v>28763</v>
      </c>
      <c r="I3084">
        <v>28456</v>
      </c>
      <c r="J3084">
        <v>28481</v>
      </c>
      <c r="K3084">
        <v>28353</v>
      </c>
      <c r="L3084">
        <v>28152</v>
      </c>
      <c r="M3084">
        <v>27966</v>
      </c>
      <c r="N3084" s="2">
        <v>27902</v>
      </c>
      <c r="O3084" s="10" t="s">
        <v>6417</v>
      </c>
      <c r="Q3084" s="2"/>
    </row>
    <row r="3085" spans="1:18" x14ac:dyDescent="0.25">
      <c r="A3085" t="s">
        <v>6188</v>
      </c>
      <c r="B3085">
        <v>55071</v>
      </c>
      <c r="C3085" t="s">
        <v>6189</v>
      </c>
      <c r="D3085" t="str">
        <f t="shared" si="106"/>
        <v>Manitowoc</v>
      </c>
      <c r="E3085" t="str">
        <f t="shared" si="107"/>
        <v>Wisconsin</v>
      </c>
      <c r="F3085">
        <v>81442</v>
      </c>
      <c r="G3085">
        <v>81442</v>
      </c>
      <c r="H3085">
        <v>81298</v>
      </c>
      <c r="I3085">
        <v>81171</v>
      </c>
      <c r="J3085">
        <v>80862</v>
      </c>
      <c r="K3085">
        <v>80632</v>
      </c>
      <c r="L3085">
        <v>80145</v>
      </c>
      <c r="M3085">
        <v>79717</v>
      </c>
      <c r="N3085" s="2">
        <v>79536</v>
      </c>
      <c r="O3085" s="10" t="s">
        <v>6437</v>
      </c>
      <c r="Q3085" s="2"/>
    </row>
    <row r="3086" spans="1:18" x14ac:dyDescent="0.25">
      <c r="A3086" t="s">
        <v>6190</v>
      </c>
      <c r="B3086">
        <v>55073</v>
      </c>
      <c r="C3086" t="s">
        <v>6191</v>
      </c>
      <c r="D3086" t="str">
        <f t="shared" si="106"/>
        <v>Marathon</v>
      </c>
      <c r="E3086" t="str">
        <f t="shared" si="107"/>
        <v>Wisconsin</v>
      </c>
      <c r="F3086">
        <v>134063</v>
      </c>
      <c r="G3086">
        <v>134063</v>
      </c>
      <c r="H3086">
        <v>134066</v>
      </c>
      <c r="I3086">
        <v>134509</v>
      </c>
      <c r="J3086">
        <v>134621</v>
      </c>
      <c r="K3086">
        <v>135242</v>
      </c>
      <c r="L3086">
        <v>135589</v>
      </c>
      <c r="M3086">
        <v>135782</v>
      </c>
      <c r="N3086" s="2">
        <v>135603</v>
      </c>
      <c r="O3086" s="10" t="s">
        <v>6417</v>
      </c>
      <c r="Q3086" s="2"/>
    </row>
    <row r="3087" spans="1:18" x14ac:dyDescent="0.25">
      <c r="A3087" t="s">
        <v>6192</v>
      </c>
      <c r="B3087">
        <v>55075</v>
      </c>
      <c r="C3087" t="s">
        <v>6193</v>
      </c>
      <c r="D3087" t="str">
        <f t="shared" si="106"/>
        <v>Marinette</v>
      </c>
      <c r="E3087" t="str">
        <f t="shared" si="107"/>
        <v>Wisconsin</v>
      </c>
      <c r="F3087">
        <v>41749</v>
      </c>
      <c r="G3087">
        <v>41749</v>
      </c>
      <c r="H3087">
        <v>41684</v>
      </c>
      <c r="I3087">
        <v>41425</v>
      </c>
      <c r="J3087">
        <v>41455</v>
      </c>
      <c r="K3087">
        <v>41439</v>
      </c>
      <c r="L3087">
        <v>41209</v>
      </c>
      <c r="M3087">
        <v>40854</v>
      </c>
      <c r="N3087" s="2">
        <v>40491</v>
      </c>
      <c r="O3087" s="10" t="s">
        <v>6417</v>
      </c>
    </row>
    <row r="3088" spans="1:18" x14ac:dyDescent="0.25">
      <c r="A3088" t="s">
        <v>6194</v>
      </c>
      <c r="B3088">
        <v>55077</v>
      </c>
      <c r="C3088" t="s">
        <v>6195</v>
      </c>
      <c r="D3088" t="str">
        <f t="shared" si="106"/>
        <v>Marquette</v>
      </c>
      <c r="E3088" t="str">
        <f t="shared" si="107"/>
        <v>Wisconsin</v>
      </c>
      <c r="F3088">
        <v>15404</v>
      </c>
      <c r="G3088">
        <v>15404</v>
      </c>
      <c r="H3088">
        <v>15388</v>
      </c>
      <c r="I3088">
        <v>15345</v>
      </c>
      <c r="J3088">
        <v>15180</v>
      </c>
      <c r="K3088">
        <v>15103</v>
      </c>
      <c r="L3088">
        <v>15002</v>
      </c>
      <c r="M3088">
        <v>15056</v>
      </c>
      <c r="N3088" s="2">
        <v>15067</v>
      </c>
      <c r="O3088" s="10" t="s">
        <v>6437</v>
      </c>
    </row>
    <row r="3089" spans="1:15" x14ac:dyDescent="0.25">
      <c r="A3089" t="s">
        <v>6196</v>
      </c>
      <c r="B3089">
        <v>55078</v>
      </c>
      <c r="C3089" t="s">
        <v>6197</v>
      </c>
      <c r="D3089" t="str">
        <f t="shared" si="106"/>
        <v>Menominee</v>
      </c>
      <c r="E3089" t="str">
        <f t="shared" si="107"/>
        <v>Wisconsin</v>
      </c>
      <c r="F3089">
        <v>4232</v>
      </c>
      <c r="G3089">
        <v>4232</v>
      </c>
      <c r="H3089">
        <v>4265</v>
      </c>
      <c r="I3089">
        <v>4379</v>
      </c>
      <c r="J3089">
        <v>4369</v>
      </c>
      <c r="K3089">
        <v>4363</v>
      </c>
      <c r="L3089">
        <v>4494</v>
      </c>
      <c r="M3089">
        <v>4514</v>
      </c>
      <c r="N3089" s="2">
        <v>4533</v>
      </c>
      <c r="O3089" s="10" t="s">
        <v>6417</v>
      </c>
    </row>
    <row r="3090" spans="1:15" x14ac:dyDescent="0.25">
      <c r="A3090" t="s">
        <v>6198</v>
      </c>
      <c r="B3090">
        <v>55079</v>
      </c>
      <c r="C3090" t="s">
        <v>6199</v>
      </c>
      <c r="D3090" t="str">
        <f t="shared" si="106"/>
        <v>Milwaukee</v>
      </c>
      <c r="E3090" t="str">
        <f t="shared" si="107"/>
        <v>Wisconsin</v>
      </c>
      <c r="F3090">
        <v>947735</v>
      </c>
      <c r="G3090">
        <v>947736</v>
      </c>
      <c r="H3090">
        <v>948351</v>
      </c>
      <c r="I3090">
        <v>951535</v>
      </c>
      <c r="J3090">
        <v>954867</v>
      </c>
      <c r="K3090">
        <v>956717</v>
      </c>
      <c r="L3090">
        <v>957185</v>
      </c>
      <c r="M3090">
        <v>956314</v>
      </c>
      <c r="N3090" s="2">
        <v>951448</v>
      </c>
      <c r="O3090" s="10" t="s">
        <v>6416</v>
      </c>
    </row>
    <row r="3091" spans="1:15" x14ac:dyDescent="0.25">
      <c r="A3091" t="s">
        <v>6200</v>
      </c>
      <c r="B3091">
        <v>55081</v>
      </c>
      <c r="C3091" t="s">
        <v>6201</v>
      </c>
      <c r="D3091" t="str">
        <f t="shared" si="106"/>
        <v>Monroe</v>
      </c>
      <c r="E3091" t="str">
        <f t="shared" si="107"/>
        <v>Wisconsin</v>
      </c>
      <c r="F3091">
        <v>44673</v>
      </c>
      <c r="G3091">
        <v>44675</v>
      </c>
      <c r="H3091">
        <v>44776</v>
      </c>
      <c r="I3091">
        <v>45143</v>
      </c>
      <c r="J3091">
        <v>45114</v>
      </c>
      <c r="K3091">
        <v>45222</v>
      </c>
      <c r="L3091">
        <v>45348</v>
      </c>
      <c r="M3091">
        <v>45519</v>
      </c>
      <c r="N3091" s="2">
        <v>45623</v>
      </c>
      <c r="O3091" s="10" t="s">
        <v>6437</v>
      </c>
    </row>
    <row r="3092" spans="1:15" x14ac:dyDescent="0.25">
      <c r="A3092" t="s">
        <v>6202</v>
      </c>
      <c r="B3092">
        <v>55083</v>
      </c>
      <c r="C3092" t="s">
        <v>6203</v>
      </c>
      <c r="D3092" t="str">
        <f t="shared" si="106"/>
        <v>Oconto</v>
      </c>
      <c r="E3092" t="str">
        <f t="shared" si="107"/>
        <v>Wisconsin</v>
      </c>
      <c r="F3092">
        <v>37660</v>
      </c>
      <c r="G3092">
        <v>37660</v>
      </c>
      <c r="H3092">
        <v>37675</v>
      </c>
      <c r="I3092">
        <v>37622</v>
      </c>
      <c r="J3092">
        <v>37469</v>
      </c>
      <c r="K3092">
        <v>37433</v>
      </c>
      <c r="L3092">
        <v>37532</v>
      </c>
      <c r="M3092">
        <v>37512</v>
      </c>
      <c r="N3092" s="2">
        <v>37430</v>
      </c>
      <c r="O3092" s="10" t="s">
        <v>6417</v>
      </c>
    </row>
    <row r="3093" spans="1:15" x14ac:dyDescent="0.25">
      <c r="A3093" t="s">
        <v>6204</v>
      </c>
      <c r="B3093">
        <v>55085</v>
      </c>
      <c r="C3093" t="s">
        <v>6205</v>
      </c>
      <c r="D3093" t="str">
        <f t="shared" si="106"/>
        <v>Oneida</v>
      </c>
      <c r="E3093" t="str">
        <f t="shared" si="107"/>
        <v>Wisconsin</v>
      </c>
      <c r="F3093">
        <v>35998</v>
      </c>
      <c r="G3093">
        <v>35998</v>
      </c>
      <c r="H3093">
        <v>35939</v>
      </c>
      <c r="I3093">
        <v>35846</v>
      </c>
      <c r="J3093">
        <v>35756</v>
      </c>
      <c r="K3093">
        <v>35658</v>
      </c>
      <c r="L3093">
        <v>35467</v>
      </c>
      <c r="M3093">
        <v>35540</v>
      </c>
      <c r="N3093" s="2">
        <v>35601</v>
      </c>
      <c r="O3093" s="10" t="s">
        <v>6417</v>
      </c>
    </row>
    <row r="3094" spans="1:15" x14ac:dyDescent="0.25">
      <c r="A3094" t="s">
        <v>6206</v>
      </c>
      <c r="B3094">
        <v>55087</v>
      </c>
      <c r="C3094" t="s">
        <v>6207</v>
      </c>
      <c r="D3094" t="str">
        <f t="shared" si="106"/>
        <v>Outagamie</v>
      </c>
      <c r="E3094" t="str">
        <f t="shared" si="107"/>
        <v>Wisconsin</v>
      </c>
      <c r="F3094">
        <v>176695</v>
      </c>
      <c r="G3094">
        <v>176695</v>
      </c>
      <c r="H3094">
        <v>176926</v>
      </c>
      <c r="I3094">
        <v>177791</v>
      </c>
      <c r="J3094">
        <v>178937</v>
      </c>
      <c r="K3094">
        <v>180252</v>
      </c>
      <c r="L3094">
        <v>182018</v>
      </c>
      <c r="M3094">
        <v>183264</v>
      </c>
      <c r="N3094" s="2">
        <v>184526</v>
      </c>
      <c r="O3094" s="10" t="s">
        <v>6437</v>
      </c>
    </row>
    <row r="3095" spans="1:15" x14ac:dyDescent="0.25">
      <c r="A3095" t="s">
        <v>6208</v>
      </c>
      <c r="B3095">
        <v>55089</v>
      </c>
      <c r="C3095" t="s">
        <v>6209</v>
      </c>
      <c r="D3095" t="str">
        <f t="shared" si="106"/>
        <v>Ozaukee</v>
      </c>
      <c r="E3095" t="str">
        <f t="shared" si="107"/>
        <v>Wisconsin</v>
      </c>
      <c r="F3095">
        <v>86395</v>
      </c>
      <c r="G3095">
        <v>86395</v>
      </c>
      <c r="H3095">
        <v>86372</v>
      </c>
      <c r="I3095">
        <v>86758</v>
      </c>
      <c r="J3095">
        <v>87111</v>
      </c>
      <c r="K3095">
        <v>87185</v>
      </c>
      <c r="L3095">
        <v>87608</v>
      </c>
      <c r="M3095">
        <v>87909</v>
      </c>
      <c r="N3095" s="2">
        <v>88314</v>
      </c>
      <c r="O3095" s="10" t="s">
        <v>6416</v>
      </c>
    </row>
    <row r="3096" spans="1:15" x14ac:dyDescent="0.25">
      <c r="A3096" t="s">
        <v>6210</v>
      </c>
      <c r="B3096">
        <v>55091</v>
      </c>
      <c r="C3096" t="s">
        <v>6211</v>
      </c>
      <c r="D3096" t="str">
        <f t="shared" si="106"/>
        <v>Pepin</v>
      </c>
      <c r="E3096" t="str">
        <f t="shared" si="107"/>
        <v>Wisconsin</v>
      </c>
      <c r="F3096">
        <v>7469</v>
      </c>
      <c r="G3096">
        <v>7469</v>
      </c>
      <c r="H3096">
        <v>7456</v>
      </c>
      <c r="I3096">
        <v>7428</v>
      </c>
      <c r="J3096">
        <v>7410</v>
      </c>
      <c r="K3096">
        <v>7383</v>
      </c>
      <c r="L3096">
        <v>7353</v>
      </c>
      <c r="M3096">
        <v>7293</v>
      </c>
      <c r="N3096" s="2">
        <v>7307</v>
      </c>
      <c r="O3096" s="10" t="s">
        <v>6437</v>
      </c>
    </row>
    <row r="3097" spans="1:15" x14ac:dyDescent="0.25">
      <c r="A3097" t="s">
        <v>6212</v>
      </c>
      <c r="B3097">
        <v>55093</v>
      </c>
      <c r="C3097" t="s">
        <v>6213</v>
      </c>
      <c r="D3097" t="str">
        <f t="shared" si="106"/>
        <v>Pierce</v>
      </c>
      <c r="E3097" t="str">
        <f t="shared" si="107"/>
        <v>Wisconsin</v>
      </c>
      <c r="F3097">
        <v>41019</v>
      </c>
      <c r="G3097">
        <v>41019</v>
      </c>
      <c r="H3097">
        <v>41089</v>
      </c>
      <c r="I3097">
        <v>40802</v>
      </c>
      <c r="J3097">
        <v>40661</v>
      </c>
      <c r="K3097">
        <v>40714</v>
      </c>
      <c r="L3097">
        <v>40908</v>
      </c>
      <c r="M3097">
        <v>40884</v>
      </c>
      <c r="N3097" s="2">
        <v>41238</v>
      </c>
      <c r="O3097" s="10" t="s">
        <v>6417</v>
      </c>
    </row>
    <row r="3098" spans="1:15" x14ac:dyDescent="0.25">
      <c r="A3098" t="s">
        <v>6214</v>
      </c>
      <c r="B3098">
        <v>55095</v>
      </c>
      <c r="C3098" t="s">
        <v>6215</v>
      </c>
      <c r="D3098" t="str">
        <f t="shared" si="106"/>
        <v>Polk</v>
      </c>
      <c r="E3098" t="str">
        <f t="shared" si="107"/>
        <v>Wisconsin</v>
      </c>
      <c r="F3098">
        <v>44205</v>
      </c>
      <c r="G3098">
        <v>44205</v>
      </c>
      <c r="H3098">
        <v>44173</v>
      </c>
      <c r="I3098">
        <v>43986</v>
      </c>
      <c r="J3098">
        <v>43562</v>
      </c>
      <c r="K3098">
        <v>43444</v>
      </c>
      <c r="L3098">
        <v>43493</v>
      </c>
      <c r="M3098">
        <v>43437</v>
      </c>
      <c r="N3098" s="2">
        <v>43481</v>
      </c>
      <c r="O3098" s="10" t="s">
        <v>6417</v>
      </c>
    </row>
    <row r="3099" spans="1:15" x14ac:dyDescent="0.25">
      <c r="A3099" t="s">
        <v>6216</v>
      </c>
      <c r="B3099">
        <v>55097</v>
      </c>
      <c r="C3099" t="s">
        <v>6217</v>
      </c>
      <c r="D3099" t="str">
        <f t="shared" si="106"/>
        <v>Portage</v>
      </c>
      <c r="E3099" t="str">
        <f t="shared" si="107"/>
        <v>Wisconsin</v>
      </c>
      <c r="F3099">
        <v>70019</v>
      </c>
      <c r="G3099">
        <v>70019</v>
      </c>
      <c r="H3099">
        <v>69994</v>
      </c>
      <c r="I3099">
        <v>70181</v>
      </c>
      <c r="J3099">
        <v>70532</v>
      </c>
      <c r="K3099">
        <v>70641</v>
      </c>
      <c r="L3099">
        <v>70600</v>
      </c>
      <c r="M3099">
        <v>70534</v>
      </c>
      <c r="N3099" s="2">
        <v>70447</v>
      </c>
      <c r="O3099" s="10" t="s">
        <v>6437</v>
      </c>
    </row>
    <row r="3100" spans="1:15" x14ac:dyDescent="0.25">
      <c r="A3100" t="s">
        <v>6218</v>
      </c>
      <c r="B3100">
        <v>55099</v>
      </c>
      <c r="C3100" t="s">
        <v>6219</v>
      </c>
      <c r="D3100" t="str">
        <f t="shared" si="106"/>
        <v>Price</v>
      </c>
      <c r="E3100" t="str">
        <f t="shared" si="107"/>
        <v>Wisconsin</v>
      </c>
      <c r="F3100">
        <v>14159</v>
      </c>
      <c r="G3100">
        <v>14159</v>
      </c>
      <c r="H3100">
        <v>14108</v>
      </c>
      <c r="I3100">
        <v>14021</v>
      </c>
      <c r="J3100">
        <v>13875</v>
      </c>
      <c r="K3100">
        <v>13783</v>
      </c>
      <c r="L3100">
        <v>13700</v>
      </c>
      <c r="M3100">
        <v>13659</v>
      </c>
      <c r="N3100" s="2">
        <v>13517</v>
      </c>
      <c r="O3100" s="10" t="s">
        <v>6417</v>
      </c>
    </row>
    <row r="3101" spans="1:15" x14ac:dyDescent="0.25">
      <c r="A3101" t="s">
        <v>6220</v>
      </c>
      <c r="B3101">
        <v>55101</v>
      </c>
      <c r="C3101" t="s">
        <v>6221</v>
      </c>
      <c r="D3101" t="str">
        <f t="shared" si="106"/>
        <v>Racine</v>
      </c>
      <c r="E3101" t="str">
        <f t="shared" si="107"/>
        <v>Wisconsin</v>
      </c>
      <c r="F3101">
        <v>195408</v>
      </c>
      <c r="G3101">
        <v>195428</v>
      </c>
      <c r="H3101">
        <v>195444</v>
      </c>
      <c r="I3101">
        <v>194942</v>
      </c>
      <c r="J3101">
        <v>194610</v>
      </c>
      <c r="K3101">
        <v>194775</v>
      </c>
      <c r="L3101">
        <v>194925</v>
      </c>
      <c r="M3101">
        <v>194917</v>
      </c>
      <c r="N3101" s="2">
        <v>195140</v>
      </c>
      <c r="O3101" s="10" t="s">
        <v>6416</v>
      </c>
    </row>
    <row r="3102" spans="1:15" x14ac:dyDescent="0.25">
      <c r="A3102" t="s">
        <v>6222</v>
      </c>
      <c r="B3102">
        <v>55103</v>
      </c>
      <c r="C3102" t="s">
        <v>6223</v>
      </c>
      <c r="D3102" t="str">
        <f t="shared" si="106"/>
        <v>Richland</v>
      </c>
      <c r="E3102" t="str">
        <f t="shared" si="107"/>
        <v>Wisconsin</v>
      </c>
      <c r="F3102">
        <v>18021</v>
      </c>
      <c r="G3102">
        <v>18021</v>
      </c>
      <c r="H3102">
        <v>17989</v>
      </c>
      <c r="I3102">
        <v>17983</v>
      </c>
      <c r="J3102">
        <v>17799</v>
      </c>
      <c r="K3102">
        <v>17778</v>
      </c>
      <c r="L3102">
        <v>17674</v>
      </c>
      <c r="M3102">
        <v>17484</v>
      </c>
      <c r="N3102" s="2">
        <v>17476</v>
      </c>
      <c r="O3102" s="10" t="s">
        <v>6437</v>
      </c>
    </row>
    <row r="3103" spans="1:15" x14ac:dyDescent="0.25">
      <c r="A3103" t="s">
        <v>6224</v>
      </c>
      <c r="B3103">
        <v>55105</v>
      </c>
      <c r="C3103" t="s">
        <v>6225</v>
      </c>
      <c r="D3103" t="str">
        <f t="shared" si="106"/>
        <v>Rock</v>
      </c>
      <c r="E3103" t="str">
        <f t="shared" si="107"/>
        <v>Wisconsin</v>
      </c>
      <c r="F3103">
        <v>160331</v>
      </c>
      <c r="G3103">
        <v>160331</v>
      </c>
      <c r="H3103">
        <v>160229</v>
      </c>
      <c r="I3103">
        <v>159985</v>
      </c>
      <c r="J3103">
        <v>160232</v>
      </c>
      <c r="K3103">
        <v>160565</v>
      </c>
      <c r="L3103">
        <v>161181</v>
      </c>
      <c r="M3103">
        <v>161334</v>
      </c>
      <c r="N3103" s="2">
        <v>161620</v>
      </c>
      <c r="O3103" s="10" t="s">
        <v>6437</v>
      </c>
    </row>
    <row r="3104" spans="1:15" x14ac:dyDescent="0.25">
      <c r="A3104" t="s">
        <v>6226</v>
      </c>
      <c r="B3104">
        <v>55107</v>
      </c>
      <c r="C3104" t="s">
        <v>6227</v>
      </c>
      <c r="D3104" t="str">
        <f t="shared" si="106"/>
        <v>Rusk</v>
      </c>
      <c r="E3104" t="str">
        <f t="shared" si="107"/>
        <v>Wisconsin</v>
      </c>
      <c r="F3104">
        <v>14755</v>
      </c>
      <c r="G3104">
        <v>14755</v>
      </c>
      <c r="H3104">
        <v>14718</v>
      </c>
      <c r="I3104">
        <v>14624</v>
      </c>
      <c r="J3104">
        <v>14326</v>
      </c>
      <c r="K3104">
        <v>14392</v>
      </c>
      <c r="L3104">
        <v>14379</v>
      </c>
      <c r="M3104">
        <v>14137</v>
      </c>
      <c r="N3104" s="2">
        <v>14127</v>
      </c>
      <c r="O3104" s="10" t="s">
        <v>6417</v>
      </c>
    </row>
    <row r="3105" spans="1:17" x14ac:dyDescent="0.25">
      <c r="A3105" t="s">
        <v>6228</v>
      </c>
      <c r="B3105">
        <v>55109</v>
      </c>
      <c r="C3105" t="s">
        <v>6229</v>
      </c>
      <c r="D3105" t="str">
        <f t="shared" si="106"/>
        <v>St. Croix</v>
      </c>
      <c r="E3105" t="str">
        <f t="shared" si="107"/>
        <v>Wisconsin</v>
      </c>
      <c r="F3105">
        <v>84345</v>
      </c>
      <c r="G3105">
        <v>84345</v>
      </c>
      <c r="H3105">
        <v>84432</v>
      </c>
      <c r="I3105">
        <v>84948</v>
      </c>
      <c r="J3105">
        <v>85256</v>
      </c>
      <c r="K3105">
        <v>85939</v>
      </c>
      <c r="L3105">
        <v>86902</v>
      </c>
      <c r="M3105">
        <v>87502</v>
      </c>
      <c r="N3105" s="2">
        <v>88029</v>
      </c>
      <c r="O3105" s="10" t="s">
        <v>6417</v>
      </c>
    </row>
    <row r="3106" spans="1:17" x14ac:dyDescent="0.25">
      <c r="A3106" t="s">
        <v>6230</v>
      </c>
      <c r="B3106">
        <v>55111</v>
      </c>
      <c r="C3106" t="s">
        <v>6231</v>
      </c>
      <c r="D3106" t="str">
        <f t="shared" si="106"/>
        <v>Sauk</v>
      </c>
      <c r="E3106" t="str">
        <f t="shared" si="107"/>
        <v>Wisconsin</v>
      </c>
      <c r="F3106">
        <v>61976</v>
      </c>
      <c r="G3106">
        <v>61976</v>
      </c>
      <c r="H3106">
        <v>62031</v>
      </c>
      <c r="I3106">
        <v>62420</v>
      </c>
      <c r="J3106">
        <v>62560</v>
      </c>
      <c r="K3106">
        <v>63044</v>
      </c>
      <c r="L3106">
        <v>63387</v>
      </c>
      <c r="M3106">
        <v>63646</v>
      </c>
      <c r="N3106" s="2">
        <v>63949</v>
      </c>
      <c r="O3106" s="10" t="s">
        <v>6437</v>
      </c>
    </row>
    <row r="3107" spans="1:17" x14ac:dyDescent="0.25">
      <c r="A3107" t="s">
        <v>6232</v>
      </c>
      <c r="B3107">
        <v>55113</v>
      </c>
      <c r="C3107" t="s">
        <v>6233</v>
      </c>
      <c r="D3107" t="str">
        <f t="shared" si="106"/>
        <v>Sawyer</v>
      </c>
      <c r="E3107" t="str">
        <f t="shared" si="107"/>
        <v>Wisconsin</v>
      </c>
      <c r="F3107">
        <v>16557</v>
      </c>
      <c r="G3107">
        <v>16557</v>
      </c>
      <c r="H3107">
        <v>16572</v>
      </c>
      <c r="I3107">
        <v>16551</v>
      </c>
      <c r="J3107">
        <v>16551</v>
      </c>
      <c r="K3107">
        <v>16509</v>
      </c>
      <c r="L3107">
        <v>16409</v>
      </c>
      <c r="M3107">
        <v>16351</v>
      </c>
      <c r="N3107" s="2">
        <v>16369</v>
      </c>
      <c r="O3107" s="10" t="s">
        <v>6417</v>
      </c>
    </row>
    <row r="3108" spans="1:17" x14ac:dyDescent="0.25">
      <c r="A3108" t="s">
        <v>6234</v>
      </c>
      <c r="B3108">
        <v>55115</v>
      </c>
      <c r="C3108" t="s">
        <v>6235</v>
      </c>
      <c r="D3108" t="str">
        <f t="shared" si="106"/>
        <v>Shawano</v>
      </c>
      <c r="E3108" t="str">
        <f t="shared" si="107"/>
        <v>Wisconsin</v>
      </c>
      <c r="F3108">
        <v>41949</v>
      </c>
      <c r="G3108">
        <v>41955</v>
      </c>
      <c r="H3108">
        <v>41935</v>
      </c>
      <c r="I3108">
        <v>41800</v>
      </c>
      <c r="J3108">
        <v>41610</v>
      </c>
      <c r="K3108">
        <v>41541</v>
      </c>
      <c r="L3108">
        <v>41502</v>
      </c>
      <c r="M3108">
        <v>41206</v>
      </c>
      <c r="N3108" s="2">
        <v>41062</v>
      </c>
      <c r="O3108" s="10" t="s">
        <v>6417</v>
      </c>
    </row>
    <row r="3109" spans="1:17" x14ac:dyDescent="0.25">
      <c r="A3109" t="s">
        <v>6236</v>
      </c>
      <c r="B3109">
        <v>55117</v>
      </c>
      <c r="C3109" t="s">
        <v>6237</v>
      </c>
      <c r="D3109" t="str">
        <f t="shared" si="106"/>
        <v>Sheboygan</v>
      </c>
      <c r="E3109" t="str">
        <f t="shared" si="107"/>
        <v>Wisconsin</v>
      </c>
      <c r="F3109">
        <v>115507</v>
      </c>
      <c r="G3109">
        <v>115510</v>
      </c>
      <c r="H3109">
        <v>115475</v>
      </c>
      <c r="I3109">
        <v>115360</v>
      </c>
      <c r="J3109">
        <v>115046</v>
      </c>
      <c r="K3109">
        <v>114978</v>
      </c>
      <c r="L3109">
        <v>115303</v>
      </c>
      <c r="M3109">
        <v>115591</v>
      </c>
      <c r="N3109" s="2">
        <v>115427</v>
      </c>
      <c r="O3109" s="10" t="s">
        <v>6416</v>
      </c>
    </row>
    <row r="3110" spans="1:17" x14ac:dyDescent="0.25">
      <c r="A3110" t="s">
        <v>6238</v>
      </c>
      <c r="B3110">
        <v>55119</v>
      </c>
      <c r="C3110" t="s">
        <v>6239</v>
      </c>
      <c r="D3110" t="str">
        <f t="shared" si="106"/>
        <v>Taylor</v>
      </c>
      <c r="E3110" t="str">
        <f t="shared" si="107"/>
        <v>Wisconsin</v>
      </c>
      <c r="F3110">
        <v>20689</v>
      </c>
      <c r="G3110">
        <v>20689</v>
      </c>
      <c r="H3110">
        <v>20638</v>
      </c>
      <c r="I3110">
        <v>20778</v>
      </c>
      <c r="J3110">
        <v>20497</v>
      </c>
      <c r="K3110">
        <v>20596</v>
      </c>
      <c r="L3110">
        <v>20591</v>
      </c>
      <c r="M3110">
        <v>20483</v>
      </c>
      <c r="N3110" s="2">
        <v>20439</v>
      </c>
      <c r="O3110" s="10" t="s">
        <v>6417</v>
      </c>
    </row>
    <row r="3111" spans="1:17" x14ac:dyDescent="0.25">
      <c r="A3111" t="s">
        <v>6240</v>
      </c>
      <c r="B3111">
        <v>55121</v>
      </c>
      <c r="C3111" t="s">
        <v>6241</v>
      </c>
      <c r="D3111" t="str">
        <f t="shared" si="106"/>
        <v>Trempealeau</v>
      </c>
      <c r="E3111" t="str">
        <f t="shared" si="107"/>
        <v>Wisconsin</v>
      </c>
      <c r="F3111">
        <v>28816</v>
      </c>
      <c r="G3111">
        <v>28816</v>
      </c>
      <c r="H3111">
        <v>28849</v>
      </c>
      <c r="I3111">
        <v>29054</v>
      </c>
      <c r="J3111">
        <v>29365</v>
      </c>
      <c r="K3111">
        <v>29564</v>
      </c>
      <c r="L3111">
        <v>29490</v>
      </c>
      <c r="M3111">
        <v>29552</v>
      </c>
      <c r="N3111" s="2">
        <v>29633</v>
      </c>
      <c r="O3111" s="10" t="s">
        <v>6437</v>
      </c>
    </row>
    <row r="3112" spans="1:17" x14ac:dyDescent="0.25">
      <c r="A3112" t="s">
        <v>6242</v>
      </c>
      <c r="B3112">
        <v>55123</v>
      </c>
      <c r="C3112" t="s">
        <v>6243</v>
      </c>
      <c r="D3112" t="str">
        <f t="shared" si="106"/>
        <v>Vernon</v>
      </c>
      <c r="E3112" t="str">
        <f t="shared" si="107"/>
        <v>Wisconsin</v>
      </c>
      <c r="F3112">
        <v>29773</v>
      </c>
      <c r="G3112">
        <v>29771</v>
      </c>
      <c r="H3112">
        <v>29744</v>
      </c>
      <c r="I3112">
        <v>30036</v>
      </c>
      <c r="J3112">
        <v>30213</v>
      </c>
      <c r="K3112">
        <v>30287</v>
      </c>
      <c r="L3112">
        <v>30373</v>
      </c>
      <c r="M3112">
        <v>30523</v>
      </c>
      <c r="N3112" s="2">
        <v>30814</v>
      </c>
      <c r="O3112" s="10" t="s">
        <v>6437</v>
      </c>
    </row>
    <row r="3113" spans="1:17" x14ac:dyDescent="0.25">
      <c r="A3113" t="s">
        <v>6244</v>
      </c>
      <c r="B3113">
        <v>55125</v>
      </c>
      <c r="C3113" t="s">
        <v>6245</v>
      </c>
      <c r="D3113" t="str">
        <f t="shared" si="106"/>
        <v>Vilas</v>
      </c>
      <c r="E3113" t="str">
        <f t="shared" si="107"/>
        <v>Wisconsin</v>
      </c>
      <c r="F3113">
        <v>21430</v>
      </c>
      <c r="G3113">
        <v>21430</v>
      </c>
      <c r="H3113">
        <v>21445</v>
      </c>
      <c r="I3113">
        <v>21370</v>
      </c>
      <c r="J3113">
        <v>21292</v>
      </c>
      <c r="K3113">
        <v>21354</v>
      </c>
      <c r="L3113">
        <v>21394</v>
      </c>
      <c r="M3113">
        <v>21391</v>
      </c>
      <c r="N3113" s="2">
        <v>21435</v>
      </c>
      <c r="O3113" s="10" t="s">
        <v>6417</v>
      </c>
    </row>
    <row r="3114" spans="1:17" x14ac:dyDescent="0.25">
      <c r="A3114" t="s">
        <v>6246</v>
      </c>
      <c r="B3114">
        <v>55127</v>
      </c>
      <c r="C3114" t="s">
        <v>6247</v>
      </c>
      <c r="D3114" t="str">
        <f t="shared" si="106"/>
        <v>Walworth</v>
      </c>
      <c r="E3114" t="str">
        <f t="shared" si="107"/>
        <v>Wisconsin</v>
      </c>
      <c r="F3114">
        <v>102228</v>
      </c>
      <c r="G3114">
        <v>102228</v>
      </c>
      <c r="H3114">
        <v>102192</v>
      </c>
      <c r="I3114">
        <v>102773</v>
      </c>
      <c r="J3114">
        <v>103030</v>
      </c>
      <c r="K3114">
        <v>102965</v>
      </c>
      <c r="L3114">
        <v>103427</v>
      </c>
      <c r="M3114">
        <v>102725</v>
      </c>
      <c r="N3114" s="2">
        <v>102959</v>
      </c>
      <c r="O3114" s="10" t="s">
        <v>6416</v>
      </c>
      <c r="Q3114" s="2"/>
    </row>
    <row r="3115" spans="1:17" x14ac:dyDescent="0.25">
      <c r="A3115" t="s">
        <v>6248</v>
      </c>
      <c r="B3115">
        <v>55129</v>
      </c>
      <c r="C3115" t="s">
        <v>6249</v>
      </c>
      <c r="D3115" t="str">
        <f t="shared" si="106"/>
        <v>Washburn</v>
      </c>
      <c r="E3115" t="str">
        <f t="shared" si="107"/>
        <v>Wisconsin</v>
      </c>
      <c r="F3115">
        <v>15911</v>
      </c>
      <c r="G3115">
        <v>15911</v>
      </c>
      <c r="H3115">
        <v>15930</v>
      </c>
      <c r="I3115">
        <v>15792</v>
      </c>
      <c r="J3115">
        <v>15845</v>
      </c>
      <c r="K3115">
        <v>15675</v>
      </c>
      <c r="L3115">
        <v>15701</v>
      </c>
      <c r="M3115">
        <v>15556</v>
      </c>
      <c r="N3115" s="2">
        <v>15648</v>
      </c>
      <c r="O3115" s="10" t="s">
        <v>6417</v>
      </c>
      <c r="Q3115" s="2"/>
    </row>
    <row r="3116" spans="1:17" x14ac:dyDescent="0.25">
      <c r="A3116" t="s">
        <v>6250</v>
      </c>
      <c r="B3116">
        <v>55131</v>
      </c>
      <c r="C3116" t="s">
        <v>6251</v>
      </c>
      <c r="D3116" t="str">
        <f t="shared" si="106"/>
        <v>Washington</v>
      </c>
      <c r="E3116" t="str">
        <f t="shared" si="107"/>
        <v>Wisconsin</v>
      </c>
      <c r="F3116">
        <v>131887</v>
      </c>
      <c r="G3116">
        <v>131887</v>
      </c>
      <c r="H3116">
        <v>131996</v>
      </c>
      <c r="I3116">
        <v>132292</v>
      </c>
      <c r="J3116">
        <v>132727</v>
      </c>
      <c r="K3116">
        <v>132841</v>
      </c>
      <c r="L3116">
        <v>133433</v>
      </c>
      <c r="M3116">
        <v>133815</v>
      </c>
      <c r="N3116" s="2">
        <v>134296</v>
      </c>
      <c r="O3116" s="4" t="s">
        <v>6437</v>
      </c>
      <c r="Q3116" s="2"/>
    </row>
    <row r="3117" spans="1:17" x14ac:dyDescent="0.25">
      <c r="A3117" t="s">
        <v>6252</v>
      </c>
      <c r="B3117">
        <v>55133</v>
      </c>
      <c r="C3117" t="s">
        <v>6253</v>
      </c>
      <c r="D3117" t="str">
        <f t="shared" si="106"/>
        <v>Waukesha</v>
      </c>
      <c r="E3117" t="str">
        <f t="shared" si="107"/>
        <v>Wisconsin</v>
      </c>
      <c r="F3117">
        <v>389891</v>
      </c>
      <c r="G3117">
        <v>389936</v>
      </c>
      <c r="H3117">
        <v>390083</v>
      </c>
      <c r="I3117">
        <v>390811</v>
      </c>
      <c r="J3117">
        <v>392709</v>
      </c>
      <c r="K3117">
        <v>394059</v>
      </c>
      <c r="L3117">
        <v>395383</v>
      </c>
      <c r="M3117">
        <v>396311</v>
      </c>
      <c r="N3117" s="2">
        <v>398424</v>
      </c>
      <c r="O3117" s="10" t="s">
        <v>6416</v>
      </c>
      <c r="Q3117" s="2"/>
    </row>
    <row r="3118" spans="1:17" x14ac:dyDescent="0.25">
      <c r="A3118" t="s">
        <v>6254</v>
      </c>
      <c r="B3118">
        <v>55135</v>
      </c>
      <c r="C3118" t="s">
        <v>6255</v>
      </c>
      <c r="D3118" t="str">
        <f t="shared" si="106"/>
        <v>Waupaca</v>
      </c>
      <c r="E3118" t="str">
        <f t="shared" si="107"/>
        <v>Wisconsin</v>
      </c>
      <c r="F3118">
        <v>52410</v>
      </c>
      <c r="G3118">
        <v>52410</v>
      </c>
      <c r="H3118">
        <v>52425</v>
      </c>
      <c r="I3118">
        <v>52322</v>
      </c>
      <c r="J3118">
        <v>52040</v>
      </c>
      <c r="K3118">
        <v>52262</v>
      </c>
      <c r="L3118">
        <v>52108</v>
      </c>
      <c r="M3118">
        <v>51925</v>
      </c>
      <c r="N3118" s="2">
        <v>51533</v>
      </c>
      <c r="O3118" s="10" t="s">
        <v>6437</v>
      </c>
      <c r="Q3118" s="2"/>
    </row>
    <row r="3119" spans="1:17" x14ac:dyDescent="0.25">
      <c r="A3119" t="s">
        <v>6256</v>
      </c>
      <c r="B3119">
        <v>55137</v>
      </c>
      <c r="C3119" t="s">
        <v>6257</v>
      </c>
      <c r="D3119" t="str">
        <f t="shared" si="106"/>
        <v>Waushara</v>
      </c>
      <c r="E3119" t="str">
        <f t="shared" si="107"/>
        <v>Wisconsin</v>
      </c>
      <c r="F3119">
        <v>24496</v>
      </c>
      <c r="G3119">
        <v>24496</v>
      </c>
      <c r="H3119">
        <v>24507</v>
      </c>
      <c r="I3119">
        <v>24579</v>
      </c>
      <c r="J3119">
        <v>24479</v>
      </c>
      <c r="K3119">
        <v>24324</v>
      </c>
      <c r="L3119">
        <v>24186</v>
      </c>
      <c r="M3119">
        <v>24041</v>
      </c>
      <c r="N3119" s="2">
        <v>24162</v>
      </c>
      <c r="O3119" s="10" t="s">
        <v>6437</v>
      </c>
    </row>
    <row r="3120" spans="1:17" x14ac:dyDescent="0.25">
      <c r="A3120" t="s">
        <v>6258</v>
      </c>
      <c r="B3120">
        <v>55139</v>
      </c>
      <c r="C3120" t="s">
        <v>6259</v>
      </c>
      <c r="D3120" t="str">
        <f t="shared" si="106"/>
        <v>Winnebago</v>
      </c>
      <c r="E3120" t="str">
        <f t="shared" si="107"/>
        <v>Wisconsin</v>
      </c>
      <c r="F3120">
        <v>166994</v>
      </c>
      <c r="G3120">
        <v>166994</v>
      </c>
      <c r="H3120">
        <v>167061</v>
      </c>
      <c r="I3120">
        <v>167646</v>
      </c>
      <c r="J3120">
        <v>168764</v>
      </c>
      <c r="K3120">
        <v>169518</v>
      </c>
      <c r="L3120">
        <v>169701</v>
      </c>
      <c r="M3120">
        <v>169565</v>
      </c>
      <c r="N3120" s="2">
        <v>169886</v>
      </c>
      <c r="O3120" s="10" t="s">
        <v>6437</v>
      </c>
    </row>
    <row r="3121" spans="1:17" x14ac:dyDescent="0.25">
      <c r="A3121" t="s">
        <v>6260</v>
      </c>
      <c r="B3121">
        <v>55141</v>
      </c>
      <c r="C3121" t="s">
        <v>6261</v>
      </c>
      <c r="D3121" t="str">
        <f t="shared" si="106"/>
        <v>Wood</v>
      </c>
      <c r="E3121" t="str">
        <f t="shared" si="107"/>
        <v>Wisconsin</v>
      </c>
      <c r="F3121">
        <v>74749</v>
      </c>
      <c r="G3121">
        <v>74749</v>
      </c>
      <c r="H3121">
        <v>74785</v>
      </c>
      <c r="I3121">
        <v>74588</v>
      </c>
      <c r="J3121">
        <v>74306</v>
      </c>
      <c r="K3121">
        <v>73892</v>
      </c>
      <c r="L3121">
        <v>73514</v>
      </c>
      <c r="M3121">
        <v>73288</v>
      </c>
      <c r="N3121" s="2">
        <v>73107</v>
      </c>
      <c r="O3121" s="10" t="s">
        <v>6437</v>
      </c>
    </row>
    <row r="3122" spans="1:17" x14ac:dyDescent="0.25">
      <c r="A3122" t="s">
        <v>6262</v>
      </c>
      <c r="B3122">
        <v>56001</v>
      </c>
      <c r="C3122" t="s">
        <v>6263</v>
      </c>
      <c r="D3122" t="str">
        <f t="shared" si="106"/>
        <v>Albany</v>
      </c>
      <c r="E3122" t="str">
        <f t="shared" si="107"/>
        <v>Wyoming</v>
      </c>
      <c r="F3122">
        <v>36299</v>
      </c>
      <c r="G3122">
        <v>36299</v>
      </c>
      <c r="H3122">
        <v>36428</v>
      </c>
      <c r="I3122">
        <v>36895</v>
      </c>
      <c r="J3122">
        <v>37364</v>
      </c>
      <c r="K3122">
        <v>37636</v>
      </c>
      <c r="L3122">
        <v>37846</v>
      </c>
      <c r="M3122">
        <v>38079</v>
      </c>
      <c r="N3122" s="2">
        <v>38256</v>
      </c>
      <c r="O3122" s="11" t="s">
        <v>6421</v>
      </c>
    </row>
    <row r="3123" spans="1:17" x14ac:dyDescent="0.25">
      <c r="A3123" t="s">
        <v>6264</v>
      </c>
      <c r="B3123">
        <v>56003</v>
      </c>
      <c r="C3123" t="s">
        <v>6265</v>
      </c>
      <c r="D3123" t="str">
        <f t="shared" si="106"/>
        <v>Big Horn</v>
      </c>
      <c r="E3123" t="str">
        <f t="shared" si="107"/>
        <v>Wyoming</v>
      </c>
      <c r="F3123">
        <v>11668</v>
      </c>
      <c r="G3123">
        <v>11668</v>
      </c>
      <c r="H3123">
        <v>11673</v>
      </c>
      <c r="I3123">
        <v>11742</v>
      </c>
      <c r="J3123">
        <v>11781</v>
      </c>
      <c r="K3123">
        <v>11979</v>
      </c>
      <c r="L3123">
        <v>11898</v>
      </c>
      <c r="M3123">
        <v>11991</v>
      </c>
      <c r="N3123" s="2">
        <v>12005</v>
      </c>
      <c r="O3123" s="11" t="s">
        <v>6421</v>
      </c>
    </row>
    <row r="3124" spans="1:17" x14ac:dyDescent="0.25">
      <c r="A3124" t="s">
        <v>6266</v>
      </c>
      <c r="B3124">
        <v>56005</v>
      </c>
      <c r="C3124" t="s">
        <v>6267</v>
      </c>
      <c r="D3124" t="str">
        <f t="shared" si="106"/>
        <v>Campbell</v>
      </c>
      <c r="E3124" t="str">
        <f t="shared" si="107"/>
        <v>Wyoming</v>
      </c>
      <c r="F3124">
        <v>46133</v>
      </c>
      <c r="G3124">
        <v>46133</v>
      </c>
      <c r="H3124">
        <v>46246</v>
      </c>
      <c r="I3124">
        <v>46594</v>
      </c>
      <c r="J3124">
        <v>47872</v>
      </c>
      <c r="K3124">
        <v>48116</v>
      </c>
      <c r="L3124">
        <v>48241</v>
      </c>
      <c r="M3124">
        <v>49333</v>
      </c>
      <c r="N3124" s="2">
        <v>48803</v>
      </c>
      <c r="O3124" s="11" t="s">
        <v>6421</v>
      </c>
    </row>
    <row r="3125" spans="1:17" x14ac:dyDescent="0.25">
      <c r="A3125" t="s">
        <v>6268</v>
      </c>
      <c r="B3125">
        <v>56007</v>
      </c>
      <c r="C3125" t="s">
        <v>6269</v>
      </c>
      <c r="D3125" t="str">
        <f t="shared" si="106"/>
        <v>Carbon</v>
      </c>
      <c r="E3125" t="str">
        <f t="shared" si="107"/>
        <v>Wyoming</v>
      </c>
      <c r="F3125">
        <v>15885</v>
      </c>
      <c r="G3125">
        <v>15885</v>
      </c>
      <c r="H3125">
        <v>15837</v>
      </c>
      <c r="I3125">
        <v>15824</v>
      </c>
      <c r="J3125">
        <v>15681</v>
      </c>
      <c r="K3125">
        <v>15799</v>
      </c>
      <c r="L3125">
        <v>15829</v>
      </c>
      <c r="M3125">
        <v>15554</v>
      </c>
      <c r="N3125" s="2">
        <v>15618</v>
      </c>
      <c r="O3125" s="11" t="s">
        <v>6421</v>
      </c>
      <c r="Q3125" s="2"/>
    </row>
    <row r="3126" spans="1:17" x14ac:dyDescent="0.25">
      <c r="A3126" t="s">
        <v>6270</v>
      </c>
      <c r="B3126">
        <v>56009</v>
      </c>
      <c r="C3126" t="s">
        <v>6271</v>
      </c>
      <c r="D3126" t="str">
        <f t="shared" si="106"/>
        <v>Converse</v>
      </c>
      <c r="E3126" t="str">
        <f t="shared" si="107"/>
        <v>Wyoming</v>
      </c>
      <c r="F3126">
        <v>13833</v>
      </c>
      <c r="G3126">
        <v>13833</v>
      </c>
      <c r="H3126">
        <v>13827</v>
      </c>
      <c r="I3126">
        <v>13730</v>
      </c>
      <c r="J3126">
        <v>14035</v>
      </c>
      <c r="K3126">
        <v>14358</v>
      </c>
      <c r="L3126">
        <v>14210</v>
      </c>
      <c r="M3126">
        <v>14321</v>
      </c>
      <c r="N3126" s="2">
        <v>14191</v>
      </c>
      <c r="O3126" s="11" t="s">
        <v>6421</v>
      </c>
      <c r="Q3126" s="2"/>
    </row>
    <row r="3127" spans="1:17" x14ac:dyDescent="0.25">
      <c r="A3127" t="s">
        <v>6272</v>
      </c>
      <c r="B3127">
        <v>56011</v>
      </c>
      <c r="C3127" t="s">
        <v>6273</v>
      </c>
      <c r="D3127" t="str">
        <f t="shared" si="106"/>
        <v>Crook</v>
      </c>
      <c r="E3127" t="str">
        <f t="shared" si="107"/>
        <v>Wyoming</v>
      </c>
      <c r="F3127">
        <v>7083</v>
      </c>
      <c r="G3127">
        <v>7083</v>
      </c>
      <c r="H3127">
        <v>7115</v>
      </c>
      <c r="I3127">
        <v>7139</v>
      </c>
      <c r="J3127">
        <v>7152</v>
      </c>
      <c r="K3127">
        <v>7154</v>
      </c>
      <c r="L3127">
        <v>7237</v>
      </c>
      <c r="M3127">
        <v>7414</v>
      </c>
      <c r="N3127" s="2">
        <v>7464</v>
      </c>
      <c r="O3127" s="11" t="s">
        <v>6421</v>
      </c>
    </row>
    <row r="3128" spans="1:17" x14ac:dyDescent="0.25">
      <c r="A3128" t="s">
        <v>6274</v>
      </c>
      <c r="B3128">
        <v>56013</v>
      </c>
      <c r="C3128" t="s">
        <v>6275</v>
      </c>
      <c r="D3128" t="str">
        <f t="shared" si="106"/>
        <v>Fremont</v>
      </c>
      <c r="E3128" t="str">
        <f t="shared" si="107"/>
        <v>Wyoming</v>
      </c>
      <c r="F3128">
        <v>40123</v>
      </c>
      <c r="G3128">
        <v>40123</v>
      </c>
      <c r="H3128">
        <v>40222</v>
      </c>
      <c r="I3128">
        <v>40595</v>
      </c>
      <c r="J3128">
        <v>41130</v>
      </c>
      <c r="K3128">
        <v>41010</v>
      </c>
      <c r="L3128">
        <v>40680</v>
      </c>
      <c r="M3128">
        <v>40355</v>
      </c>
      <c r="N3128" s="2">
        <v>40242</v>
      </c>
      <c r="O3128" s="11" t="s">
        <v>6421</v>
      </c>
      <c r="Q3128" s="2"/>
    </row>
    <row r="3129" spans="1:17" x14ac:dyDescent="0.25">
      <c r="A3129" t="s">
        <v>6276</v>
      </c>
      <c r="B3129">
        <v>56015</v>
      </c>
      <c r="C3129" t="s">
        <v>6277</v>
      </c>
      <c r="D3129" t="str">
        <f t="shared" si="106"/>
        <v>Goshen</v>
      </c>
      <c r="E3129" t="str">
        <f t="shared" si="107"/>
        <v>Wyoming</v>
      </c>
      <c r="F3129">
        <v>13249</v>
      </c>
      <c r="G3129">
        <v>13247</v>
      </c>
      <c r="H3129">
        <v>13405</v>
      </c>
      <c r="I3129">
        <v>13592</v>
      </c>
      <c r="J3129">
        <v>13656</v>
      </c>
      <c r="K3129">
        <v>13547</v>
      </c>
      <c r="L3129">
        <v>13546</v>
      </c>
      <c r="M3129">
        <v>13592</v>
      </c>
      <c r="N3129" s="2">
        <v>13390</v>
      </c>
      <c r="O3129" s="11" t="s">
        <v>6421</v>
      </c>
      <c r="Q3129" s="2"/>
    </row>
    <row r="3130" spans="1:17" x14ac:dyDescent="0.25">
      <c r="A3130" t="s">
        <v>6278</v>
      </c>
      <c r="B3130">
        <v>56017</v>
      </c>
      <c r="C3130" t="s">
        <v>6279</v>
      </c>
      <c r="D3130" t="str">
        <f t="shared" si="106"/>
        <v>Hot Springs</v>
      </c>
      <c r="E3130" t="str">
        <f t="shared" si="107"/>
        <v>Wyoming</v>
      </c>
      <c r="F3130">
        <v>4812</v>
      </c>
      <c r="G3130">
        <v>4812</v>
      </c>
      <c r="H3130">
        <v>4813</v>
      </c>
      <c r="I3130">
        <v>4819</v>
      </c>
      <c r="J3130">
        <v>4843</v>
      </c>
      <c r="K3130">
        <v>4840</v>
      </c>
      <c r="L3130">
        <v>4797</v>
      </c>
      <c r="M3130">
        <v>4745</v>
      </c>
      <c r="N3130" s="2">
        <v>4679</v>
      </c>
      <c r="O3130" s="11" t="s">
        <v>6421</v>
      </c>
    </row>
    <row r="3131" spans="1:17" x14ac:dyDescent="0.25">
      <c r="A3131" t="s">
        <v>6280</v>
      </c>
      <c r="B3131">
        <v>56019</v>
      </c>
      <c r="C3131" t="s">
        <v>6281</v>
      </c>
      <c r="D3131" t="str">
        <f t="shared" si="106"/>
        <v>Johnson</v>
      </c>
      <c r="E3131" t="str">
        <f t="shared" si="107"/>
        <v>Wyoming</v>
      </c>
      <c r="F3131">
        <v>8569</v>
      </c>
      <c r="G3131">
        <v>8569</v>
      </c>
      <c r="H3131">
        <v>8581</v>
      </c>
      <c r="I3131">
        <v>8632</v>
      </c>
      <c r="J3131">
        <v>8608</v>
      </c>
      <c r="K3131">
        <v>8619</v>
      </c>
      <c r="L3131">
        <v>8562</v>
      </c>
      <c r="M3131">
        <v>8587</v>
      </c>
      <c r="N3131" s="2">
        <v>8486</v>
      </c>
      <c r="O3131" s="11" t="s">
        <v>6421</v>
      </c>
    </row>
    <row r="3132" spans="1:17" x14ac:dyDescent="0.25">
      <c r="A3132" t="s">
        <v>6282</v>
      </c>
      <c r="B3132">
        <v>56021</v>
      </c>
      <c r="C3132" t="s">
        <v>6283</v>
      </c>
      <c r="D3132" t="str">
        <f t="shared" si="106"/>
        <v>Laramie</v>
      </c>
      <c r="E3132" t="str">
        <f t="shared" si="107"/>
        <v>Wyoming</v>
      </c>
      <c r="F3132">
        <v>91738</v>
      </c>
      <c r="G3132">
        <v>91881</v>
      </c>
      <c r="H3132">
        <v>92272</v>
      </c>
      <c r="I3132">
        <v>92637</v>
      </c>
      <c r="J3132">
        <v>94785</v>
      </c>
      <c r="K3132">
        <v>95929</v>
      </c>
      <c r="L3132">
        <v>96264</v>
      </c>
      <c r="M3132">
        <v>97183</v>
      </c>
      <c r="N3132" s="2">
        <v>98136</v>
      </c>
      <c r="O3132" s="11" t="s">
        <v>6421</v>
      </c>
    </row>
    <row r="3133" spans="1:17" x14ac:dyDescent="0.25">
      <c r="A3133" t="s">
        <v>6284</v>
      </c>
      <c r="B3133">
        <v>56023</v>
      </c>
      <c r="C3133" t="s">
        <v>6285</v>
      </c>
      <c r="D3133" t="str">
        <f t="shared" si="106"/>
        <v>Lincoln</v>
      </c>
      <c r="E3133" t="str">
        <f t="shared" si="107"/>
        <v>Wyoming</v>
      </c>
      <c r="F3133">
        <v>18106</v>
      </c>
      <c r="G3133">
        <v>18106</v>
      </c>
      <c r="H3133">
        <v>18090</v>
      </c>
      <c r="I3133">
        <v>18018</v>
      </c>
      <c r="J3133">
        <v>17940</v>
      </c>
      <c r="K3133">
        <v>18327</v>
      </c>
      <c r="L3133">
        <v>18580</v>
      </c>
      <c r="M3133">
        <v>18757</v>
      </c>
      <c r="N3133" s="2">
        <v>19110</v>
      </c>
      <c r="O3133" s="11" t="s">
        <v>6428</v>
      </c>
    </row>
    <row r="3134" spans="1:17" x14ac:dyDescent="0.25">
      <c r="A3134" t="s">
        <v>6286</v>
      </c>
      <c r="B3134">
        <v>56025</v>
      </c>
      <c r="C3134" t="s">
        <v>6287</v>
      </c>
      <c r="D3134" t="str">
        <f t="shared" si="106"/>
        <v>Natrona</v>
      </c>
      <c r="E3134" t="str">
        <f t="shared" si="107"/>
        <v>Wyoming</v>
      </c>
      <c r="F3134">
        <v>75450</v>
      </c>
      <c r="G3134">
        <v>75450</v>
      </c>
      <c r="H3134">
        <v>75474</v>
      </c>
      <c r="I3134">
        <v>76410</v>
      </c>
      <c r="J3134">
        <v>78602</v>
      </c>
      <c r="K3134">
        <v>81092</v>
      </c>
      <c r="L3134">
        <v>81432</v>
      </c>
      <c r="M3134">
        <v>82191</v>
      </c>
      <c r="N3134" s="2">
        <v>81039</v>
      </c>
      <c r="O3134" s="11" t="s">
        <v>6421</v>
      </c>
    </row>
    <row r="3135" spans="1:17" x14ac:dyDescent="0.25">
      <c r="A3135" t="s">
        <v>6288</v>
      </c>
      <c r="B3135">
        <v>56027</v>
      </c>
      <c r="C3135" t="s">
        <v>6289</v>
      </c>
      <c r="D3135" t="str">
        <f t="shared" si="106"/>
        <v>Niobrara</v>
      </c>
      <c r="E3135" t="str">
        <f t="shared" si="107"/>
        <v>Wyoming</v>
      </c>
      <c r="F3135">
        <v>2484</v>
      </c>
      <c r="G3135">
        <v>2484</v>
      </c>
      <c r="H3135">
        <v>2492</v>
      </c>
      <c r="I3135">
        <v>2487</v>
      </c>
      <c r="J3135">
        <v>2474</v>
      </c>
      <c r="K3135">
        <v>2546</v>
      </c>
      <c r="L3135">
        <v>2491</v>
      </c>
      <c r="M3135">
        <v>2497</v>
      </c>
      <c r="N3135" s="2">
        <v>2480</v>
      </c>
      <c r="O3135" s="11" t="s">
        <v>6421</v>
      </c>
    </row>
    <row r="3136" spans="1:17" x14ac:dyDescent="0.25">
      <c r="A3136" t="s">
        <v>6290</v>
      </c>
      <c r="B3136">
        <v>56029</v>
      </c>
      <c r="C3136" t="s">
        <v>6291</v>
      </c>
      <c r="D3136" t="str">
        <f t="shared" si="106"/>
        <v>Park</v>
      </c>
      <c r="E3136" t="str">
        <f t="shared" si="107"/>
        <v>Wyoming</v>
      </c>
      <c r="F3136">
        <v>28205</v>
      </c>
      <c r="G3136">
        <v>28205</v>
      </c>
      <c r="H3136">
        <v>28258</v>
      </c>
      <c r="I3136">
        <v>28476</v>
      </c>
      <c r="J3136">
        <v>28839</v>
      </c>
      <c r="K3136">
        <v>29096</v>
      </c>
      <c r="L3136">
        <v>29069</v>
      </c>
      <c r="M3136">
        <v>29056</v>
      </c>
      <c r="N3136" s="2">
        <v>29353</v>
      </c>
      <c r="O3136" s="11" t="s">
        <v>6421</v>
      </c>
    </row>
    <row r="3137" spans="1:23" x14ac:dyDescent="0.25">
      <c r="A3137" t="s">
        <v>6292</v>
      </c>
      <c r="B3137">
        <v>56031</v>
      </c>
      <c r="C3137" t="s">
        <v>6293</v>
      </c>
      <c r="D3137" t="str">
        <f t="shared" si="106"/>
        <v>Platte</v>
      </c>
      <c r="E3137" t="str">
        <f t="shared" si="107"/>
        <v>Wyoming</v>
      </c>
      <c r="F3137">
        <v>8667</v>
      </c>
      <c r="G3137">
        <v>8667</v>
      </c>
      <c r="H3137">
        <v>8677</v>
      </c>
      <c r="I3137">
        <v>8703</v>
      </c>
      <c r="J3137">
        <v>8736</v>
      </c>
      <c r="K3137">
        <v>8703</v>
      </c>
      <c r="L3137">
        <v>8775</v>
      </c>
      <c r="M3137">
        <v>8805</v>
      </c>
      <c r="N3137" s="2">
        <v>8680</v>
      </c>
      <c r="O3137" s="11" t="s">
        <v>6421</v>
      </c>
    </row>
    <row r="3138" spans="1:23" x14ac:dyDescent="0.25">
      <c r="A3138" t="s">
        <v>6294</v>
      </c>
      <c r="B3138">
        <v>56033</v>
      </c>
      <c r="C3138" t="s">
        <v>6295</v>
      </c>
      <c r="D3138" t="str">
        <f t="shared" si="106"/>
        <v>Sheridan</v>
      </c>
      <c r="E3138" t="str">
        <f t="shared" si="107"/>
        <v>Wyoming</v>
      </c>
      <c r="F3138">
        <v>29116</v>
      </c>
      <c r="G3138">
        <v>29116</v>
      </c>
      <c r="H3138">
        <v>29146</v>
      </c>
      <c r="I3138">
        <v>29285</v>
      </c>
      <c r="J3138">
        <v>29580</v>
      </c>
      <c r="K3138">
        <v>29777</v>
      </c>
      <c r="L3138">
        <v>29994</v>
      </c>
      <c r="M3138">
        <v>30069</v>
      </c>
      <c r="N3138" s="2">
        <v>30200</v>
      </c>
      <c r="O3138" s="11" t="s">
        <v>6421</v>
      </c>
    </row>
    <row r="3139" spans="1:23" x14ac:dyDescent="0.25">
      <c r="A3139" t="s">
        <v>6296</v>
      </c>
      <c r="B3139">
        <v>56035</v>
      </c>
      <c r="C3139" t="s">
        <v>6297</v>
      </c>
      <c r="D3139" t="str">
        <f t="shared" si="106"/>
        <v>Sublette</v>
      </c>
      <c r="E3139" t="str">
        <f t="shared" si="107"/>
        <v>Wyoming</v>
      </c>
      <c r="F3139">
        <v>10247</v>
      </c>
      <c r="G3139">
        <v>10247</v>
      </c>
      <c r="H3139">
        <v>10243</v>
      </c>
      <c r="I3139">
        <v>10145</v>
      </c>
      <c r="J3139">
        <v>10414</v>
      </c>
      <c r="K3139">
        <v>10082</v>
      </c>
      <c r="L3139">
        <v>10019</v>
      </c>
      <c r="M3139">
        <v>9877</v>
      </c>
      <c r="N3139" s="2">
        <v>9769</v>
      </c>
      <c r="O3139" s="11" t="s">
        <v>6428</v>
      </c>
    </row>
    <row r="3140" spans="1:23" x14ac:dyDescent="0.25">
      <c r="A3140" t="s">
        <v>6298</v>
      </c>
      <c r="B3140">
        <v>56037</v>
      </c>
      <c r="C3140" t="s">
        <v>6299</v>
      </c>
      <c r="D3140" t="str">
        <f t="shared" ref="D3140:D3144" si="108">MID(MID(C3140,1,FIND(",",C3140)-1),1,FIND(" County",MID(C3140,1,FIND(",",C3140)-1))-1)</f>
        <v>Sweetwater</v>
      </c>
      <c r="E3140" t="str">
        <f t="shared" ref="E3140:E3144" si="109">MID(C3140,FIND(",",C3140)+2,9999)</f>
        <v>Wyoming</v>
      </c>
      <c r="F3140">
        <v>43806</v>
      </c>
      <c r="G3140">
        <v>43806</v>
      </c>
      <c r="H3140">
        <v>43589</v>
      </c>
      <c r="I3140">
        <v>44028</v>
      </c>
      <c r="J3140">
        <v>45086</v>
      </c>
      <c r="K3140">
        <v>45144</v>
      </c>
      <c r="L3140">
        <v>44970</v>
      </c>
      <c r="M3140">
        <v>44693</v>
      </c>
      <c r="N3140" s="2">
        <v>44165</v>
      </c>
      <c r="O3140" s="11" t="s">
        <v>6421</v>
      </c>
    </row>
    <row r="3141" spans="1:23" x14ac:dyDescent="0.25">
      <c r="A3141" t="s">
        <v>6300</v>
      </c>
      <c r="B3141">
        <v>56039</v>
      </c>
      <c r="C3141" t="s">
        <v>6301</v>
      </c>
      <c r="D3141" t="str">
        <f t="shared" si="108"/>
        <v>Teton</v>
      </c>
      <c r="E3141" t="str">
        <f t="shared" si="109"/>
        <v>Wyoming</v>
      </c>
      <c r="F3141">
        <v>21294</v>
      </c>
      <c r="G3141">
        <v>21294</v>
      </c>
      <c r="H3141">
        <v>21297</v>
      </c>
      <c r="I3141">
        <v>21474</v>
      </c>
      <c r="J3141">
        <v>21688</v>
      </c>
      <c r="K3141">
        <v>22319</v>
      </c>
      <c r="L3141">
        <v>22846</v>
      </c>
      <c r="M3141">
        <v>23073</v>
      </c>
      <c r="N3141" s="2">
        <v>23191</v>
      </c>
      <c r="O3141" s="11" t="s">
        <v>6421</v>
      </c>
    </row>
    <row r="3142" spans="1:23" x14ac:dyDescent="0.25">
      <c r="A3142" t="s">
        <v>6302</v>
      </c>
      <c r="B3142">
        <v>56041</v>
      </c>
      <c r="C3142" t="s">
        <v>6303</v>
      </c>
      <c r="D3142" t="str">
        <f t="shared" si="108"/>
        <v>Uinta</v>
      </c>
      <c r="E3142" t="str">
        <f t="shared" si="109"/>
        <v>Wyoming</v>
      </c>
      <c r="F3142">
        <v>21118</v>
      </c>
      <c r="G3142">
        <v>21118</v>
      </c>
      <c r="H3142">
        <v>21102</v>
      </c>
      <c r="I3142">
        <v>20918</v>
      </c>
      <c r="J3142">
        <v>20997</v>
      </c>
      <c r="K3142">
        <v>21006</v>
      </c>
      <c r="L3142">
        <v>20871</v>
      </c>
      <c r="M3142">
        <v>20819</v>
      </c>
      <c r="N3142" s="2">
        <v>20773</v>
      </c>
      <c r="O3142" t="s">
        <v>6428</v>
      </c>
    </row>
    <row r="3143" spans="1:23" x14ac:dyDescent="0.25">
      <c r="A3143" t="s">
        <v>6304</v>
      </c>
      <c r="B3143">
        <v>56043</v>
      </c>
      <c r="C3143" t="s">
        <v>6305</v>
      </c>
      <c r="D3143" t="str">
        <f t="shared" si="108"/>
        <v>Washakie</v>
      </c>
      <c r="E3143" t="str">
        <f t="shared" si="109"/>
        <v>Wyoming</v>
      </c>
      <c r="F3143">
        <v>8533</v>
      </c>
      <c r="G3143">
        <v>8533</v>
      </c>
      <c r="H3143">
        <v>8544</v>
      </c>
      <c r="I3143">
        <v>8470</v>
      </c>
      <c r="J3143">
        <v>8437</v>
      </c>
      <c r="K3143">
        <v>8442</v>
      </c>
      <c r="L3143">
        <v>8306</v>
      </c>
      <c r="M3143">
        <v>8334</v>
      </c>
      <c r="N3143" s="2">
        <v>8235</v>
      </c>
      <c r="O3143" s="11" t="s">
        <v>6421</v>
      </c>
    </row>
    <row r="3144" spans="1:23" x14ac:dyDescent="0.25">
      <c r="A3144" t="s">
        <v>6306</v>
      </c>
      <c r="B3144">
        <v>56045</v>
      </c>
      <c r="C3144" t="s">
        <v>6307</v>
      </c>
      <c r="D3144" t="str">
        <f t="shared" si="108"/>
        <v>Weston</v>
      </c>
      <c r="E3144" t="str">
        <f t="shared" si="109"/>
        <v>Wyoming</v>
      </c>
      <c r="F3144">
        <v>7208</v>
      </c>
      <c r="G3144">
        <v>7208</v>
      </c>
      <c r="H3144">
        <v>7182</v>
      </c>
      <c r="I3144">
        <v>7112</v>
      </c>
      <c r="J3144">
        <v>7065</v>
      </c>
      <c r="K3144">
        <v>7163</v>
      </c>
      <c r="L3144">
        <v>7179</v>
      </c>
      <c r="M3144">
        <v>7230</v>
      </c>
      <c r="N3144" s="2">
        <v>7236</v>
      </c>
      <c r="O3144" s="11" t="s">
        <v>6421</v>
      </c>
    </row>
    <row r="3145" spans="1:23" x14ac:dyDescent="0.25">
      <c r="A3145" t="s">
        <v>6725</v>
      </c>
      <c r="B3145">
        <v>394</v>
      </c>
      <c r="C3145" t="s">
        <v>6484</v>
      </c>
      <c r="D3145" t="s">
        <v>6365</v>
      </c>
      <c r="E3145" t="s">
        <v>6316</v>
      </c>
      <c r="F3145">
        <v>20330</v>
      </c>
      <c r="G3145">
        <v>20330</v>
      </c>
      <c r="H3145">
        <v>20337</v>
      </c>
      <c r="I3145">
        <v>20494</v>
      </c>
      <c r="J3145">
        <v>20576</v>
      </c>
      <c r="K3145">
        <v>20633</v>
      </c>
      <c r="L3145">
        <v>20700</v>
      </c>
      <c r="M3145">
        <v>20795</v>
      </c>
      <c r="N3145">
        <v>20745</v>
      </c>
      <c r="O3145" s="10" t="s">
        <v>6381</v>
      </c>
      <c r="P3145"/>
      <c r="T3145"/>
      <c r="U3145"/>
      <c r="V3145"/>
      <c r="W3145"/>
    </row>
    <row r="3146" spans="1:23" x14ac:dyDescent="0.25">
      <c r="A3146" t="s">
        <v>6726</v>
      </c>
      <c r="B3146">
        <v>884</v>
      </c>
      <c r="C3146" t="s">
        <v>6485</v>
      </c>
      <c r="D3146" t="s">
        <v>6365</v>
      </c>
      <c r="E3146" t="s">
        <v>6316</v>
      </c>
      <c r="F3146">
        <v>83089</v>
      </c>
      <c r="G3146">
        <v>83096</v>
      </c>
      <c r="H3146">
        <v>83168</v>
      </c>
      <c r="I3146">
        <v>83685</v>
      </c>
      <c r="J3146">
        <v>84265</v>
      </c>
      <c r="K3146">
        <v>84521</v>
      </c>
      <c r="L3146">
        <v>85003</v>
      </c>
      <c r="M3146">
        <v>85058</v>
      </c>
      <c r="N3146">
        <v>85474</v>
      </c>
      <c r="O3146" s="10" t="s">
        <v>6378</v>
      </c>
      <c r="P3146"/>
      <c r="T3146"/>
      <c r="U3146"/>
      <c r="V3146"/>
      <c r="W3146"/>
    </row>
    <row r="3147" spans="1:23" x14ac:dyDescent="0.25">
      <c r="A3147" t="s">
        <v>6727</v>
      </c>
      <c r="B3147">
        <v>2462</v>
      </c>
      <c r="C3147" t="s">
        <v>6489</v>
      </c>
      <c r="D3147" t="s">
        <v>6365</v>
      </c>
      <c r="E3147" t="s">
        <v>6316</v>
      </c>
      <c r="F3147">
        <v>56364</v>
      </c>
      <c r="G3147">
        <v>56370</v>
      </c>
      <c r="H3147">
        <v>56409</v>
      </c>
      <c r="I3147">
        <v>56737</v>
      </c>
      <c r="J3147">
        <v>56981</v>
      </c>
      <c r="K3147">
        <v>57427</v>
      </c>
      <c r="L3147">
        <v>57742</v>
      </c>
      <c r="M3147">
        <v>58071</v>
      </c>
      <c r="N3147">
        <v>58523</v>
      </c>
      <c r="O3147" s="10" t="s">
        <v>6381</v>
      </c>
      <c r="P3147"/>
      <c r="T3147"/>
      <c r="U3147"/>
      <c r="V3147"/>
      <c r="W3147"/>
    </row>
    <row r="3148" spans="1:23" x14ac:dyDescent="0.25">
      <c r="A3148" t="s">
        <v>6728</v>
      </c>
      <c r="B3148">
        <v>2896</v>
      </c>
      <c r="C3148" t="s">
        <v>6490</v>
      </c>
      <c r="D3148" t="s">
        <v>6365</v>
      </c>
      <c r="E3148" t="s">
        <v>6316</v>
      </c>
      <c r="F3148">
        <v>16522</v>
      </c>
      <c r="G3148">
        <v>16522</v>
      </c>
      <c r="H3148">
        <v>16524</v>
      </c>
      <c r="I3148">
        <v>16593</v>
      </c>
      <c r="J3148">
        <v>16659</v>
      </c>
      <c r="K3148">
        <v>16714</v>
      </c>
      <c r="L3148">
        <v>16793</v>
      </c>
      <c r="M3148">
        <v>16873</v>
      </c>
      <c r="N3148">
        <v>16874</v>
      </c>
      <c r="O3148" s="10" t="s">
        <v>6381</v>
      </c>
      <c r="P3148"/>
      <c r="T3148"/>
      <c r="U3148"/>
      <c r="V3148"/>
      <c r="W3148"/>
    </row>
    <row r="3149" spans="1:23" x14ac:dyDescent="0.25">
      <c r="A3149" t="s">
        <v>6729</v>
      </c>
      <c r="B3149">
        <v>3274</v>
      </c>
      <c r="C3149" t="s">
        <v>6491</v>
      </c>
      <c r="D3149" t="s">
        <v>6365</v>
      </c>
      <c r="E3149" t="s">
        <v>6316</v>
      </c>
      <c r="F3149">
        <v>3728</v>
      </c>
      <c r="G3149">
        <v>3728</v>
      </c>
      <c r="H3149">
        <v>3729</v>
      </c>
      <c r="I3149">
        <v>3747</v>
      </c>
      <c r="J3149">
        <v>3761</v>
      </c>
      <c r="K3149">
        <v>3771</v>
      </c>
      <c r="L3149">
        <v>3779</v>
      </c>
      <c r="M3149">
        <v>3778</v>
      </c>
      <c r="N3149">
        <v>3767</v>
      </c>
      <c r="O3149" s="10" t="s">
        <v>6381</v>
      </c>
      <c r="P3149"/>
      <c r="T3149"/>
      <c r="U3149"/>
      <c r="V3149"/>
      <c r="W3149"/>
    </row>
    <row r="3150" spans="1:23" x14ac:dyDescent="0.25">
      <c r="A3150" t="s">
        <v>6730</v>
      </c>
      <c r="B3150">
        <v>3386</v>
      </c>
      <c r="C3150" t="s">
        <v>6492</v>
      </c>
      <c r="D3150" t="s">
        <v>6365</v>
      </c>
      <c r="E3150" t="s">
        <v>6316</v>
      </c>
      <c r="F3150">
        <v>46361</v>
      </c>
      <c r="G3150">
        <v>46346</v>
      </c>
      <c r="H3150">
        <v>46322</v>
      </c>
      <c r="I3150">
        <v>46555</v>
      </c>
      <c r="J3150">
        <v>47218</v>
      </c>
      <c r="K3150">
        <v>47772</v>
      </c>
      <c r="L3150">
        <v>48462</v>
      </c>
      <c r="M3150">
        <v>49415</v>
      </c>
      <c r="N3150">
        <v>49628</v>
      </c>
      <c r="O3150" s="10" t="s">
        <v>6381</v>
      </c>
      <c r="P3150"/>
      <c r="T3150"/>
      <c r="U3150"/>
      <c r="V3150"/>
      <c r="W3150"/>
    </row>
    <row r="3151" spans="1:23" x14ac:dyDescent="0.25">
      <c r="A3151" t="s">
        <v>6731</v>
      </c>
      <c r="B3151">
        <v>3666</v>
      </c>
      <c r="C3151" t="s">
        <v>6493</v>
      </c>
      <c r="D3151" t="s">
        <v>6365</v>
      </c>
      <c r="E3151" t="s">
        <v>6316</v>
      </c>
      <c r="F3151">
        <v>75390</v>
      </c>
      <c r="G3151">
        <v>75390</v>
      </c>
      <c r="H3151">
        <v>75442</v>
      </c>
      <c r="I3151">
        <v>75842</v>
      </c>
      <c r="J3151">
        <v>76324</v>
      </c>
      <c r="K3151">
        <v>76541</v>
      </c>
      <c r="L3151">
        <v>76581</v>
      </c>
      <c r="M3151">
        <v>76628</v>
      </c>
      <c r="N3151">
        <v>76464</v>
      </c>
      <c r="O3151" s="10" t="s">
        <v>6381</v>
      </c>
      <c r="P3151"/>
      <c r="T3151"/>
      <c r="U3151"/>
      <c r="V3151"/>
      <c r="W3151"/>
    </row>
    <row r="3152" spans="1:23" x14ac:dyDescent="0.25">
      <c r="A3152" t="s">
        <v>6732</v>
      </c>
      <c r="B3152">
        <v>4870</v>
      </c>
      <c r="C3152" t="s">
        <v>6497</v>
      </c>
      <c r="D3152" t="s">
        <v>6365</v>
      </c>
      <c r="E3152" t="s">
        <v>6316</v>
      </c>
      <c r="F3152">
        <v>35477</v>
      </c>
      <c r="G3152">
        <v>35477</v>
      </c>
      <c r="H3152">
        <v>35502</v>
      </c>
      <c r="I3152">
        <v>35696</v>
      </c>
      <c r="J3152">
        <v>35837</v>
      </c>
      <c r="K3152">
        <v>35944</v>
      </c>
      <c r="L3152">
        <v>35981</v>
      </c>
      <c r="M3152">
        <v>35999</v>
      </c>
      <c r="N3152">
        <v>35864</v>
      </c>
      <c r="O3152" s="10" t="s">
        <v>6378</v>
      </c>
      <c r="P3152"/>
      <c r="T3152"/>
      <c r="U3152"/>
      <c r="V3152"/>
      <c r="W3152"/>
    </row>
    <row r="3153" spans="1:23" x14ac:dyDescent="0.25">
      <c r="A3153" t="s">
        <v>6733</v>
      </c>
      <c r="B3153">
        <v>4982</v>
      </c>
      <c r="C3153" t="s">
        <v>6498</v>
      </c>
      <c r="D3153" t="s">
        <v>6365</v>
      </c>
      <c r="E3153" t="s">
        <v>6316</v>
      </c>
      <c r="F3153">
        <v>76616</v>
      </c>
      <c r="G3153">
        <v>76610</v>
      </c>
      <c r="H3153">
        <v>76638</v>
      </c>
      <c r="I3153">
        <v>77025</v>
      </c>
      <c r="J3153">
        <v>77339</v>
      </c>
      <c r="K3153">
        <v>77573</v>
      </c>
      <c r="L3153">
        <v>77725</v>
      </c>
      <c r="M3153">
        <v>77991</v>
      </c>
      <c r="N3153">
        <v>77790</v>
      </c>
      <c r="O3153" s="10" t="s">
        <v>6381</v>
      </c>
      <c r="P3153"/>
      <c r="T3153"/>
      <c r="U3153"/>
      <c r="V3153"/>
      <c r="W3153"/>
    </row>
    <row r="3154" spans="1:23" x14ac:dyDescent="0.25">
      <c r="A3154" t="s">
        <v>6734</v>
      </c>
      <c r="B3154">
        <v>4996</v>
      </c>
      <c r="C3154" t="s">
        <v>6499</v>
      </c>
      <c r="D3154" t="s">
        <v>6365</v>
      </c>
      <c r="E3154" t="s">
        <v>6316</v>
      </c>
      <c r="F3154">
        <v>42072</v>
      </c>
      <c r="G3154">
        <v>42053</v>
      </c>
      <c r="H3154">
        <v>42072</v>
      </c>
      <c r="I3154">
        <v>42268</v>
      </c>
      <c r="J3154">
        <v>42709</v>
      </c>
      <c r="K3154">
        <v>42807</v>
      </c>
      <c r="L3154">
        <v>42830</v>
      </c>
      <c r="M3154">
        <v>42859</v>
      </c>
      <c r="N3154">
        <v>42806</v>
      </c>
      <c r="O3154" s="10" t="s">
        <v>6381</v>
      </c>
      <c r="P3154"/>
      <c r="T3154"/>
      <c r="U3154"/>
      <c r="V3154"/>
      <c r="W3154"/>
    </row>
    <row r="3155" spans="1:23" x14ac:dyDescent="0.25">
      <c r="A3155" t="s">
        <v>6735</v>
      </c>
      <c r="B3155">
        <v>6308</v>
      </c>
      <c r="C3155" t="s">
        <v>6500</v>
      </c>
      <c r="D3155" t="s">
        <v>6365</v>
      </c>
      <c r="E3155" t="s">
        <v>6316</v>
      </c>
      <c r="F3155">
        <v>34109</v>
      </c>
      <c r="G3155">
        <v>34102</v>
      </c>
      <c r="H3155">
        <v>34130</v>
      </c>
      <c r="I3155">
        <v>34305</v>
      </c>
      <c r="J3155">
        <v>34506</v>
      </c>
      <c r="K3155">
        <v>34576</v>
      </c>
      <c r="L3155">
        <v>34645</v>
      </c>
      <c r="M3155">
        <v>34667</v>
      </c>
      <c r="N3155">
        <v>34687</v>
      </c>
      <c r="O3155" s="10" t="s">
        <v>6378</v>
      </c>
      <c r="P3155"/>
      <c r="T3155"/>
      <c r="U3155"/>
      <c r="V3155"/>
      <c r="W3155"/>
    </row>
    <row r="3156" spans="1:23" x14ac:dyDescent="0.25">
      <c r="A3156" t="s">
        <v>6736</v>
      </c>
      <c r="B3156">
        <v>7946</v>
      </c>
      <c r="C3156" t="s">
        <v>6503</v>
      </c>
      <c r="D3156" t="s">
        <v>6365</v>
      </c>
      <c r="E3156" t="s">
        <v>6316</v>
      </c>
      <c r="F3156">
        <v>1048</v>
      </c>
      <c r="G3156">
        <v>1048</v>
      </c>
      <c r="H3156">
        <v>1048</v>
      </c>
      <c r="I3156">
        <v>1059</v>
      </c>
      <c r="J3156">
        <v>1065</v>
      </c>
      <c r="K3156">
        <v>1076</v>
      </c>
      <c r="L3156">
        <v>1077</v>
      </c>
      <c r="M3156">
        <v>1083</v>
      </c>
      <c r="N3156">
        <v>1079</v>
      </c>
      <c r="O3156" s="10" t="s">
        <v>6381</v>
      </c>
      <c r="P3156"/>
      <c r="T3156"/>
      <c r="U3156"/>
      <c r="V3156"/>
      <c r="W3156"/>
    </row>
    <row r="3157" spans="1:23" x14ac:dyDescent="0.25">
      <c r="A3157" t="s">
        <v>6737</v>
      </c>
      <c r="B3157">
        <v>8954</v>
      </c>
      <c r="C3157" t="s">
        <v>6506</v>
      </c>
      <c r="D3157" t="s">
        <v>6365</v>
      </c>
      <c r="E3157" t="s">
        <v>6316</v>
      </c>
      <c r="F3157">
        <v>103340</v>
      </c>
      <c r="G3157">
        <v>103375</v>
      </c>
      <c r="H3157">
        <v>103406</v>
      </c>
      <c r="I3157">
        <v>103891</v>
      </c>
      <c r="J3157">
        <v>104305</v>
      </c>
      <c r="K3157">
        <v>104634</v>
      </c>
      <c r="L3157">
        <v>104722</v>
      </c>
      <c r="M3157">
        <v>104790</v>
      </c>
      <c r="N3157">
        <v>104447</v>
      </c>
      <c r="O3157" s="10" t="s">
        <v>6378</v>
      </c>
      <c r="P3157"/>
      <c r="T3157"/>
      <c r="U3157"/>
      <c r="V3157"/>
      <c r="W3157"/>
    </row>
    <row r="3158" spans="1:23" x14ac:dyDescent="0.25">
      <c r="A3158" t="s">
        <v>6738</v>
      </c>
      <c r="B3158">
        <v>9598</v>
      </c>
      <c r="C3158" t="s">
        <v>6507</v>
      </c>
      <c r="D3158" t="s">
        <v>6365</v>
      </c>
      <c r="E3158" t="s">
        <v>6316</v>
      </c>
      <c r="F3158">
        <v>23058</v>
      </c>
      <c r="G3158">
        <v>23462</v>
      </c>
      <c r="H3158">
        <v>23473</v>
      </c>
      <c r="I3158">
        <v>23775</v>
      </c>
      <c r="J3158">
        <v>23875</v>
      </c>
      <c r="K3158">
        <v>24106</v>
      </c>
      <c r="L3158">
        <v>24132</v>
      </c>
      <c r="M3158">
        <v>24179</v>
      </c>
      <c r="N3158">
        <v>24176</v>
      </c>
      <c r="O3158" s="10" t="s">
        <v>6381</v>
      </c>
      <c r="P3158"/>
      <c r="T3158"/>
      <c r="U3158"/>
      <c r="V3158"/>
      <c r="W3158"/>
    </row>
    <row r="3159" spans="1:23" x14ac:dyDescent="0.25">
      <c r="A3159" t="s">
        <v>6739</v>
      </c>
      <c r="B3159">
        <v>11530</v>
      </c>
      <c r="C3159" t="s">
        <v>6510</v>
      </c>
      <c r="D3159" t="s">
        <v>6365</v>
      </c>
      <c r="E3159" t="s">
        <v>6316</v>
      </c>
      <c r="F3159">
        <v>91714</v>
      </c>
      <c r="G3159">
        <v>91714</v>
      </c>
      <c r="H3159">
        <v>91636</v>
      </c>
      <c r="I3159">
        <v>91811</v>
      </c>
      <c r="J3159">
        <v>92331</v>
      </c>
      <c r="K3159">
        <v>92742</v>
      </c>
      <c r="L3159">
        <v>92917</v>
      </c>
      <c r="M3159">
        <v>92985</v>
      </c>
      <c r="N3159">
        <v>92797</v>
      </c>
      <c r="O3159" s="10" t="s">
        <v>6378</v>
      </c>
      <c r="P3159"/>
      <c r="T3159"/>
      <c r="U3159"/>
      <c r="V3159"/>
      <c r="W3159"/>
    </row>
    <row r="3160" spans="1:23" x14ac:dyDescent="0.25">
      <c r="A3160" t="s">
        <v>6740</v>
      </c>
      <c r="B3160">
        <v>12552</v>
      </c>
      <c r="C3160" t="s">
        <v>6512</v>
      </c>
      <c r="D3160" t="s">
        <v>6365</v>
      </c>
      <c r="E3160" t="s">
        <v>6316</v>
      </c>
      <c r="F3160">
        <v>49041</v>
      </c>
      <c r="G3160">
        <v>49047</v>
      </c>
      <c r="H3160">
        <v>49064</v>
      </c>
      <c r="I3160">
        <v>49295</v>
      </c>
      <c r="J3160">
        <v>49487</v>
      </c>
      <c r="K3160">
        <v>49631</v>
      </c>
      <c r="L3160">
        <v>49674</v>
      </c>
      <c r="M3160">
        <v>49688</v>
      </c>
      <c r="N3160">
        <v>50555</v>
      </c>
      <c r="O3160" s="10" t="s">
        <v>6381</v>
      </c>
      <c r="P3160"/>
      <c r="T3160"/>
      <c r="U3160"/>
      <c r="V3160"/>
      <c r="W3160"/>
    </row>
    <row r="3161" spans="1:23" x14ac:dyDescent="0.25">
      <c r="A3161" t="s">
        <v>6741</v>
      </c>
      <c r="B3161">
        <v>13756</v>
      </c>
      <c r="C3161" t="s">
        <v>6515</v>
      </c>
      <c r="D3161" t="s">
        <v>6365</v>
      </c>
      <c r="E3161" t="s">
        <v>6316</v>
      </c>
      <c r="F3161">
        <v>34926</v>
      </c>
      <c r="G3161">
        <v>34929</v>
      </c>
      <c r="H3161">
        <v>34961</v>
      </c>
      <c r="I3161">
        <v>35283</v>
      </c>
      <c r="J3161">
        <v>35396</v>
      </c>
      <c r="K3161">
        <v>35781</v>
      </c>
      <c r="L3161">
        <v>35858</v>
      </c>
      <c r="M3161">
        <v>36106</v>
      </c>
      <c r="N3161">
        <v>36059</v>
      </c>
      <c r="O3161" s="10" t="s">
        <v>6381</v>
      </c>
      <c r="P3161"/>
      <c r="T3161"/>
      <c r="U3161"/>
      <c r="V3161"/>
      <c r="W3161"/>
    </row>
    <row r="3162" spans="1:23" x14ac:dyDescent="0.25">
      <c r="A3162" t="s">
        <v>6742</v>
      </c>
      <c r="B3162">
        <v>14974</v>
      </c>
      <c r="C3162" t="s">
        <v>6518</v>
      </c>
      <c r="D3162" t="s">
        <v>6365</v>
      </c>
      <c r="E3162" t="s">
        <v>6316</v>
      </c>
      <c r="F3162">
        <v>12823</v>
      </c>
      <c r="G3162">
        <v>12846</v>
      </c>
      <c r="H3162">
        <v>12850</v>
      </c>
      <c r="I3162">
        <v>12911</v>
      </c>
      <c r="J3162">
        <v>12961</v>
      </c>
      <c r="K3162">
        <v>12998</v>
      </c>
      <c r="L3162">
        <v>13006</v>
      </c>
      <c r="M3162">
        <v>13006</v>
      </c>
      <c r="N3162">
        <v>12973</v>
      </c>
      <c r="O3162" s="10" t="s">
        <v>6378</v>
      </c>
      <c r="P3162"/>
      <c r="T3162"/>
      <c r="U3162"/>
      <c r="V3162"/>
      <c r="W3162"/>
    </row>
    <row r="3163" spans="1:23" x14ac:dyDescent="0.25">
      <c r="A3163" t="s">
        <v>6743</v>
      </c>
      <c r="B3163">
        <v>15044</v>
      </c>
      <c r="C3163" t="s">
        <v>6519</v>
      </c>
      <c r="D3163" t="s">
        <v>6365</v>
      </c>
      <c r="E3163" t="s">
        <v>6316</v>
      </c>
      <c r="F3163">
        <v>96455</v>
      </c>
      <c r="G3163">
        <v>96418</v>
      </c>
      <c r="H3163">
        <v>96491</v>
      </c>
      <c r="I3163">
        <v>97071</v>
      </c>
      <c r="J3163">
        <v>97550</v>
      </c>
      <c r="K3163">
        <v>97844</v>
      </c>
      <c r="L3163">
        <v>97904</v>
      </c>
      <c r="M3163">
        <v>97900</v>
      </c>
      <c r="N3163">
        <v>97550</v>
      </c>
      <c r="O3163" s="10" t="s">
        <v>6378</v>
      </c>
      <c r="P3163"/>
      <c r="T3163"/>
      <c r="U3163"/>
      <c r="V3163"/>
      <c r="W3163"/>
    </row>
    <row r="3164" spans="1:23" x14ac:dyDescent="0.25">
      <c r="A3164" t="s">
        <v>6744</v>
      </c>
      <c r="B3164">
        <v>16742</v>
      </c>
      <c r="C3164" t="s">
        <v>6522</v>
      </c>
      <c r="D3164" t="s">
        <v>6365</v>
      </c>
      <c r="E3164" t="s">
        <v>6316</v>
      </c>
      <c r="F3164">
        <v>47796</v>
      </c>
      <c r="G3164">
        <v>47792</v>
      </c>
      <c r="H3164">
        <v>47809</v>
      </c>
      <c r="I3164">
        <v>48032</v>
      </c>
      <c r="J3164">
        <v>48310</v>
      </c>
      <c r="K3164">
        <v>48468</v>
      </c>
      <c r="L3164">
        <v>48676</v>
      </c>
      <c r="M3164">
        <v>48703</v>
      </c>
      <c r="N3164">
        <v>48549</v>
      </c>
      <c r="O3164" s="10" t="s">
        <v>6381</v>
      </c>
      <c r="P3164"/>
      <c r="T3164"/>
      <c r="U3164"/>
      <c r="V3164"/>
      <c r="W3164"/>
    </row>
    <row r="3165" spans="1:23" x14ac:dyDescent="0.25">
      <c r="A3165" t="s">
        <v>6745</v>
      </c>
      <c r="B3165">
        <v>17498</v>
      </c>
      <c r="C3165" t="s">
        <v>6523</v>
      </c>
      <c r="D3165" t="s">
        <v>6365</v>
      </c>
      <c r="E3165" t="s">
        <v>6316</v>
      </c>
      <c r="F3165">
        <v>23805</v>
      </c>
      <c r="G3165">
        <v>23805</v>
      </c>
      <c r="H3165">
        <v>23813</v>
      </c>
      <c r="I3165">
        <v>23930</v>
      </c>
      <c r="J3165">
        <v>24027</v>
      </c>
      <c r="K3165">
        <v>24101</v>
      </c>
      <c r="L3165">
        <v>24131</v>
      </c>
      <c r="M3165">
        <v>24171</v>
      </c>
      <c r="N3165">
        <v>24098</v>
      </c>
      <c r="O3165" s="10" t="s">
        <v>6378</v>
      </c>
      <c r="P3165"/>
      <c r="T3165"/>
      <c r="U3165"/>
      <c r="V3165"/>
      <c r="W3165"/>
    </row>
    <row r="3166" spans="1:23" x14ac:dyDescent="0.25">
      <c r="A3166" t="s">
        <v>6746</v>
      </c>
      <c r="B3166">
        <v>17568</v>
      </c>
      <c r="C3166" t="s">
        <v>6524</v>
      </c>
      <c r="D3166" t="s">
        <v>6365</v>
      </c>
      <c r="E3166" t="s">
        <v>6316</v>
      </c>
      <c r="F3166">
        <v>38883</v>
      </c>
      <c r="G3166">
        <v>38904</v>
      </c>
      <c r="H3166">
        <v>38911</v>
      </c>
      <c r="I3166">
        <v>39084</v>
      </c>
      <c r="J3166">
        <v>39295</v>
      </c>
      <c r="K3166">
        <v>39415</v>
      </c>
      <c r="L3166">
        <v>39447</v>
      </c>
      <c r="M3166">
        <v>39489</v>
      </c>
      <c r="N3166">
        <v>39364</v>
      </c>
      <c r="O3166" s="10" t="s">
        <v>6378</v>
      </c>
      <c r="P3166"/>
      <c r="T3166"/>
      <c r="U3166"/>
      <c r="V3166"/>
      <c r="W3166"/>
    </row>
    <row r="3167" spans="1:23" x14ac:dyDescent="0.25">
      <c r="A3167" t="s">
        <v>6747</v>
      </c>
      <c r="B3167">
        <v>19192</v>
      </c>
      <c r="C3167" t="s">
        <v>6528</v>
      </c>
      <c r="D3167" t="s">
        <v>6365</v>
      </c>
      <c r="E3167" t="s">
        <v>6316</v>
      </c>
      <c r="F3167">
        <v>55544</v>
      </c>
      <c r="G3167">
        <v>55552</v>
      </c>
      <c r="H3167">
        <v>55589</v>
      </c>
      <c r="I3167">
        <v>55911</v>
      </c>
      <c r="J3167">
        <v>56180</v>
      </c>
      <c r="K3167">
        <v>56353</v>
      </c>
      <c r="L3167">
        <v>56420</v>
      </c>
      <c r="M3167">
        <v>56570</v>
      </c>
      <c r="N3167">
        <v>56793</v>
      </c>
      <c r="O3167" s="10" t="s">
        <v>6381</v>
      </c>
      <c r="P3167"/>
      <c r="T3167"/>
      <c r="U3167"/>
      <c r="V3167"/>
      <c r="W3167"/>
    </row>
    <row r="3168" spans="1:23" x14ac:dyDescent="0.25">
      <c r="A3168" t="s">
        <v>6748</v>
      </c>
      <c r="B3168">
        <v>19766</v>
      </c>
      <c r="C3168" t="s">
        <v>6529</v>
      </c>
      <c r="D3168" t="s">
        <v>6365</v>
      </c>
      <c r="E3168" t="s">
        <v>6316</v>
      </c>
      <c r="F3168">
        <v>111772</v>
      </c>
      <c r="G3168">
        <v>111770</v>
      </c>
      <c r="H3168">
        <v>111818</v>
      </c>
      <c r="I3168">
        <v>112362</v>
      </c>
      <c r="J3168">
        <v>112796</v>
      </c>
      <c r="K3168">
        <v>113125</v>
      </c>
      <c r="L3168">
        <v>113400</v>
      </c>
      <c r="M3168">
        <v>113563</v>
      </c>
      <c r="N3168">
        <v>113267</v>
      </c>
      <c r="O3168" s="10" t="s">
        <v>6381</v>
      </c>
      <c r="P3168"/>
      <c r="T3168"/>
      <c r="U3168"/>
      <c r="V3168"/>
      <c r="W3168"/>
    </row>
    <row r="3169" spans="1:23" x14ac:dyDescent="0.25">
      <c r="A3169" t="s">
        <v>6749</v>
      </c>
      <c r="B3169">
        <v>19990</v>
      </c>
      <c r="C3169" t="s">
        <v>6530</v>
      </c>
      <c r="D3169" t="s">
        <v>6365</v>
      </c>
      <c r="E3169" t="s">
        <v>6316</v>
      </c>
      <c r="F3169">
        <v>21321</v>
      </c>
      <c r="G3169">
        <v>21321</v>
      </c>
      <c r="H3169">
        <v>21351</v>
      </c>
      <c r="I3169">
        <v>21450</v>
      </c>
      <c r="J3169">
        <v>21640</v>
      </c>
      <c r="K3169">
        <v>21698</v>
      </c>
      <c r="L3169">
        <v>21868</v>
      </c>
      <c r="M3169">
        <v>21871</v>
      </c>
      <c r="N3169">
        <v>21801</v>
      </c>
      <c r="O3169" s="10" t="s">
        <v>6381</v>
      </c>
      <c r="P3169"/>
      <c r="T3169"/>
      <c r="U3169"/>
      <c r="V3169"/>
      <c r="W3169"/>
    </row>
    <row r="3170" spans="1:23" x14ac:dyDescent="0.25">
      <c r="A3170" t="s">
        <v>6750</v>
      </c>
      <c r="B3170">
        <v>22230</v>
      </c>
      <c r="C3170" t="s">
        <v>6532</v>
      </c>
      <c r="D3170" t="s">
        <v>6365</v>
      </c>
      <c r="E3170" t="s">
        <v>6316</v>
      </c>
      <c r="F3170">
        <v>113475</v>
      </c>
      <c r="G3170">
        <v>113481</v>
      </c>
      <c r="H3170">
        <v>113668</v>
      </c>
      <c r="I3170">
        <v>114200</v>
      </c>
      <c r="J3170">
        <v>115011</v>
      </c>
      <c r="K3170">
        <v>115627</v>
      </c>
      <c r="L3170">
        <v>115876</v>
      </c>
      <c r="M3170">
        <v>116063</v>
      </c>
      <c r="N3170">
        <v>115807</v>
      </c>
      <c r="O3170" s="10" t="s">
        <v>6381</v>
      </c>
      <c r="P3170"/>
      <c r="T3170"/>
      <c r="U3170"/>
      <c r="V3170"/>
      <c r="W3170"/>
    </row>
    <row r="3171" spans="1:23" x14ac:dyDescent="0.25">
      <c r="A3171" t="s">
        <v>6751</v>
      </c>
      <c r="B3171">
        <v>22412</v>
      </c>
      <c r="C3171" t="s">
        <v>6533</v>
      </c>
      <c r="D3171" t="s">
        <v>6365</v>
      </c>
      <c r="E3171" t="s">
        <v>6316</v>
      </c>
      <c r="F3171">
        <v>16654</v>
      </c>
      <c r="G3171">
        <v>16654</v>
      </c>
      <c r="H3171">
        <v>16660</v>
      </c>
      <c r="I3171">
        <v>16740</v>
      </c>
      <c r="J3171">
        <v>16828</v>
      </c>
      <c r="K3171">
        <v>16897</v>
      </c>
      <c r="L3171">
        <v>16948</v>
      </c>
      <c r="M3171">
        <v>16939</v>
      </c>
      <c r="N3171">
        <v>16893</v>
      </c>
      <c r="O3171" s="10" t="s">
        <v>6378</v>
      </c>
      <c r="P3171"/>
      <c r="T3171"/>
      <c r="U3171"/>
      <c r="V3171"/>
      <c r="W3171"/>
    </row>
    <row r="3172" spans="1:23" x14ac:dyDescent="0.25">
      <c r="A3172" t="s">
        <v>6752</v>
      </c>
      <c r="B3172">
        <v>28168</v>
      </c>
      <c r="C3172" t="s">
        <v>6537</v>
      </c>
      <c r="D3172" t="s">
        <v>6365</v>
      </c>
      <c r="E3172" t="s">
        <v>6316</v>
      </c>
      <c r="F3172">
        <v>58829</v>
      </c>
      <c r="G3172">
        <v>58829</v>
      </c>
      <c r="H3172">
        <v>58856</v>
      </c>
      <c r="I3172">
        <v>59197</v>
      </c>
      <c r="J3172">
        <v>59484</v>
      </c>
      <c r="K3172">
        <v>59930</v>
      </c>
      <c r="L3172">
        <v>60003</v>
      </c>
      <c r="M3172">
        <v>60104</v>
      </c>
      <c r="N3172">
        <v>60048</v>
      </c>
      <c r="O3172" s="10" t="s">
        <v>6381</v>
      </c>
      <c r="P3172"/>
      <c r="T3172"/>
      <c r="U3172"/>
      <c r="V3172"/>
      <c r="W3172"/>
    </row>
    <row r="3173" spans="1:23" x14ac:dyDescent="0.25">
      <c r="A3173" t="s">
        <v>6753</v>
      </c>
      <c r="B3173">
        <v>30000</v>
      </c>
      <c r="C3173" t="s">
        <v>6481</v>
      </c>
      <c r="D3173" t="s">
        <v>6365</v>
      </c>
      <c r="E3173" t="s">
        <v>6316</v>
      </c>
      <c r="F3173">
        <v>191719</v>
      </c>
      <c r="G3173">
        <v>191685</v>
      </c>
      <c r="H3173">
        <v>191783</v>
      </c>
      <c r="I3173">
        <v>192914</v>
      </c>
      <c r="J3173">
        <v>194239</v>
      </c>
      <c r="K3173">
        <v>195794</v>
      </c>
      <c r="L3173">
        <v>198799</v>
      </c>
      <c r="M3173">
        <v>199772</v>
      </c>
      <c r="N3173">
        <v>200831</v>
      </c>
      <c r="O3173" s="10" t="s">
        <v>6378</v>
      </c>
      <c r="P3173"/>
      <c r="T3173"/>
      <c r="U3173"/>
      <c r="V3173"/>
      <c r="W3173"/>
    </row>
    <row r="3174" spans="1:23" x14ac:dyDescent="0.25">
      <c r="A3174" t="s">
        <v>6754</v>
      </c>
      <c r="B3174">
        <v>30014</v>
      </c>
      <c r="C3174" t="s">
        <v>6539</v>
      </c>
      <c r="D3174" t="s">
        <v>6365</v>
      </c>
      <c r="E3174" t="s">
        <v>6316</v>
      </c>
      <c r="F3174">
        <v>50073</v>
      </c>
      <c r="G3174">
        <v>50065</v>
      </c>
      <c r="H3174">
        <v>50192</v>
      </c>
      <c r="I3174">
        <v>50488</v>
      </c>
      <c r="J3174">
        <v>50691</v>
      </c>
      <c r="K3174">
        <v>51039</v>
      </c>
      <c r="L3174">
        <v>50999</v>
      </c>
      <c r="M3174">
        <v>51712</v>
      </c>
      <c r="N3174">
        <v>51851</v>
      </c>
      <c r="O3174" s="10" t="s">
        <v>6381</v>
      </c>
      <c r="P3174"/>
      <c r="T3174"/>
      <c r="U3174"/>
      <c r="V3174"/>
      <c r="W3174"/>
    </row>
    <row r="3175" spans="1:23" x14ac:dyDescent="0.25">
      <c r="A3175" t="s">
        <v>6755</v>
      </c>
      <c r="B3175">
        <v>32506</v>
      </c>
      <c r="C3175" t="s">
        <v>6541</v>
      </c>
      <c r="D3175" t="s">
        <v>6365</v>
      </c>
      <c r="E3175" t="s">
        <v>6316</v>
      </c>
      <c r="F3175">
        <v>14254</v>
      </c>
      <c r="G3175">
        <v>14275</v>
      </c>
      <c r="H3175">
        <v>14284</v>
      </c>
      <c r="I3175">
        <v>14351</v>
      </c>
      <c r="J3175">
        <v>14411</v>
      </c>
      <c r="K3175">
        <v>14461</v>
      </c>
      <c r="L3175">
        <v>14477</v>
      </c>
      <c r="M3175">
        <v>14508</v>
      </c>
      <c r="N3175">
        <v>14473</v>
      </c>
      <c r="O3175" s="10" t="s">
        <v>6381</v>
      </c>
      <c r="P3175"/>
      <c r="T3175"/>
      <c r="U3175"/>
      <c r="V3175"/>
      <c r="W3175"/>
    </row>
    <row r="3176" spans="1:23" x14ac:dyDescent="0.25">
      <c r="A3176" t="s">
        <v>6756</v>
      </c>
      <c r="B3176">
        <v>32548</v>
      </c>
      <c r="C3176" t="s">
        <v>6542</v>
      </c>
      <c r="D3176" t="s">
        <v>6365</v>
      </c>
      <c r="E3176" t="s">
        <v>6316</v>
      </c>
      <c r="F3176">
        <v>84293</v>
      </c>
      <c r="G3176">
        <v>84293</v>
      </c>
      <c r="H3176">
        <v>84328</v>
      </c>
      <c r="I3176">
        <v>85041</v>
      </c>
      <c r="J3176">
        <v>85532</v>
      </c>
      <c r="K3176">
        <v>86078</v>
      </c>
      <c r="L3176">
        <v>86992</v>
      </c>
      <c r="M3176">
        <v>87934</v>
      </c>
      <c r="N3176">
        <v>88031</v>
      </c>
      <c r="O3176" s="10" t="s">
        <v>6378</v>
      </c>
      <c r="P3176"/>
      <c r="T3176"/>
      <c r="U3176"/>
      <c r="V3176"/>
      <c r="W3176"/>
    </row>
    <row r="3177" spans="1:23" x14ac:dyDescent="0.25">
      <c r="A3177" t="s">
        <v>6757</v>
      </c>
      <c r="B3177">
        <v>33364</v>
      </c>
      <c r="C3177" t="s">
        <v>6544</v>
      </c>
      <c r="D3177" t="s">
        <v>6365</v>
      </c>
      <c r="E3177" t="s">
        <v>6316</v>
      </c>
      <c r="F3177">
        <v>19506</v>
      </c>
      <c r="G3177">
        <v>19506</v>
      </c>
      <c r="H3177">
        <v>19511</v>
      </c>
      <c r="I3177">
        <v>19595</v>
      </c>
      <c r="J3177">
        <v>19679</v>
      </c>
      <c r="K3177">
        <v>19723</v>
      </c>
      <c r="L3177">
        <v>19715</v>
      </c>
      <c r="M3177">
        <v>19744</v>
      </c>
      <c r="N3177">
        <v>19789</v>
      </c>
      <c r="O3177" s="10" t="s">
        <v>6378</v>
      </c>
      <c r="P3177"/>
      <c r="T3177"/>
      <c r="U3177"/>
      <c r="V3177"/>
      <c r="W3177"/>
    </row>
    <row r="3178" spans="1:23" x14ac:dyDescent="0.25">
      <c r="A3178" t="s">
        <v>6758</v>
      </c>
      <c r="B3178">
        <v>33518</v>
      </c>
      <c r="C3178" t="s">
        <v>6546</v>
      </c>
      <c r="D3178" t="s">
        <v>6365</v>
      </c>
      <c r="E3178" t="s">
        <v>6316</v>
      </c>
      <c r="F3178">
        <v>1856</v>
      </c>
      <c r="G3178">
        <v>1856</v>
      </c>
      <c r="H3178">
        <v>1857</v>
      </c>
      <c r="I3178">
        <v>1871</v>
      </c>
      <c r="J3178">
        <v>1882</v>
      </c>
      <c r="K3178">
        <v>1896</v>
      </c>
      <c r="L3178">
        <v>1901</v>
      </c>
      <c r="M3178">
        <v>1913</v>
      </c>
      <c r="N3178">
        <v>1925</v>
      </c>
      <c r="O3178" s="10" t="s">
        <v>6381</v>
      </c>
      <c r="P3178"/>
      <c r="T3178"/>
      <c r="U3178"/>
      <c r="V3178"/>
      <c r="W3178"/>
    </row>
    <row r="3179" spans="1:23" x14ac:dyDescent="0.25">
      <c r="A3179" t="s">
        <v>6759</v>
      </c>
      <c r="B3179">
        <v>36056</v>
      </c>
      <c r="C3179" t="s">
        <v>6548</v>
      </c>
      <c r="D3179" t="s">
        <v>6365</v>
      </c>
      <c r="E3179" t="s">
        <v>6316</v>
      </c>
      <c r="F3179">
        <v>58114</v>
      </c>
      <c r="G3179">
        <v>58114</v>
      </c>
      <c r="H3179">
        <v>58134</v>
      </c>
      <c r="I3179">
        <v>58403</v>
      </c>
      <c r="J3179">
        <v>58630</v>
      </c>
      <c r="K3179">
        <v>58873</v>
      </c>
      <c r="L3179">
        <v>59064</v>
      </c>
      <c r="M3179">
        <v>59088</v>
      </c>
      <c r="N3179">
        <v>58879</v>
      </c>
      <c r="O3179" s="10" t="s">
        <v>6378</v>
      </c>
      <c r="P3179"/>
      <c r="T3179"/>
      <c r="U3179"/>
      <c r="V3179"/>
      <c r="W3179"/>
    </row>
    <row r="3180" spans="1:23" x14ac:dyDescent="0.25">
      <c r="A3180" t="s">
        <v>6760</v>
      </c>
      <c r="B3180">
        <v>36490</v>
      </c>
      <c r="C3180" t="s">
        <v>6551</v>
      </c>
      <c r="D3180" t="s">
        <v>6365</v>
      </c>
      <c r="E3180" t="s">
        <v>6316</v>
      </c>
      <c r="F3180">
        <v>219</v>
      </c>
      <c r="G3180">
        <v>217</v>
      </c>
      <c r="H3180">
        <v>214</v>
      </c>
      <c r="I3180">
        <v>206</v>
      </c>
      <c r="J3180">
        <v>204</v>
      </c>
      <c r="K3180">
        <v>205</v>
      </c>
      <c r="L3180">
        <v>205</v>
      </c>
      <c r="M3180">
        <v>205</v>
      </c>
      <c r="N3180">
        <v>205</v>
      </c>
      <c r="O3180" s="10" t="s">
        <v>6381</v>
      </c>
      <c r="P3180"/>
      <c r="T3180"/>
      <c r="U3180"/>
      <c r="V3180"/>
      <c r="W3180"/>
    </row>
    <row r="3181" spans="1:23" x14ac:dyDescent="0.25">
      <c r="A3181" t="s">
        <v>6761</v>
      </c>
      <c r="B3181">
        <v>36546</v>
      </c>
      <c r="C3181" t="s">
        <v>6552</v>
      </c>
      <c r="D3181" t="s">
        <v>6365</v>
      </c>
      <c r="E3181" t="s">
        <v>6316</v>
      </c>
      <c r="F3181">
        <v>109673</v>
      </c>
      <c r="G3181">
        <v>109673</v>
      </c>
      <c r="H3181">
        <v>109720</v>
      </c>
      <c r="I3181">
        <v>110678</v>
      </c>
      <c r="J3181">
        <v>111110</v>
      </c>
      <c r="K3181">
        <v>111254</v>
      </c>
      <c r="L3181">
        <v>111178</v>
      </c>
      <c r="M3181">
        <v>111029</v>
      </c>
      <c r="N3181">
        <v>110654</v>
      </c>
      <c r="O3181" s="10" t="s">
        <v>6378</v>
      </c>
      <c r="P3181"/>
      <c r="T3181"/>
      <c r="U3181"/>
      <c r="V3181"/>
      <c r="W3181"/>
    </row>
    <row r="3182" spans="1:23" x14ac:dyDescent="0.25">
      <c r="A3182" t="s">
        <v>6762</v>
      </c>
      <c r="B3182">
        <v>36826</v>
      </c>
      <c r="C3182" t="s">
        <v>6554</v>
      </c>
      <c r="D3182" t="s">
        <v>6365</v>
      </c>
      <c r="E3182" t="s">
        <v>6316</v>
      </c>
      <c r="F3182">
        <v>1422</v>
      </c>
      <c r="G3182">
        <v>1422</v>
      </c>
      <c r="H3182">
        <v>1423</v>
      </c>
      <c r="I3182">
        <v>1422</v>
      </c>
      <c r="J3182">
        <v>1420</v>
      </c>
      <c r="K3182">
        <v>1421</v>
      </c>
      <c r="L3182">
        <v>1425</v>
      </c>
      <c r="M3182">
        <v>1429</v>
      </c>
      <c r="N3182">
        <v>1434</v>
      </c>
      <c r="O3182" s="10" t="s">
        <v>6381</v>
      </c>
      <c r="P3182"/>
      <c r="T3182"/>
      <c r="U3182"/>
      <c r="V3182"/>
      <c r="W3182"/>
    </row>
    <row r="3183" spans="1:23" x14ac:dyDescent="0.25">
      <c r="A3183" t="s">
        <v>6763</v>
      </c>
      <c r="B3183">
        <v>39003</v>
      </c>
      <c r="C3183" t="s">
        <v>6724</v>
      </c>
      <c r="D3183" t="s">
        <v>6365</v>
      </c>
      <c r="E3183" t="s">
        <v>6316</v>
      </c>
      <c r="F3183">
        <v>20246</v>
      </c>
      <c r="G3183">
        <v>20239</v>
      </c>
      <c r="H3183">
        <v>20249</v>
      </c>
      <c r="I3183">
        <v>20359</v>
      </c>
      <c r="J3183">
        <v>20441</v>
      </c>
      <c r="K3183">
        <v>20506</v>
      </c>
      <c r="L3183">
        <v>20495</v>
      </c>
      <c r="M3183">
        <v>20472</v>
      </c>
      <c r="N3183">
        <v>20447</v>
      </c>
      <c r="O3183" s="10" t="s">
        <v>6378</v>
      </c>
      <c r="P3183"/>
      <c r="T3183"/>
      <c r="U3183"/>
      <c r="V3183"/>
      <c r="W3183"/>
    </row>
    <row r="3184" spans="1:23" x14ac:dyDescent="0.25">
      <c r="A3184" t="s">
        <v>6764</v>
      </c>
      <c r="B3184">
        <v>39304</v>
      </c>
      <c r="C3184" t="s">
        <v>6561</v>
      </c>
      <c r="D3184" t="s">
        <v>6365</v>
      </c>
      <c r="E3184" t="s">
        <v>6316</v>
      </c>
      <c r="F3184">
        <v>5325</v>
      </c>
      <c r="G3184">
        <v>5316</v>
      </c>
      <c r="H3184">
        <v>5324</v>
      </c>
      <c r="I3184">
        <v>5357</v>
      </c>
      <c r="J3184">
        <v>5392</v>
      </c>
      <c r="K3184">
        <v>5411</v>
      </c>
      <c r="L3184">
        <v>5415</v>
      </c>
      <c r="M3184">
        <v>5422</v>
      </c>
      <c r="N3184">
        <v>5411</v>
      </c>
      <c r="O3184" s="10" t="s">
        <v>6381</v>
      </c>
      <c r="P3184"/>
      <c r="T3184"/>
      <c r="U3184"/>
      <c r="V3184"/>
      <c r="W3184"/>
    </row>
    <row r="3185" spans="1:23" x14ac:dyDescent="0.25">
      <c r="A3185" t="s">
        <v>6765</v>
      </c>
      <c r="B3185">
        <v>39892</v>
      </c>
      <c r="C3185" t="s">
        <v>6564</v>
      </c>
      <c r="D3185" t="s">
        <v>6365</v>
      </c>
      <c r="E3185" t="s">
        <v>6316</v>
      </c>
      <c r="F3185">
        <v>80048</v>
      </c>
      <c r="G3185">
        <v>80054</v>
      </c>
      <c r="H3185">
        <v>80076</v>
      </c>
      <c r="I3185">
        <v>80491</v>
      </c>
      <c r="J3185">
        <v>80802</v>
      </c>
      <c r="K3185">
        <v>81048</v>
      </c>
      <c r="L3185">
        <v>81120</v>
      </c>
      <c r="M3185">
        <v>81142</v>
      </c>
      <c r="N3185">
        <v>81138</v>
      </c>
      <c r="O3185" s="10" t="s">
        <v>6381</v>
      </c>
      <c r="P3185"/>
      <c r="T3185"/>
      <c r="U3185"/>
      <c r="V3185"/>
      <c r="W3185"/>
    </row>
    <row r="3186" spans="1:23" x14ac:dyDescent="0.25">
      <c r="A3186" t="s">
        <v>6766</v>
      </c>
      <c r="B3186">
        <v>40032</v>
      </c>
      <c r="C3186" t="s">
        <v>6565</v>
      </c>
      <c r="D3186" t="s">
        <v>6365</v>
      </c>
      <c r="E3186" t="s">
        <v>6316</v>
      </c>
      <c r="F3186">
        <v>48527</v>
      </c>
      <c r="G3186">
        <v>48527</v>
      </c>
      <c r="H3186">
        <v>48552</v>
      </c>
      <c r="I3186">
        <v>48765</v>
      </c>
      <c r="J3186">
        <v>48941</v>
      </c>
      <c r="K3186">
        <v>49073</v>
      </c>
      <c r="L3186">
        <v>49144</v>
      </c>
      <c r="M3186">
        <v>49252</v>
      </c>
      <c r="N3186">
        <v>49216</v>
      </c>
      <c r="O3186" s="10" t="s">
        <v>6381</v>
      </c>
      <c r="P3186"/>
      <c r="T3186"/>
      <c r="U3186"/>
      <c r="V3186"/>
      <c r="W3186"/>
    </row>
    <row r="3187" spans="1:23" x14ac:dyDescent="0.25">
      <c r="A3187" t="s">
        <v>6767</v>
      </c>
      <c r="B3187">
        <v>40130</v>
      </c>
      <c r="C3187" t="s">
        <v>6566</v>
      </c>
      <c r="D3187" t="s">
        <v>6365</v>
      </c>
      <c r="E3187" t="s">
        <v>6316</v>
      </c>
      <c r="F3187">
        <v>156633</v>
      </c>
      <c r="G3187">
        <v>156643</v>
      </c>
      <c r="H3187">
        <v>156865</v>
      </c>
      <c r="I3187">
        <v>158267</v>
      </c>
      <c r="J3187">
        <v>158535</v>
      </c>
      <c r="K3187">
        <v>159408</v>
      </c>
      <c r="L3187">
        <v>160037</v>
      </c>
      <c r="M3187">
        <v>160208</v>
      </c>
      <c r="N3187">
        <v>160106</v>
      </c>
      <c r="O3187" s="10" t="s">
        <v>6381</v>
      </c>
      <c r="P3187"/>
      <c r="T3187"/>
      <c r="U3187"/>
      <c r="V3187"/>
      <c r="W3187"/>
    </row>
    <row r="3188" spans="1:23" x14ac:dyDescent="0.25">
      <c r="A3188" t="s">
        <v>6768</v>
      </c>
      <c r="B3188">
        <v>40340</v>
      </c>
      <c r="C3188" t="s">
        <v>6568</v>
      </c>
      <c r="D3188" t="s">
        <v>6365</v>
      </c>
      <c r="E3188" t="s">
        <v>6316</v>
      </c>
      <c r="F3188">
        <v>39816</v>
      </c>
      <c r="G3188">
        <v>39816</v>
      </c>
      <c r="H3188">
        <v>39842</v>
      </c>
      <c r="I3188">
        <v>40071</v>
      </c>
      <c r="J3188">
        <v>40231</v>
      </c>
      <c r="K3188">
        <v>40389</v>
      </c>
      <c r="L3188">
        <v>40466</v>
      </c>
      <c r="M3188">
        <v>40510</v>
      </c>
      <c r="N3188">
        <v>40377</v>
      </c>
      <c r="O3188" s="10" t="s">
        <v>6381</v>
      </c>
      <c r="P3188"/>
      <c r="T3188"/>
      <c r="U3188"/>
      <c r="V3188"/>
      <c r="W3188"/>
    </row>
    <row r="3189" spans="1:23" x14ac:dyDescent="0.25">
      <c r="A3189" t="s">
        <v>6769</v>
      </c>
      <c r="B3189">
        <v>40830</v>
      </c>
      <c r="C3189" t="s">
        <v>6570</v>
      </c>
      <c r="D3189" t="s">
        <v>6365</v>
      </c>
      <c r="E3189" t="s">
        <v>6316</v>
      </c>
      <c r="F3189">
        <v>31063</v>
      </c>
      <c r="G3189">
        <v>31062</v>
      </c>
      <c r="H3189">
        <v>31080</v>
      </c>
      <c r="I3189">
        <v>31239</v>
      </c>
      <c r="J3189">
        <v>31373</v>
      </c>
      <c r="K3189">
        <v>31698</v>
      </c>
      <c r="L3189">
        <v>32292</v>
      </c>
      <c r="M3189">
        <v>32497</v>
      </c>
      <c r="N3189">
        <v>32389</v>
      </c>
      <c r="O3189" s="10" t="s">
        <v>6381</v>
      </c>
      <c r="P3189"/>
      <c r="T3189"/>
      <c r="U3189"/>
      <c r="V3189"/>
      <c r="W3189"/>
    </row>
    <row r="3190" spans="1:23" x14ac:dyDescent="0.25">
      <c r="A3190" t="s">
        <v>6770</v>
      </c>
      <c r="B3190">
        <v>40886</v>
      </c>
      <c r="C3190" t="s">
        <v>6571</v>
      </c>
      <c r="D3190" t="s">
        <v>6365</v>
      </c>
      <c r="E3190" t="s">
        <v>6316</v>
      </c>
      <c r="F3190">
        <v>32769</v>
      </c>
      <c r="G3190">
        <v>32769</v>
      </c>
      <c r="H3190">
        <v>32787</v>
      </c>
      <c r="I3190">
        <v>32947</v>
      </c>
      <c r="J3190">
        <v>33081</v>
      </c>
      <c r="K3190">
        <v>33187</v>
      </c>
      <c r="L3190">
        <v>33232</v>
      </c>
      <c r="M3190">
        <v>33248</v>
      </c>
      <c r="N3190">
        <v>33145</v>
      </c>
      <c r="O3190" s="10" t="s">
        <v>6381</v>
      </c>
      <c r="P3190"/>
      <c r="T3190"/>
      <c r="U3190"/>
      <c r="V3190"/>
      <c r="W3190"/>
    </row>
    <row r="3191" spans="1:23" x14ac:dyDescent="0.25">
      <c r="A3191" t="s">
        <v>6771</v>
      </c>
      <c r="B3191">
        <v>42468</v>
      </c>
      <c r="C3191" t="s">
        <v>6573</v>
      </c>
      <c r="D3191" t="s">
        <v>6365</v>
      </c>
      <c r="E3191" t="s">
        <v>6316</v>
      </c>
      <c r="F3191">
        <v>20256</v>
      </c>
      <c r="G3191">
        <v>20256</v>
      </c>
      <c r="H3191">
        <v>20270</v>
      </c>
      <c r="I3191">
        <v>20391</v>
      </c>
      <c r="J3191">
        <v>20530</v>
      </c>
      <c r="K3191">
        <v>20645</v>
      </c>
      <c r="L3191">
        <v>20678</v>
      </c>
      <c r="M3191">
        <v>20720</v>
      </c>
      <c r="N3191">
        <v>20693</v>
      </c>
      <c r="O3191" s="10" t="s">
        <v>6381</v>
      </c>
      <c r="P3191"/>
      <c r="T3191"/>
      <c r="U3191"/>
      <c r="V3191"/>
      <c r="W3191"/>
    </row>
    <row r="3192" spans="1:23" x14ac:dyDescent="0.25">
      <c r="A3192" t="s">
        <v>6772</v>
      </c>
      <c r="B3192">
        <v>43000</v>
      </c>
      <c r="C3192" t="s">
        <v>6574</v>
      </c>
      <c r="D3192" t="s">
        <v>6365</v>
      </c>
      <c r="E3192" t="s">
        <v>6316</v>
      </c>
      <c r="F3192">
        <v>462257</v>
      </c>
      <c r="G3192">
        <v>462235</v>
      </c>
      <c r="H3192">
        <v>462608</v>
      </c>
      <c r="I3192">
        <v>465154</v>
      </c>
      <c r="J3192">
        <v>467808</v>
      </c>
      <c r="K3192">
        <v>469148</v>
      </c>
      <c r="L3192">
        <v>470431</v>
      </c>
      <c r="M3192">
        <v>471439</v>
      </c>
      <c r="N3192">
        <v>470130</v>
      </c>
      <c r="O3192" s="10" t="s">
        <v>6378</v>
      </c>
      <c r="P3192"/>
      <c r="T3192"/>
      <c r="U3192"/>
      <c r="V3192"/>
      <c r="W3192"/>
    </row>
    <row r="3193" spans="1:23" x14ac:dyDescent="0.25">
      <c r="A3193" t="s">
        <v>6773</v>
      </c>
      <c r="B3193">
        <v>44000</v>
      </c>
      <c r="C3193" t="s">
        <v>6576</v>
      </c>
      <c r="D3193" t="s">
        <v>6365</v>
      </c>
      <c r="E3193" t="s">
        <v>6316</v>
      </c>
      <c r="F3193">
        <v>3792621</v>
      </c>
      <c r="G3193">
        <v>3792584</v>
      </c>
      <c r="H3193">
        <v>3796292</v>
      </c>
      <c r="I3193">
        <v>3825393</v>
      </c>
      <c r="J3193">
        <v>3858137</v>
      </c>
      <c r="K3193">
        <v>3890436</v>
      </c>
      <c r="L3193">
        <v>3920173</v>
      </c>
      <c r="M3193">
        <v>3949149</v>
      </c>
      <c r="N3193">
        <v>3976322</v>
      </c>
      <c r="O3193" s="10" t="s">
        <v>6378</v>
      </c>
      <c r="P3193"/>
      <c r="T3193"/>
      <c r="U3193"/>
      <c r="V3193"/>
      <c r="W3193"/>
    </row>
    <row r="3194" spans="1:23" x14ac:dyDescent="0.25">
      <c r="A3194" t="s">
        <v>6774</v>
      </c>
      <c r="B3194">
        <v>44574</v>
      </c>
      <c r="C3194" t="s">
        <v>6577</v>
      </c>
      <c r="D3194" t="s">
        <v>6365</v>
      </c>
      <c r="E3194" t="s">
        <v>6316</v>
      </c>
      <c r="F3194">
        <v>69772</v>
      </c>
      <c r="G3194">
        <v>69766</v>
      </c>
      <c r="H3194">
        <v>69621</v>
      </c>
      <c r="I3194">
        <v>69749</v>
      </c>
      <c r="J3194">
        <v>70709</v>
      </c>
      <c r="K3194">
        <v>71312</v>
      </c>
      <c r="L3194">
        <v>71377</v>
      </c>
      <c r="M3194">
        <v>71583</v>
      </c>
      <c r="N3194">
        <v>71187</v>
      </c>
      <c r="O3194" s="10" t="s">
        <v>6378</v>
      </c>
      <c r="P3194"/>
      <c r="T3194"/>
      <c r="U3194"/>
      <c r="V3194"/>
      <c r="W3194"/>
    </row>
    <row r="3195" spans="1:23" x14ac:dyDescent="0.25">
      <c r="A3195" t="s">
        <v>6775</v>
      </c>
      <c r="B3195">
        <v>45246</v>
      </c>
      <c r="C3195" t="s">
        <v>6578</v>
      </c>
      <c r="D3195" t="s">
        <v>6365</v>
      </c>
      <c r="E3195" t="s">
        <v>6316</v>
      </c>
      <c r="F3195">
        <v>12645</v>
      </c>
      <c r="G3195">
        <v>12635</v>
      </c>
      <c r="H3195">
        <v>12645</v>
      </c>
      <c r="I3195">
        <v>12707</v>
      </c>
      <c r="J3195">
        <v>12773</v>
      </c>
      <c r="K3195">
        <v>12834</v>
      </c>
      <c r="L3195">
        <v>12867</v>
      </c>
      <c r="M3195">
        <v>12891</v>
      </c>
      <c r="N3195">
        <v>12879</v>
      </c>
      <c r="O3195" s="10" t="s">
        <v>6381</v>
      </c>
      <c r="P3195"/>
      <c r="T3195"/>
      <c r="U3195"/>
      <c r="V3195"/>
      <c r="W3195"/>
    </row>
    <row r="3196" spans="1:23" x14ac:dyDescent="0.25">
      <c r="A3196" t="s">
        <v>6776</v>
      </c>
      <c r="B3196">
        <v>45400</v>
      </c>
      <c r="C3196" t="s">
        <v>6579</v>
      </c>
      <c r="D3196" t="s">
        <v>6365</v>
      </c>
      <c r="E3196" t="s">
        <v>6316</v>
      </c>
      <c r="F3196">
        <v>35135</v>
      </c>
      <c r="G3196">
        <v>35135</v>
      </c>
      <c r="H3196">
        <v>35138</v>
      </c>
      <c r="I3196">
        <v>35284</v>
      </c>
      <c r="J3196">
        <v>35420</v>
      </c>
      <c r="K3196">
        <v>35516</v>
      </c>
      <c r="L3196">
        <v>35563</v>
      </c>
      <c r="M3196">
        <v>35609</v>
      </c>
      <c r="N3196">
        <v>35741</v>
      </c>
      <c r="O3196" s="10" t="s">
        <v>6378</v>
      </c>
      <c r="P3196"/>
      <c r="T3196"/>
      <c r="U3196"/>
      <c r="V3196"/>
      <c r="W3196"/>
    </row>
    <row r="3197" spans="1:23" x14ac:dyDescent="0.25">
      <c r="A3197" t="s">
        <v>6777</v>
      </c>
      <c r="B3197">
        <v>46492</v>
      </c>
      <c r="C3197" t="s">
        <v>6580</v>
      </c>
      <c r="D3197" t="s">
        <v>6365</v>
      </c>
      <c r="E3197" t="s">
        <v>6316</v>
      </c>
      <c r="F3197">
        <v>27395</v>
      </c>
      <c r="G3197">
        <v>27395</v>
      </c>
      <c r="H3197">
        <v>27405</v>
      </c>
      <c r="I3197">
        <v>27525</v>
      </c>
      <c r="J3197">
        <v>27612</v>
      </c>
      <c r="K3197">
        <v>27696</v>
      </c>
      <c r="L3197">
        <v>27720</v>
      </c>
      <c r="M3197">
        <v>27728</v>
      </c>
      <c r="N3197">
        <v>27633</v>
      </c>
      <c r="O3197" s="10" t="s">
        <v>6378</v>
      </c>
      <c r="P3197"/>
      <c r="T3197"/>
      <c r="U3197"/>
      <c r="V3197"/>
      <c r="W3197"/>
    </row>
    <row r="3198" spans="1:23" x14ac:dyDescent="0.25">
      <c r="A3198" t="s">
        <v>6778</v>
      </c>
      <c r="B3198">
        <v>48648</v>
      </c>
      <c r="C3198" t="s">
        <v>6583</v>
      </c>
      <c r="D3198" t="s">
        <v>6365</v>
      </c>
      <c r="E3198" t="s">
        <v>6316</v>
      </c>
      <c r="F3198">
        <v>36590</v>
      </c>
      <c r="G3198">
        <v>36590</v>
      </c>
      <c r="H3198">
        <v>36603</v>
      </c>
      <c r="I3198">
        <v>36785</v>
      </c>
      <c r="J3198">
        <v>36922</v>
      </c>
      <c r="K3198">
        <v>37073</v>
      </c>
      <c r="L3198">
        <v>37161</v>
      </c>
      <c r="M3198">
        <v>37248</v>
      </c>
      <c r="N3198">
        <v>37126</v>
      </c>
      <c r="O3198" s="10" t="s">
        <v>6381</v>
      </c>
      <c r="P3198"/>
      <c r="T3198"/>
      <c r="U3198"/>
      <c r="V3198"/>
      <c r="W3198"/>
    </row>
    <row r="3199" spans="1:23" x14ac:dyDescent="0.25">
      <c r="A3199" t="s">
        <v>6779</v>
      </c>
      <c r="B3199">
        <v>48816</v>
      </c>
      <c r="C3199" t="s">
        <v>6585</v>
      </c>
      <c r="D3199" t="s">
        <v>6365</v>
      </c>
      <c r="E3199" t="s">
        <v>6316</v>
      </c>
      <c r="F3199">
        <v>62500</v>
      </c>
      <c r="G3199">
        <v>62490</v>
      </c>
      <c r="H3199">
        <v>62515</v>
      </c>
      <c r="I3199">
        <v>62991</v>
      </c>
      <c r="J3199">
        <v>63247</v>
      </c>
      <c r="K3199">
        <v>63433</v>
      </c>
      <c r="L3199">
        <v>63498</v>
      </c>
      <c r="M3199">
        <v>63553</v>
      </c>
      <c r="N3199">
        <v>63335</v>
      </c>
      <c r="O3199" s="10" t="s">
        <v>6381</v>
      </c>
      <c r="P3199"/>
      <c r="T3199"/>
      <c r="U3199"/>
      <c r="V3199"/>
      <c r="W3199"/>
    </row>
    <row r="3200" spans="1:23" x14ac:dyDescent="0.25">
      <c r="A3200" t="s">
        <v>6780</v>
      </c>
      <c r="B3200">
        <v>48914</v>
      </c>
      <c r="C3200" t="s">
        <v>6586</v>
      </c>
      <c r="D3200" t="s">
        <v>6365</v>
      </c>
      <c r="E3200" t="s">
        <v>6316</v>
      </c>
      <c r="F3200">
        <v>60269</v>
      </c>
      <c r="G3200">
        <v>60256</v>
      </c>
      <c r="H3200">
        <v>60271</v>
      </c>
      <c r="I3200">
        <v>60577</v>
      </c>
      <c r="J3200">
        <v>60801</v>
      </c>
      <c r="K3200">
        <v>60980</v>
      </c>
      <c r="L3200">
        <v>61036</v>
      </c>
      <c r="M3200">
        <v>61114</v>
      </c>
      <c r="N3200">
        <v>61075</v>
      </c>
      <c r="O3200" s="10" t="s">
        <v>6378</v>
      </c>
      <c r="P3200"/>
      <c r="T3200"/>
      <c r="U3200"/>
      <c r="V3200"/>
      <c r="W3200"/>
    </row>
    <row r="3201" spans="1:23" x14ac:dyDescent="0.25">
      <c r="A3201" t="s">
        <v>6781</v>
      </c>
      <c r="B3201">
        <v>52526</v>
      </c>
      <c r="C3201" t="s">
        <v>6592</v>
      </c>
      <c r="D3201" t="s">
        <v>6365</v>
      </c>
      <c r="E3201" t="s">
        <v>6316</v>
      </c>
      <c r="F3201">
        <v>105549</v>
      </c>
      <c r="G3201">
        <v>105549</v>
      </c>
      <c r="H3201">
        <v>105581</v>
      </c>
      <c r="I3201">
        <v>106049</v>
      </c>
      <c r="J3201">
        <v>106185</v>
      </c>
      <c r="K3201">
        <v>106380</v>
      </c>
      <c r="L3201">
        <v>106491</v>
      </c>
      <c r="M3201">
        <v>106531</v>
      </c>
      <c r="N3201">
        <v>106178</v>
      </c>
      <c r="O3201" s="10" t="s">
        <v>6381</v>
      </c>
      <c r="P3201"/>
      <c r="T3201"/>
      <c r="U3201"/>
      <c r="V3201"/>
      <c r="W3201"/>
    </row>
    <row r="3202" spans="1:23" x14ac:dyDescent="0.25">
      <c r="A3202" t="s">
        <v>6782</v>
      </c>
      <c r="B3202">
        <v>55156</v>
      </c>
      <c r="C3202" t="s">
        <v>6595</v>
      </c>
      <c r="D3202" t="s">
        <v>6365</v>
      </c>
      <c r="E3202" t="s">
        <v>6316</v>
      </c>
      <c r="F3202">
        <v>152750</v>
      </c>
      <c r="G3202">
        <v>152746</v>
      </c>
      <c r="H3202">
        <v>153006</v>
      </c>
      <c r="I3202">
        <v>154217</v>
      </c>
      <c r="J3202">
        <v>155181</v>
      </c>
      <c r="K3202">
        <v>156890</v>
      </c>
      <c r="L3202">
        <v>157220</v>
      </c>
      <c r="M3202">
        <v>157433</v>
      </c>
      <c r="N3202">
        <v>157356</v>
      </c>
      <c r="O3202" s="10" t="s">
        <v>6381</v>
      </c>
      <c r="P3202"/>
      <c r="T3202"/>
      <c r="U3202"/>
      <c r="V3202"/>
      <c r="W3202"/>
    </row>
    <row r="3203" spans="1:23" x14ac:dyDescent="0.25">
      <c r="A3203" t="s">
        <v>6783</v>
      </c>
      <c r="B3203">
        <v>55380</v>
      </c>
      <c r="C3203" t="s">
        <v>6598</v>
      </c>
      <c r="D3203" t="s">
        <v>6365</v>
      </c>
      <c r="E3203" t="s">
        <v>6316</v>
      </c>
      <c r="F3203">
        <v>13438</v>
      </c>
      <c r="G3203">
        <v>13438</v>
      </c>
      <c r="H3203">
        <v>13440</v>
      </c>
      <c r="I3203">
        <v>13498</v>
      </c>
      <c r="J3203">
        <v>13535</v>
      </c>
      <c r="K3203">
        <v>13577</v>
      </c>
      <c r="L3203">
        <v>13589</v>
      </c>
      <c r="M3203">
        <v>13596</v>
      </c>
      <c r="N3203">
        <v>13586</v>
      </c>
      <c r="O3203" s="10" t="s">
        <v>6378</v>
      </c>
      <c r="P3203"/>
      <c r="T3203"/>
      <c r="U3203"/>
      <c r="V3203"/>
      <c r="W3203"/>
    </row>
    <row r="3204" spans="1:23" x14ac:dyDescent="0.25">
      <c r="A3204" t="s">
        <v>6784</v>
      </c>
      <c r="B3204">
        <v>55618</v>
      </c>
      <c r="C3204" t="s">
        <v>6599</v>
      </c>
      <c r="D3204" t="s">
        <v>6365</v>
      </c>
      <c r="E3204" t="s">
        <v>6316</v>
      </c>
      <c r="F3204">
        <v>54098</v>
      </c>
      <c r="G3204">
        <v>54098</v>
      </c>
      <c r="H3204">
        <v>54124</v>
      </c>
      <c r="I3204">
        <v>54400</v>
      </c>
      <c r="J3204">
        <v>54682</v>
      </c>
      <c r="K3204">
        <v>54978</v>
      </c>
      <c r="L3204">
        <v>55052</v>
      </c>
      <c r="M3204">
        <v>55100</v>
      </c>
      <c r="N3204">
        <v>54909</v>
      </c>
      <c r="O3204" s="10" t="s">
        <v>6381</v>
      </c>
      <c r="P3204"/>
      <c r="T3204"/>
      <c r="U3204"/>
      <c r="V3204"/>
      <c r="W3204"/>
    </row>
    <row r="3205" spans="1:23" x14ac:dyDescent="0.25">
      <c r="A3205" t="s">
        <v>6785</v>
      </c>
      <c r="B3205">
        <v>56000</v>
      </c>
      <c r="C3205" t="s">
        <v>6600</v>
      </c>
      <c r="D3205" t="s">
        <v>6365</v>
      </c>
      <c r="E3205" t="s">
        <v>6316</v>
      </c>
      <c r="F3205">
        <v>137122</v>
      </c>
      <c r="G3205">
        <v>137124</v>
      </c>
      <c r="H3205">
        <v>137170</v>
      </c>
      <c r="I3205">
        <v>137846</v>
      </c>
      <c r="J3205">
        <v>138378</v>
      </c>
      <c r="K3205">
        <v>139643</v>
      </c>
      <c r="L3205">
        <v>139924</v>
      </c>
      <c r="M3205">
        <v>141438</v>
      </c>
      <c r="N3205">
        <v>142059</v>
      </c>
      <c r="O3205" s="10" t="s">
        <v>6378</v>
      </c>
      <c r="P3205"/>
      <c r="T3205"/>
      <c r="U3205"/>
      <c r="V3205"/>
      <c r="W3205"/>
    </row>
    <row r="3206" spans="1:23" x14ac:dyDescent="0.25">
      <c r="A3206" t="s">
        <v>6786</v>
      </c>
      <c r="B3206">
        <v>56924</v>
      </c>
      <c r="C3206" t="s">
        <v>6602</v>
      </c>
      <c r="D3206" t="s">
        <v>6365</v>
      </c>
      <c r="E3206" t="s">
        <v>6316</v>
      </c>
      <c r="F3206">
        <v>62942</v>
      </c>
      <c r="G3206">
        <v>62948</v>
      </c>
      <c r="H3206">
        <v>62974</v>
      </c>
      <c r="I3206">
        <v>63301</v>
      </c>
      <c r="J3206">
        <v>63550</v>
      </c>
      <c r="K3206">
        <v>63748</v>
      </c>
      <c r="L3206">
        <v>63814</v>
      </c>
      <c r="M3206">
        <v>63850</v>
      </c>
      <c r="N3206">
        <v>63635</v>
      </c>
      <c r="O3206" s="10" t="s">
        <v>6381</v>
      </c>
      <c r="P3206"/>
      <c r="T3206"/>
      <c r="U3206"/>
      <c r="V3206"/>
      <c r="W3206"/>
    </row>
    <row r="3207" spans="1:23" x14ac:dyDescent="0.25">
      <c r="A3207" t="s">
        <v>6787</v>
      </c>
      <c r="B3207">
        <v>58072</v>
      </c>
      <c r="C3207" t="s">
        <v>6604</v>
      </c>
      <c r="D3207" t="s">
        <v>6365</v>
      </c>
      <c r="E3207" t="s">
        <v>6316</v>
      </c>
      <c r="F3207">
        <v>149058</v>
      </c>
      <c r="G3207">
        <v>149030</v>
      </c>
      <c r="H3207">
        <v>149111</v>
      </c>
      <c r="I3207">
        <v>149825</v>
      </c>
      <c r="J3207">
        <v>150619</v>
      </c>
      <c r="K3207">
        <v>151230</v>
      </c>
      <c r="L3207">
        <v>152317</v>
      </c>
      <c r="M3207">
        <v>152396</v>
      </c>
      <c r="N3207">
        <v>152494</v>
      </c>
      <c r="O3207" s="10" t="s">
        <v>6381</v>
      </c>
      <c r="P3207"/>
      <c r="T3207"/>
      <c r="U3207"/>
      <c r="V3207"/>
      <c r="W3207"/>
    </row>
    <row r="3208" spans="1:23" x14ac:dyDescent="0.25">
      <c r="A3208" t="s">
        <v>6788</v>
      </c>
      <c r="B3208">
        <v>59514</v>
      </c>
      <c r="C3208" t="s">
        <v>6607</v>
      </c>
      <c r="D3208" t="s">
        <v>6365</v>
      </c>
      <c r="E3208" t="s">
        <v>6316</v>
      </c>
      <c r="F3208">
        <v>41643</v>
      </c>
      <c r="G3208">
        <v>41657</v>
      </c>
      <c r="H3208">
        <v>41677</v>
      </c>
      <c r="I3208">
        <v>42054</v>
      </c>
      <c r="J3208">
        <v>42255</v>
      </c>
      <c r="K3208">
        <v>42399</v>
      </c>
      <c r="L3208">
        <v>42459</v>
      </c>
      <c r="M3208">
        <v>42492</v>
      </c>
      <c r="N3208">
        <v>42435</v>
      </c>
      <c r="O3208" s="10" t="s">
        <v>6378</v>
      </c>
      <c r="P3208"/>
      <c r="T3208"/>
      <c r="U3208"/>
      <c r="V3208"/>
      <c r="W3208"/>
    </row>
    <row r="3209" spans="1:23" x14ac:dyDescent="0.25">
      <c r="A3209" t="s">
        <v>6789</v>
      </c>
      <c r="B3209">
        <v>60018</v>
      </c>
      <c r="C3209" t="s">
        <v>6610</v>
      </c>
      <c r="D3209" t="s">
        <v>6365</v>
      </c>
      <c r="E3209" t="s">
        <v>6316</v>
      </c>
      <c r="F3209">
        <v>66748</v>
      </c>
      <c r="G3209">
        <v>66748</v>
      </c>
      <c r="H3209">
        <v>66774</v>
      </c>
      <c r="I3209">
        <v>67097</v>
      </c>
      <c r="J3209">
        <v>67385</v>
      </c>
      <c r="K3209">
        <v>67608</v>
      </c>
      <c r="L3209">
        <v>67673</v>
      </c>
      <c r="M3209">
        <v>67772</v>
      </c>
      <c r="N3209">
        <v>67867</v>
      </c>
      <c r="O3209" s="10" t="s">
        <v>6378</v>
      </c>
      <c r="P3209"/>
      <c r="T3209"/>
      <c r="U3209"/>
      <c r="V3209"/>
      <c r="W3209"/>
    </row>
    <row r="3210" spans="1:23" x14ac:dyDescent="0.25">
      <c r="A3210" t="s">
        <v>6790</v>
      </c>
      <c r="B3210">
        <v>62602</v>
      </c>
      <c r="C3210" t="s">
        <v>6613</v>
      </c>
      <c r="D3210" t="s">
        <v>6365</v>
      </c>
      <c r="E3210" t="s">
        <v>6316</v>
      </c>
      <c r="F3210">
        <v>1860</v>
      </c>
      <c r="G3210">
        <v>1860</v>
      </c>
      <c r="H3210">
        <v>1861</v>
      </c>
      <c r="I3210">
        <v>1869</v>
      </c>
      <c r="J3210">
        <v>1882</v>
      </c>
      <c r="K3210">
        <v>1890</v>
      </c>
      <c r="L3210">
        <v>1889</v>
      </c>
      <c r="M3210">
        <v>1887</v>
      </c>
      <c r="N3210">
        <v>1887</v>
      </c>
      <c r="O3210" s="10" t="s">
        <v>6378</v>
      </c>
      <c r="P3210"/>
      <c r="T3210"/>
      <c r="U3210"/>
      <c r="V3210"/>
      <c r="W3210"/>
    </row>
    <row r="3211" spans="1:23" x14ac:dyDescent="0.25">
      <c r="A3211" t="s">
        <v>6791</v>
      </c>
      <c r="B3211">
        <v>62644</v>
      </c>
      <c r="C3211" t="s">
        <v>6614</v>
      </c>
      <c r="D3211" t="s">
        <v>6365</v>
      </c>
      <c r="E3211" t="s">
        <v>6316</v>
      </c>
      <c r="F3211">
        <v>8067</v>
      </c>
      <c r="G3211">
        <v>8060</v>
      </c>
      <c r="H3211">
        <v>8065</v>
      </c>
      <c r="I3211">
        <v>8109</v>
      </c>
      <c r="J3211">
        <v>8159</v>
      </c>
      <c r="K3211">
        <v>8201</v>
      </c>
      <c r="L3211">
        <v>8213</v>
      </c>
      <c r="M3211">
        <v>8231</v>
      </c>
      <c r="N3211">
        <v>8231</v>
      </c>
      <c r="O3211" s="10" t="s">
        <v>6378</v>
      </c>
      <c r="P3211"/>
      <c r="T3211"/>
      <c r="U3211"/>
      <c r="V3211"/>
      <c r="W3211"/>
    </row>
    <row r="3212" spans="1:23" x14ac:dyDescent="0.25">
      <c r="A3212" t="s">
        <v>6792</v>
      </c>
      <c r="B3212">
        <v>62896</v>
      </c>
      <c r="C3212" t="s">
        <v>6615</v>
      </c>
      <c r="D3212" t="s">
        <v>6365</v>
      </c>
      <c r="E3212" t="s">
        <v>6316</v>
      </c>
      <c r="F3212">
        <v>53764</v>
      </c>
      <c r="G3212">
        <v>53771</v>
      </c>
      <c r="H3212">
        <v>53815</v>
      </c>
      <c r="I3212">
        <v>54096</v>
      </c>
      <c r="J3212">
        <v>54323</v>
      </c>
      <c r="K3212">
        <v>54531</v>
      </c>
      <c r="L3212">
        <v>54581</v>
      </c>
      <c r="M3212">
        <v>54593</v>
      </c>
      <c r="N3212">
        <v>54500</v>
      </c>
      <c r="O3212" s="10" t="s">
        <v>6381</v>
      </c>
      <c r="P3212"/>
      <c r="T3212"/>
      <c r="U3212"/>
      <c r="V3212"/>
      <c r="W3212"/>
    </row>
    <row r="3213" spans="1:23" x14ac:dyDescent="0.25">
      <c r="A3213" t="s">
        <v>6793</v>
      </c>
      <c r="B3213">
        <v>66070</v>
      </c>
      <c r="C3213" t="s">
        <v>6618</v>
      </c>
      <c r="D3213" t="s">
        <v>6365</v>
      </c>
      <c r="E3213" t="s">
        <v>6316</v>
      </c>
      <c r="F3213">
        <v>33371</v>
      </c>
      <c r="G3213">
        <v>33375</v>
      </c>
      <c r="H3213">
        <v>33389</v>
      </c>
      <c r="I3213">
        <v>33552</v>
      </c>
      <c r="J3213">
        <v>33701</v>
      </c>
      <c r="K3213">
        <v>33822</v>
      </c>
      <c r="L3213">
        <v>34413</v>
      </c>
      <c r="M3213">
        <v>34433</v>
      </c>
      <c r="N3213">
        <v>34338</v>
      </c>
      <c r="O3213" s="10" t="s">
        <v>6381</v>
      </c>
      <c r="P3213"/>
      <c r="T3213"/>
      <c r="U3213"/>
      <c r="V3213"/>
      <c r="W3213"/>
    </row>
    <row r="3214" spans="1:23" x14ac:dyDescent="0.25">
      <c r="A3214" t="s">
        <v>6794</v>
      </c>
      <c r="B3214">
        <v>66140</v>
      </c>
      <c r="C3214" t="s">
        <v>6619</v>
      </c>
      <c r="D3214" t="s">
        <v>6365</v>
      </c>
      <c r="E3214" t="s">
        <v>6316</v>
      </c>
      <c r="F3214">
        <v>23645</v>
      </c>
      <c r="G3214">
        <v>23646</v>
      </c>
      <c r="H3214">
        <v>23658</v>
      </c>
      <c r="I3214">
        <v>23780</v>
      </c>
      <c r="J3214">
        <v>23827</v>
      </c>
      <c r="K3214">
        <v>24154</v>
      </c>
      <c r="L3214">
        <v>24474</v>
      </c>
      <c r="M3214">
        <v>24788</v>
      </c>
      <c r="N3214">
        <v>24717</v>
      </c>
      <c r="O3214" s="10" t="s">
        <v>6378</v>
      </c>
      <c r="P3214"/>
      <c r="T3214"/>
      <c r="U3214"/>
      <c r="V3214"/>
      <c r="W3214"/>
    </row>
    <row r="3215" spans="1:23" x14ac:dyDescent="0.25">
      <c r="A3215" t="s">
        <v>6795</v>
      </c>
      <c r="B3215">
        <v>67042</v>
      </c>
      <c r="C3215" t="s">
        <v>6620</v>
      </c>
      <c r="D3215" t="s">
        <v>6365</v>
      </c>
      <c r="E3215" t="s">
        <v>6316</v>
      </c>
      <c r="F3215">
        <v>39718</v>
      </c>
      <c r="G3215">
        <v>39634</v>
      </c>
      <c r="H3215">
        <v>39652</v>
      </c>
      <c r="I3215">
        <v>39854</v>
      </c>
      <c r="J3215">
        <v>40013</v>
      </c>
      <c r="K3215">
        <v>40124</v>
      </c>
      <c r="L3215">
        <v>40159</v>
      </c>
      <c r="M3215">
        <v>40194</v>
      </c>
      <c r="N3215">
        <v>40404</v>
      </c>
      <c r="O3215" s="10" t="s">
        <v>6381</v>
      </c>
      <c r="P3215"/>
      <c r="T3215"/>
      <c r="U3215"/>
      <c r="V3215"/>
      <c r="W3215"/>
    </row>
    <row r="3216" spans="1:23" x14ac:dyDescent="0.25">
      <c r="A3216" t="s">
        <v>6796</v>
      </c>
      <c r="B3216">
        <v>68224</v>
      </c>
      <c r="C3216" t="s">
        <v>6623</v>
      </c>
      <c r="D3216" t="s">
        <v>6365</v>
      </c>
      <c r="E3216" t="s">
        <v>6316</v>
      </c>
      <c r="F3216">
        <v>13147</v>
      </c>
      <c r="G3216">
        <v>13142</v>
      </c>
      <c r="H3216">
        <v>13147</v>
      </c>
      <c r="I3216">
        <v>13211</v>
      </c>
      <c r="J3216">
        <v>13259</v>
      </c>
      <c r="K3216">
        <v>13310</v>
      </c>
      <c r="L3216">
        <v>13342</v>
      </c>
      <c r="M3216">
        <v>13387</v>
      </c>
      <c r="N3216">
        <v>13365</v>
      </c>
      <c r="O3216" s="10" t="s">
        <v>6381</v>
      </c>
      <c r="P3216"/>
      <c r="T3216"/>
      <c r="U3216"/>
      <c r="V3216"/>
      <c r="W3216"/>
    </row>
    <row r="3217" spans="1:23" x14ac:dyDescent="0.25">
      <c r="A3217" t="s">
        <v>6797</v>
      </c>
      <c r="B3217">
        <v>69088</v>
      </c>
      <c r="C3217" t="s">
        <v>6625</v>
      </c>
      <c r="D3217" t="s">
        <v>6365</v>
      </c>
      <c r="E3217" t="s">
        <v>6316</v>
      </c>
      <c r="F3217">
        <v>176320</v>
      </c>
      <c r="G3217">
        <v>176296</v>
      </c>
      <c r="H3217">
        <v>176416</v>
      </c>
      <c r="I3217">
        <v>177573</v>
      </c>
      <c r="J3217">
        <v>178496</v>
      </c>
      <c r="K3217">
        <v>179296</v>
      </c>
      <c r="L3217">
        <v>180340</v>
      </c>
      <c r="M3217">
        <v>181322</v>
      </c>
      <c r="N3217">
        <v>181972</v>
      </c>
      <c r="O3217" s="10" t="s">
        <v>6381</v>
      </c>
      <c r="P3217"/>
      <c r="T3217"/>
      <c r="U3217"/>
      <c r="V3217"/>
      <c r="W3217"/>
    </row>
    <row r="3218" spans="1:23" x14ac:dyDescent="0.25">
      <c r="A3218" t="s">
        <v>6798</v>
      </c>
      <c r="B3218">
        <v>69154</v>
      </c>
      <c r="C3218" t="s">
        <v>6626</v>
      </c>
      <c r="D3218" t="s">
        <v>6365</v>
      </c>
      <c r="E3218" t="s">
        <v>6316</v>
      </c>
      <c r="F3218">
        <v>16223</v>
      </c>
      <c r="G3218">
        <v>16221</v>
      </c>
      <c r="H3218">
        <v>16264</v>
      </c>
      <c r="I3218">
        <v>16522</v>
      </c>
      <c r="J3218">
        <v>16750</v>
      </c>
      <c r="K3218">
        <v>17027</v>
      </c>
      <c r="L3218">
        <v>17412</v>
      </c>
      <c r="M3218">
        <v>17920</v>
      </c>
      <c r="N3218">
        <v>18027</v>
      </c>
      <c r="O3218" s="10" t="s">
        <v>6381</v>
      </c>
      <c r="P3218"/>
      <c r="T3218"/>
      <c r="U3218"/>
      <c r="V3218"/>
      <c r="W3218"/>
    </row>
    <row r="3219" spans="1:23" x14ac:dyDescent="0.25">
      <c r="A3219" t="s">
        <v>6799</v>
      </c>
      <c r="B3219">
        <v>70000</v>
      </c>
      <c r="C3219" t="s">
        <v>6627</v>
      </c>
      <c r="D3219" t="s">
        <v>6365</v>
      </c>
      <c r="E3219" t="s">
        <v>6316</v>
      </c>
      <c r="F3219">
        <v>89736</v>
      </c>
      <c r="G3219">
        <v>89742</v>
      </c>
      <c r="H3219">
        <v>89791</v>
      </c>
      <c r="I3219">
        <v>90600</v>
      </c>
      <c r="J3219">
        <v>91508</v>
      </c>
      <c r="K3219">
        <v>92276</v>
      </c>
      <c r="L3219">
        <v>92346</v>
      </c>
      <c r="M3219">
        <v>92685</v>
      </c>
      <c r="N3219">
        <v>92478</v>
      </c>
      <c r="O3219" s="10" t="s">
        <v>6378</v>
      </c>
      <c r="P3219"/>
      <c r="T3219"/>
      <c r="U3219"/>
      <c r="V3219"/>
      <c r="W3219"/>
    </row>
    <row r="3220" spans="1:23" x14ac:dyDescent="0.25">
      <c r="A3220" t="s">
        <v>6800</v>
      </c>
      <c r="B3220">
        <v>71806</v>
      </c>
      <c r="C3220" t="s">
        <v>6629</v>
      </c>
      <c r="D3220" t="s">
        <v>6365</v>
      </c>
      <c r="E3220" t="s">
        <v>6316</v>
      </c>
      <c r="F3220">
        <v>10917</v>
      </c>
      <c r="G3220">
        <v>10917</v>
      </c>
      <c r="H3220">
        <v>10921</v>
      </c>
      <c r="I3220">
        <v>10974</v>
      </c>
      <c r="J3220">
        <v>11017</v>
      </c>
      <c r="K3220">
        <v>11056</v>
      </c>
      <c r="L3220">
        <v>11087</v>
      </c>
      <c r="M3220">
        <v>11099</v>
      </c>
      <c r="N3220">
        <v>11057</v>
      </c>
      <c r="O3220" s="10" t="s">
        <v>6381</v>
      </c>
      <c r="P3220"/>
      <c r="T3220"/>
      <c r="U3220"/>
      <c r="V3220"/>
      <c r="W3220"/>
    </row>
    <row r="3221" spans="1:23" x14ac:dyDescent="0.25">
      <c r="A3221" t="s">
        <v>6801</v>
      </c>
      <c r="B3221">
        <v>71876</v>
      </c>
      <c r="C3221" t="s">
        <v>6630</v>
      </c>
      <c r="D3221" t="s">
        <v>6365</v>
      </c>
      <c r="E3221" t="s">
        <v>6316</v>
      </c>
      <c r="F3221">
        <v>11016</v>
      </c>
      <c r="G3221">
        <v>11016</v>
      </c>
      <c r="H3221">
        <v>11020</v>
      </c>
      <c r="I3221">
        <v>11072</v>
      </c>
      <c r="J3221">
        <v>11162</v>
      </c>
      <c r="K3221">
        <v>11314</v>
      </c>
      <c r="L3221">
        <v>11450</v>
      </c>
      <c r="M3221">
        <v>11499</v>
      </c>
      <c r="N3221">
        <v>11649</v>
      </c>
      <c r="O3221" s="10" t="s">
        <v>6378</v>
      </c>
      <c r="P3221"/>
      <c r="T3221"/>
      <c r="U3221"/>
      <c r="V3221"/>
      <c r="W3221"/>
    </row>
    <row r="3222" spans="1:23" x14ac:dyDescent="0.25">
      <c r="A3222" t="s">
        <v>6802</v>
      </c>
      <c r="B3222">
        <v>72996</v>
      </c>
      <c r="C3222" t="s">
        <v>6631</v>
      </c>
      <c r="D3222" t="s">
        <v>6365</v>
      </c>
      <c r="E3222" t="s">
        <v>6316</v>
      </c>
      <c r="F3222">
        <v>20116</v>
      </c>
      <c r="G3222">
        <v>20116</v>
      </c>
      <c r="H3222">
        <v>20127</v>
      </c>
      <c r="I3222">
        <v>20236</v>
      </c>
      <c r="J3222">
        <v>20318</v>
      </c>
      <c r="K3222">
        <v>20403</v>
      </c>
      <c r="L3222">
        <v>20420</v>
      </c>
      <c r="M3222">
        <v>20758</v>
      </c>
      <c r="N3222">
        <v>20883</v>
      </c>
      <c r="O3222" s="10" t="s">
        <v>6381</v>
      </c>
      <c r="P3222"/>
      <c r="T3222"/>
      <c r="U3222"/>
      <c r="V3222"/>
      <c r="W3222"/>
    </row>
    <row r="3223" spans="1:23" x14ac:dyDescent="0.25">
      <c r="A3223" t="s">
        <v>6803</v>
      </c>
      <c r="B3223">
        <v>73080</v>
      </c>
      <c r="C3223" t="s">
        <v>6632</v>
      </c>
      <c r="D3223" t="s">
        <v>6365</v>
      </c>
      <c r="E3223" t="s">
        <v>6316</v>
      </c>
      <c r="F3223">
        <v>94396</v>
      </c>
      <c r="G3223">
        <v>94417</v>
      </c>
      <c r="H3223">
        <v>94473</v>
      </c>
      <c r="I3223">
        <v>94726</v>
      </c>
      <c r="J3223">
        <v>94768</v>
      </c>
      <c r="K3223">
        <v>94910</v>
      </c>
      <c r="L3223">
        <v>95013</v>
      </c>
      <c r="M3223">
        <v>95881</v>
      </c>
      <c r="N3223">
        <v>95538</v>
      </c>
      <c r="O3223" s="10" t="s">
        <v>6378</v>
      </c>
      <c r="P3223"/>
      <c r="T3223"/>
      <c r="U3223"/>
      <c r="V3223"/>
      <c r="W3223"/>
    </row>
    <row r="3224" spans="1:23" x14ac:dyDescent="0.25">
      <c r="A3224" t="s">
        <v>6804</v>
      </c>
      <c r="B3224">
        <v>73220</v>
      </c>
      <c r="C3224" t="s">
        <v>6633</v>
      </c>
      <c r="D3224" t="s">
        <v>6365</v>
      </c>
      <c r="E3224" t="s">
        <v>6316</v>
      </c>
      <c r="F3224">
        <v>25619</v>
      </c>
      <c r="G3224">
        <v>25619</v>
      </c>
      <c r="H3224">
        <v>25630</v>
      </c>
      <c r="I3224">
        <v>25750</v>
      </c>
      <c r="J3224">
        <v>25864</v>
      </c>
      <c r="K3224">
        <v>25950</v>
      </c>
      <c r="L3224">
        <v>25986</v>
      </c>
      <c r="M3224">
        <v>26002</v>
      </c>
      <c r="N3224">
        <v>25913</v>
      </c>
      <c r="O3224" s="10" t="s">
        <v>6381</v>
      </c>
      <c r="P3224"/>
      <c r="T3224"/>
      <c r="U3224"/>
      <c r="V3224"/>
      <c r="W3224"/>
    </row>
    <row r="3225" spans="1:23" x14ac:dyDescent="0.25">
      <c r="A3225" t="s">
        <v>6805</v>
      </c>
      <c r="B3225">
        <v>78148</v>
      </c>
      <c r="C3225" t="s">
        <v>6636</v>
      </c>
      <c r="D3225" t="s">
        <v>6365</v>
      </c>
      <c r="E3225" t="s">
        <v>6316</v>
      </c>
      <c r="F3225">
        <v>35558</v>
      </c>
      <c r="G3225">
        <v>35551</v>
      </c>
      <c r="H3225">
        <v>35566</v>
      </c>
      <c r="I3225">
        <v>35767</v>
      </c>
      <c r="J3225">
        <v>35925</v>
      </c>
      <c r="K3225">
        <v>35992</v>
      </c>
      <c r="L3225">
        <v>36018</v>
      </c>
      <c r="M3225">
        <v>36157</v>
      </c>
      <c r="N3225">
        <v>36365</v>
      </c>
      <c r="O3225" s="10" t="s">
        <v>6381</v>
      </c>
      <c r="P3225"/>
      <c r="T3225"/>
      <c r="U3225"/>
      <c r="V3225"/>
      <c r="W3225"/>
    </row>
    <row r="3226" spans="1:23" x14ac:dyDescent="0.25">
      <c r="A3226" t="s">
        <v>6806</v>
      </c>
      <c r="B3226">
        <v>80000</v>
      </c>
      <c r="C3226" t="s">
        <v>6637</v>
      </c>
      <c r="D3226" t="s">
        <v>6365</v>
      </c>
      <c r="E3226" t="s">
        <v>6316</v>
      </c>
      <c r="F3226">
        <v>145438</v>
      </c>
      <c r="G3226">
        <v>145434</v>
      </c>
      <c r="H3226">
        <v>145490</v>
      </c>
      <c r="I3226">
        <v>146249</v>
      </c>
      <c r="J3226">
        <v>146831</v>
      </c>
      <c r="K3226">
        <v>147314</v>
      </c>
      <c r="L3226">
        <v>147537</v>
      </c>
      <c r="M3226">
        <v>147641</v>
      </c>
      <c r="N3226">
        <v>147195</v>
      </c>
      <c r="O3226" s="10" t="s">
        <v>6378</v>
      </c>
      <c r="P3226"/>
      <c r="T3226"/>
      <c r="U3226"/>
      <c r="V3226"/>
      <c r="W3226"/>
    </row>
    <row r="3227" spans="1:23" x14ac:dyDescent="0.25">
      <c r="A3227" t="s">
        <v>6807</v>
      </c>
      <c r="B3227">
        <v>82422</v>
      </c>
      <c r="C3227" t="s">
        <v>6479</v>
      </c>
      <c r="D3227" t="s">
        <v>6365</v>
      </c>
      <c r="E3227" t="s">
        <v>6316</v>
      </c>
      <c r="F3227">
        <v>112</v>
      </c>
      <c r="G3227">
        <v>112</v>
      </c>
      <c r="H3227">
        <v>112</v>
      </c>
      <c r="I3227">
        <v>113</v>
      </c>
      <c r="J3227">
        <v>113</v>
      </c>
      <c r="K3227">
        <v>113</v>
      </c>
      <c r="L3227">
        <v>113</v>
      </c>
      <c r="M3227">
        <v>113</v>
      </c>
      <c r="N3227">
        <v>113</v>
      </c>
      <c r="O3227" s="10" t="s">
        <v>6378</v>
      </c>
      <c r="P3227"/>
      <c r="T3227"/>
      <c r="U3227"/>
      <c r="V3227"/>
      <c r="W3227"/>
    </row>
    <row r="3228" spans="1:23" x14ac:dyDescent="0.25">
      <c r="A3228" t="s">
        <v>6808</v>
      </c>
      <c r="B3228">
        <v>83332</v>
      </c>
      <c r="C3228" t="s">
        <v>6643</v>
      </c>
      <c r="D3228" t="s">
        <v>6365</v>
      </c>
      <c r="E3228" t="s">
        <v>6316</v>
      </c>
      <c r="F3228">
        <v>29172</v>
      </c>
      <c r="G3228">
        <v>29172</v>
      </c>
      <c r="H3228">
        <v>29209</v>
      </c>
      <c r="I3228">
        <v>29507</v>
      </c>
      <c r="J3228">
        <v>29897</v>
      </c>
      <c r="K3228">
        <v>29988</v>
      </c>
      <c r="L3228">
        <v>30021</v>
      </c>
      <c r="M3228">
        <v>30069</v>
      </c>
      <c r="N3228">
        <v>30047</v>
      </c>
      <c r="O3228" s="10" t="s">
        <v>6381</v>
      </c>
      <c r="P3228"/>
      <c r="T3228"/>
      <c r="U3228"/>
      <c r="V3228"/>
      <c r="W3228"/>
    </row>
    <row r="3229" spans="1:23" x14ac:dyDescent="0.25">
      <c r="A3229" t="s">
        <v>6809</v>
      </c>
      <c r="B3229">
        <v>84200</v>
      </c>
      <c r="C3229" t="s">
        <v>6644</v>
      </c>
      <c r="D3229" t="s">
        <v>6365</v>
      </c>
      <c r="E3229" t="s">
        <v>6316</v>
      </c>
      <c r="F3229">
        <v>106098</v>
      </c>
      <c r="G3229">
        <v>106125</v>
      </c>
      <c r="H3229">
        <v>106179</v>
      </c>
      <c r="I3229">
        <v>106883</v>
      </c>
      <c r="J3229">
        <v>107313</v>
      </c>
      <c r="K3229">
        <v>107631</v>
      </c>
      <c r="L3229">
        <v>107769</v>
      </c>
      <c r="M3229">
        <v>107860</v>
      </c>
      <c r="N3229">
        <v>107847</v>
      </c>
      <c r="O3229" s="10" t="s">
        <v>6381</v>
      </c>
      <c r="P3229"/>
      <c r="T3229"/>
      <c r="U3229"/>
      <c r="V3229"/>
      <c r="W3229"/>
    </row>
    <row r="3230" spans="1:23" x14ac:dyDescent="0.25">
      <c r="A3230" t="s">
        <v>6810</v>
      </c>
      <c r="B3230">
        <v>84410</v>
      </c>
      <c r="C3230" t="s">
        <v>6645</v>
      </c>
      <c r="D3230" t="s">
        <v>6365</v>
      </c>
      <c r="E3230" t="s">
        <v>6316</v>
      </c>
      <c r="F3230">
        <v>34399</v>
      </c>
      <c r="G3230">
        <v>34398</v>
      </c>
      <c r="H3230">
        <v>34418</v>
      </c>
      <c r="I3230">
        <v>34595</v>
      </c>
      <c r="J3230">
        <v>34748</v>
      </c>
      <c r="K3230">
        <v>35236</v>
      </c>
      <c r="L3230">
        <v>35625</v>
      </c>
      <c r="M3230">
        <v>36011</v>
      </c>
      <c r="N3230">
        <v>36698</v>
      </c>
      <c r="O3230" s="10" t="s">
        <v>6378</v>
      </c>
      <c r="P3230"/>
      <c r="T3230"/>
      <c r="U3230"/>
      <c r="V3230"/>
      <c r="W3230"/>
    </row>
    <row r="3231" spans="1:23" x14ac:dyDescent="0.25">
      <c r="A3231" t="s">
        <v>6811</v>
      </c>
      <c r="B3231">
        <v>84438</v>
      </c>
      <c r="C3231" t="s">
        <v>6646</v>
      </c>
      <c r="D3231" t="s">
        <v>6365</v>
      </c>
      <c r="E3231" t="s">
        <v>6316</v>
      </c>
      <c r="F3231">
        <v>8270</v>
      </c>
      <c r="G3231">
        <v>8303</v>
      </c>
      <c r="H3231">
        <v>8308</v>
      </c>
      <c r="I3231">
        <v>8359</v>
      </c>
      <c r="J3231">
        <v>8415</v>
      </c>
      <c r="K3231">
        <v>8461</v>
      </c>
      <c r="L3231">
        <v>8471</v>
      </c>
      <c r="M3231">
        <v>8478</v>
      </c>
      <c r="N3231">
        <v>8452</v>
      </c>
      <c r="O3231" s="10" t="s">
        <v>6381</v>
      </c>
      <c r="P3231"/>
      <c r="T3231"/>
      <c r="U3231"/>
      <c r="V3231"/>
      <c r="W3231"/>
    </row>
    <row r="3232" spans="1:23" x14ac:dyDescent="0.25">
      <c r="A3232" t="s">
        <v>6812</v>
      </c>
      <c r="B3232">
        <v>85292</v>
      </c>
      <c r="C3232" t="s">
        <v>6480</v>
      </c>
      <c r="D3232" t="s">
        <v>6365</v>
      </c>
      <c r="E3232" t="s">
        <v>6316</v>
      </c>
      <c r="F3232">
        <v>85331</v>
      </c>
      <c r="G3232">
        <v>85317</v>
      </c>
      <c r="H3232">
        <v>85353</v>
      </c>
      <c r="I3232">
        <v>85752</v>
      </c>
      <c r="J3232">
        <v>86139</v>
      </c>
      <c r="K3232">
        <v>86536</v>
      </c>
      <c r="L3232">
        <v>86726</v>
      </c>
      <c r="M3232">
        <v>86946</v>
      </c>
      <c r="N3232">
        <v>86883</v>
      </c>
      <c r="O3232" s="10" t="s">
        <v>6381</v>
      </c>
      <c r="P3232"/>
      <c r="T3232"/>
      <c r="U3232"/>
      <c r="V3232"/>
      <c r="W3232"/>
    </row>
    <row r="3233" spans="1:23" x14ac:dyDescent="0.25">
      <c r="A3233" t="s">
        <v>6813</v>
      </c>
      <c r="B3233">
        <v>99990</v>
      </c>
      <c r="C3233" t="s">
        <v>6723</v>
      </c>
      <c r="D3233" t="s">
        <v>6365</v>
      </c>
      <c r="E3233" t="s">
        <v>6316</v>
      </c>
      <c r="F3233">
        <v>1057426</v>
      </c>
      <c r="G3233">
        <v>1057273</v>
      </c>
      <c r="H3233">
        <v>1057486</v>
      </c>
      <c r="I3233">
        <v>1063070</v>
      </c>
      <c r="J3233">
        <v>1070088</v>
      </c>
      <c r="K3233">
        <v>1076206</v>
      </c>
      <c r="L3233">
        <v>1080911</v>
      </c>
      <c r="M3233">
        <v>1083230</v>
      </c>
      <c r="N3233">
        <v>1083537</v>
      </c>
      <c r="O3233" s="10" t="s">
        <v>6381</v>
      </c>
      <c r="P3233"/>
      <c r="T3233"/>
      <c r="U3233"/>
      <c r="V3233"/>
      <c r="W3233"/>
    </row>
    <row r="3234" spans="1:23" x14ac:dyDescent="0.25">
      <c r="A3234" t="s">
        <v>6815</v>
      </c>
      <c r="B3234">
        <v>296</v>
      </c>
      <c r="C3234" t="s">
        <v>6483</v>
      </c>
      <c r="D3234" t="s">
        <v>6390</v>
      </c>
      <c r="E3234" t="s">
        <v>6316</v>
      </c>
      <c r="F3234">
        <v>31765</v>
      </c>
      <c r="G3234">
        <v>31760</v>
      </c>
      <c r="H3234">
        <v>31672</v>
      </c>
      <c r="I3234">
        <v>31895</v>
      </c>
      <c r="J3234">
        <v>31145</v>
      </c>
      <c r="K3234">
        <v>31287</v>
      </c>
      <c r="L3234">
        <v>32626</v>
      </c>
      <c r="M3234">
        <v>33077</v>
      </c>
      <c r="N3234">
        <v>33391</v>
      </c>
      <c r="O3234" s="10" t="s">
        <v>6381</v>
      </c>
      <c r="P3234"/>
      <c r="T3234"/>
      <c r="U3234"/>
      <c r="V3234"/>
      <c r="W3234"/>
    </row>
    <row r="3235" spans="1:23" x14ac:dyDescent="0.25">
      <c r="A3235" t="s">
        <v>6816</v>
      </c>
      <c r="B3235">
        <v>2364</v>
      </c>
      <c r="C3235" t="s">
        <v>6488</v>
      </c>
      <c r="D3235" t="s">
        <v>6390</v>
      </c>
      <c r="E3235" t="s">
        <v>6316</v>
      </c>
      <c r="F3235">
        <v>69135</v>
      </c>
      <c r="G3235">
        <v>69139</v>
      </c>
      <c r="H3235">
        <v>69326</v>
      </c>
      <c r="I3235">
        <v>70089</v>
      </c>
      <c r="J3235">
        <v>70501</v>
      </c>
      <c r="K3235">
        <v>70875</v>
      </c>
      <c r="L3235">
        <v>71362</v>
      </c>
      <c r="M3235">
        <v>71980</v>
      </c>
      <c r="N3235">
        <v>72553</v>
      </c>
      <c r="O3235" s="10" t="s">
        <v>6381</v>
      </c>
      <c r="P3235"/>
    </row>
    <row r="3236" spans="1:23" x14ac:dyDescent="0.25">
      <c r="A3236" t="s">
        <v>6817</v>
      </c>
      <c r="B3236">
        <v>4030</v>
      </c>
      <c r="C3236" t="s">
        <v>6495</v>
      </c>
      <c r="D3236" t="s">
        <v>6390</v>
      </c>
      <c r="E3236" t="s">
        <v>6316</v>
      </c>
      <c r="F3236">
        <v>22639</v>
      </c>
      <c r="G3236">
        <v>22639</v>
      </c>
      <c r="H3236">
        <v>22707</v>
      </c>
      <c r="I3236">
        <v>22927</v>
      </c>
      <c r="J3236">
        <v>23040</v>
      </c>
      <c r="K3236">
        <v>23237</v>
      </c>
      <c r="L3236">
        <v>23435</v>
      </c>
      <c r="M3236">
        <v>23639</v>
      </c>
      <c r="N3236">
        <v>23835</v>
      </c>
      <c r="O3236" s="10" t="s">
        <v>6381</v>
      </c>
      <c r="P3236"/>
    </row>
    <row r="3237" spans="1:23" x14ac:dyDescent="0.25">
      <c r="A3237" t="s">
        <v>6818</v>
      </c>
      <c r="B3237">
        <v>6434</v>
      </c>
      <c r="C3237" t="s">
        <v>6501</v>
      </c>
      <c r="D3237" t="s">
        <v>6390</v>
      </c>
      <c r="E3237" t="s">
        <v>6316</v>
      </c>
      <c r="F3237">
        <v>5019</v>
      </c>
      <c r="G3237">
        <v>5018</v>
      </c>
      <c r="H3237">
        <v>5030</v>
      </c>
      <c r="I3237">
        <v>5075</v>
      </c>
      <c r="J3237">
        <v>5103</v>
      </c>
      <c r="K3237">
        <v>5121</v>
      </c>
      <c r="L3237">
        <v>5157</v>
      </c>
      <c r="M3237">
        <v>5200</v>
      </c>
      <c r="N3237">
        <v>5235</v>
      </c>
      <c r="O3237" s="10" t="s">
        <v>6381</v>
      </c>
      <c r="P3237"/>
    </row>
    <row r="3238" spans="1:23" x14ac:dyDescent="0.25">
      <c r="A3238" t="s">
        <v>6819</v>
      </c>
      <c r="B3238">
        <v>13210</v>
      </c>
      <c r="C3238" t="s">
        <v>6513</v>
      </c>
      <c r="D3238" t="s">
        <v>6390</v>
      </c>
      <c r="E3238" t="s">
        <v>6316</v>
      </c>
      <c r="F3238">
        <v>77983</v>
      </c>
      <c r="G3238">
        <v>77972</v>
      </c>
      <c r="H3238">
        <v>78570</v>
      </c>
      <c r="I3238">
        <v>79561</v>
      </c>
      <c r="J3238">
        <v>79972</v>
      </c>
      <c r="K3238">
        <v>80878</v>
      </c>
      <c r="L3238">
        <v>84457</v>
      </c>
      <c r="M3238">
        <v>85363</v>
      </c>
      <c r="N3238">
        <v>87776</v>
      </c>
      <c r="O3238" s="10" t="s">
        <v>6381</v>
      </c>
      <c r="P3238"/>
    </row>
    <row r="3239" spans="1:23" x14ac:dyDescent="0.25">
      <c r="A3239" t="s">
        <v>6820</v>
      </c>
      <c r="B3239">
        <v>13214</v>
      </c>
      <c r="C3239" t="s">
        <v>6514</v>
      </c>
      <c r="D3239" t="s">
        <v>6390</v>
      </c>
      <c r="E3239" t="s">
        <v>6316</v>
      </c>
      <c r="F3239">
        <v>74799</v>
      </c>
      <c r="G3239">
        <v>74799</v>
      </c>
      <c r="H3239">
        <v>74994</v>
      </c>
      <c r="I3239">
        <v>75722</v>
      </c>
      <c r="J3239">
        <v>76185</v>
      </c>
      <c r="K3239">
        <v>76483</v>
      </c>
      <c r="L3239">
        <v>76759</v>
      </c>
      <c r="M3239">
        <v>78100</v>
      </c>
      <c r="N3239">
        <v>78822</v>
      </c>
      <c r="O3239" s="10" t="s">
        <v>6381</v>
      </c>
      <c r="P3239"/>
    </row>
    <row r="3240" spans="1:23" x14ac:dyDescent="0.25">
      <c r="A3240" t="s">
        <v>6821</v>
      </c>
      <c r="B3240">
        <v>14890</v>
      </c>
      <c r="C3240" t="s">
        <v>6517</v>
      </c>
      <c r="D3240" t="s">
        <v>6390</v>
      </c>
      <c r="E3240" t="s">
        <v>6316</v>
      </c>
      <c r="F3240">
        <v>52154</v>
      </c>
      <c r="G3240">
        <v>52155</v>
      </c>
      <c r="H3240">
        <v>52287</v>
      </c>
      <c r="I3240">
        <v>52771</v>
      </c>
      <c r="J3240">
        <v>53046</v>
      </c>
      <c r="K3240">
        <v>53240</v>
      </c>
      <c r="L3240">
        <v>53878</v>
      </c>
      <c r="M3240">
        <v>54472</v>
      </c>
      <c r="N3240">
        <v>54712</v>
      </c>
      <c r="O3240" s="10" t="s">
        <v>6381</v>
      </c>
      <c r="P3240"/>
    </row>
    <row r="3241" spans="1:23" x14ac:dyDescent="0.25">
      <c r="A3241" t="s">
        <v>6822</v>
      </c>
      <c r="B3241">
        <v>24680</v>
      </c>
      <c r="C3241" t="s">
        <v>6534</v>
      </c>
      <c r="D3241" t="s">
        <v>6390</v>
      </c>
      <c r="E3241" t="s">
        <v>6316</v>
      </c>
      <c r="F3241">
        <v>196069</v>
      </c>
      <c r="G3241">
        <v>196470</v>
      </c>
      <c r="H3241">
        <v>197405</v>
      </c>
      <c r="I3241">
        <v>200101</v>
      </c>
      <c r="J3241">
        <v>201597</v>
      </c>
      <c r="K3241">
        <v>203202</v>
      </c>
      <c r="L3241">
        <v>204655</v>
      </c>
      <c r="M3241">
        <v>206893</v>
      </c>
      <c r="N3241">
        <v>209665</v>
      </c>
      <c r="O3241" s="10" t="s">
        <v>6381</v>
      </c>
      <c r="P3241"/>
    </row>
    <row r="3242" spans="1:23" x14ac:dyDescent="0.25">
      <c r="A3242" t="s">
        <v>6823</v>
      </c>
      <c r="B3242">
        <v>30658</v>
      </c>
      <c r="C3242" t="s">
        <v>6540</v>
      </c>
      <c r="D3242" t="s">
        <v>6390</v>
      </c>
      <c r="E3242" t="s">
        <v>6316</v>
      </c>
      <c r="F3242">
        <v>12040</v>
      </c>
      <c r="G3242">
        <v>12040</v>
      </c>
      <c r="H3242">
        <v>12068</v>
      </c>
      <c r="I3242">
        <v>12168</v>
      </c>
      <c r="J3242">
        <v>12266</v>
      </c>
      <c r="K3242">
        <v>12335</v>
      </c>
      <c r="L3242">
        <v>12377</v>
      </c>
      <c r="M3242">
        <v>12431</v>
      </c>
      <c r="N3242">
        <v>12509</v>
      </c>
      <c r="O3242" s="10" t="s">
        <v>6381</v>
      </c>
      <c r="P3242"/>
    </row>
    <row r="3243" spans="1:23" x14ac:dyDescent="0.25">
      <c r="A3243" t="s">
        <v>6824</v>
      </c>
      <c r="B3243">
        <v>33434</v>
      </c>
      <c r="C3243" t="s">
        <v>6545</v>
      </c>
      <c r="D3243" t="s">
        <v>6390</v>
      </c>
      <c r="E3243" t="s">
        <v>6316</v>
      </c>
      <c r="F3243">
        <v>90173</v>
      </c>
      <c r="G3243">
        <v>90173</v>
      </c>
      <c r="H3243">
        <v>90386</v>
      </c>
      <c r="I3243">
        <v>91338</v>
      </c>
      <c r="J3243">
        <v>91810</v>
      </c>
      <c r="K3243">
        <v>92085</v>
      </c>
      <c r="L3243">
        <v>92449</v>
      </c>
      <c r="M3243">
        <v>93047</v>
      </c>
      <c r="N3243">
        <v>93724</v>
      </c>
      <c r="O3243" s="10" t="s">
        <v>6381</v>
      </c>
      <c r="P3243"/>
    </row>
    <row r="3244" spans="1:23" x14ac:dyDescent="0.25">
      <c r="A3244" t="s">
        <v>6825</v>
      </c>
      <c r="B3244">
        <v>33588</v>
      </c>
      <c r="C3244" t="s">
        <v>6482</v>
      </c>
      <c r="D3244" t="s">
        <v>6390</v>
      </c>
      <c r="E3244" t="s">
        <v>6316</v>
      </c>
      <c r="F3244">
        <v>53104</v>
      </c>
      <c r="G3244">
        <v>53104</v>
      </c>
      <c r="H3244">
        <v>53232</v>
      </c>
      <c r="I3244">
        <v>53719</v>
      </c>
      <c r="J3244">
        <v>54029</v>
      </c>
      <c r="K3244">
        <v>54276</v>
      </c>
      <c r="L3244">
        <v>54487</v>
      </c>
      <c r="M3244">
        <v>54718</v>
      </c>
      <c r="N3244">
        <v>54939</v>
      </c>
      <c r="O3244" s="10" t="s">
        <v>6381</v>
      </c>
      <c r="P3244"/>
    </row>
    <row r="3245" spans="1:23" x14ac:dyDescent="0.25">
      <c r="A3245" t="s">
        <v>6826</v>
      </c>
      <c r="B3245">
        <v>42370</v>
      </c>
      <c r="C3245" t="s">
        <v>6572</v>
      </c>
      <c r="D3245" t="s">
        <v>6390</v>
      </c>
      <c r="E3245" t="s">
        <v>6316</v>
      </c>
      <c r="F3245">
        <v>23261</v>
      </c>
      <c r="G3245">
        <v>23261</v>
      </c>
      <c r="H3245">
        <v>23332</v>
      </c>
      <c r="I3245">
        <v>23514</v>
      </c>
      <c r="J3245">
        <v>23634</v>
      </c>
      <c r="K3245">
        <v>23702</v>
      </c>
      <c r="L3245">
        <v>23781</v>
      </c>
      <c r="M3245">
        <v>23985</v>
      </c>
      <c r="N3245">
        <v>24129</v>
      </c>
      <c r="O3245" s="10" t="s">
        <v>6381</v>
      </c>
      <c r="P3245"/>
    </row>
    <row r="3246" spans="1:23" x14ac:dyDescent="0.25">
      <c r="A3246" t="s">
        <v>6827</v>
      </c>
      <c r="B3246">
        <v>48788</v>
      </c>
      <c r="C3246" t="s">
        <v>6584</v>
      </c>
      <c r="D3246" t="s">
        <v>6390</v>
      </c>
      <c r="E3246" t="s">
        <v>6316</v>
      </c>
      <c r="F3246">
        <v>36664</v>
      </c>
      <c r="G3246">
        <v>36664</v>
      </c>
      <c r="H3246">
        <v>36775</v>
      </c>
      <c r="I3246">
        <v>37340</v>
      </c>
      <c r="J3246">
        <v>37531</v>
      </c>
      <c r="K3246">
        <v>38042</v>
      </c>
      <c r="L3246">
        <v>38362</v>
      </c>
      <c r="M3246">
        <v>38607</v>
      </c>
      <c r="N3246">
        <v>38944</v>
      </c>
      <c r="O3246" s="10" t="s">
        <v>6381</v>
      </c>
      <c r="P3246"/>
    </row>
    <row r="3247" spans="1:23" x14ac:dyDescent="0.25">
      <c r="A3247" t="s">
        <v>6828</v>
      </c>
      <c r="B3247">
        <v>50734</v>
      </c>
      <c r="C3247" t="s">
        <v>6589</v>
      </c>
      <c r="D3247" t="s">
        <v>6390</v>
      </c>
      <c r="E3247" t="s">
        <v>6316</v>
      </c>
      <c r="F3247">
        <v>4844</v>
      </c>
      <c r="G3247">
        <v>4844</v>
      </c>
      <c r="H3247">
        <v>4855</v>
      </c>
      <c r="I3247">
        <v>4898</v>
      </c>
      <c r="J3247">
        <v>4923</v>
      </c>
      <c r="K3247">
        <v>4936</v>
      </c>
      <c r="L3247">
        <v>4960</v>
      </c>
      <c r="M3247">
        <v>4977</v>
      </c>
      <c r="N3247">
        <v>4988</v>
      </c>
      <c r="O3247" s="10" t="s">
        <v>6381</v>
      </c>
      <c r="P3247"/>
    </row>
    <row r="3248" spans="1:23" x14ac:dyDescent="0.25">
      <c r="A3248" t="s">
        <v>6829</v>
      </c>
      <c r="B3248">
        <v>53896</v>
      </c>
      <c r="C3248" t="s">
        <v>6593</v>
      </c>
      <c r="D3248" t="s">
        <v>6390</v>
      </c>
      <c r="E3248" t="s">
        <v>6316</v>
      </c>
      <c r="F3248">
        <v>163924</v>
      </c>
      <c r="G3248">
        <v>163921</v>
      </c>
      <c r="H3248">
        <v>164419</v>
      </c>
      <c r="I3248">
        <v>165907</v>
      </c>
      <c r="J3248">
        <v>166909</v>
      </c>
      <c r="K3248">
        <v>167487</v>
      </c>
      <c r="L3248">
        <v>168607</v>
      </c>
      <c r="M3248">
        <v>170755</v>
      </c>
      <c r="N3248">
        <v>173212</v>
      </c>
      <c r="O3248" s="10" t="s">
        <v>6381</v>
      </c>
      <c r="P3248"/>
    </row>
    <row r="3249" spans="1:23" x14ac:dyDescent="0.25">
      <c r="A3249" t="s">
        <v>6830</v>
      </c>
      <c r="B3249">
        <v>59451</v>
      </c>
      <c r="C3249" t="s">
        <v>6605</v>
      </c>
      <c r="D3249" t="s">
        <v>6390</v>
      </c>
      <c r="E3249" t="s">
        <v>6316</v>
      </c>
      <c r="F3249">
        <v>165269</v>
      </c>
      <c r="G3249">
        <v>165353</v>
      </c>
      <c r="H3249">
        <v>166258</v>
      </c>
      <c r="I3249">
        <v>168070</v>
      </c>
      <c r="J3249">
        <v>170233</v>
      </c>
      <c r="K3249">
        <v>171214</v>
      </c>
      <c r="L3249">
        <v>173753</v>
      </c>
      <c r="M3249">
        <v>174771</v>
      </c>
      <c r="N3249">
        <v>176534</v>
      </c>
      <c r="O3249" s="10" t="s">
        <v>6381</v>
      </c>
      <c r="P3249"/>
    </row>
    <row r="3250" spans="1:23" x14ac:dyDescent="0.25">
      <c r="A3250" t="s">
        <v>6831</v>
      </c>
      <c r="B3250">
        <v>59962</v>
      </c>
      <c r="C3250" t="s">
        <v>6609</v>
      </c>
      <c r="D3250" t="s">
        <v>6390</v>
      </c>
      <c r="E3250" t="s">
        <v>6316</v>
      </c>
      <c r="F3250">
        <v>68747</v>
      </c>
      <c r="G3250">
        <v>68667</v>
      </c>
      <c r="H3250">
        <v>68824</v>
      </c>
      <c r="I3250">
        <v>69379</v>
      </c>
      <c r="J3250">
        <v>69751</v>
      </c>
      <c r="K3250">
        <v>69963</v>
      </c>
      <c r="L3250">
        <v>70425</v>
      </c>
      <c r="M3250">
        <v>70852</v>
      </c>
      <c r="N3250">
        <v>71288</v>
      </c>
      <c r="O3250" s="10" t="s">
        <v>6381</v>
      </c>
      <c r="P3250"/>
    </row>
    <row r="3251" spans="1:23" x14ac:dyDescent="0.25">
      <c r="A3251" t="s">
        <v>6832</v>
      </c>
      <c r="B3251">
        <v>60466</v>
      </c>
      <c r="C3251" t="s">
        <v>6611</v>
      </c>
      <c r="D3251" t="s">
        <v>6390</v>
      </c>
      <c r="E3251" t="s">
        <v>6316</v>
      </c>
      <c r="F3251">
        <v>99171</v>
      </c>
      <c r="G3251">
        <v>99150</v>
      </c>
      <c r="H3251">
        <v>99408</v>
      </c>
      <c r="I3251">
        <v>100712</v>
      </c>
      <c r="J3251">
        <v>101504</v>
      </c>
      <c r="K3251">
        <v>101841</v>
      </c>
      <c r="L3251">
        <v>102395</v>
      </c>
      <c r="M3251">
        <v>102858</v>
      </c>
      <c r="N3251">
        <v>103314</v>
      </c>
      <c r="O3251" s="10" t="s">
        <v>6381</v>
      </c>
      <c r="P3251"/>
    </row>
    <row r="3252" spans="1:23" x14ac:dyDescent="0.25">
      <c r="A3252" t="s">
        <v>6833</v>
      </c>
      <c r="B3252">
        <v>65000</v>
      </c>
      <c r="C3252" t="s">
        <v>6616</v>
      </c>
      <c r="D3252" t="s">
        <v>6390</v>
      </c>
      <c r="E3252" t="s">
        <v>6316</v>
      </c>
      <c r="F3252">
        <v>209924</v>
      </c>
      <c r="G3252">
        <v>209961</v>
      </c>
      <c r="H3252">
        <v>210218</v>
      </c>
      <c r="I3252">
        <v>211912</v>
      </c>
      <c r="J3252">
        <v>213062</v>
      </c>
      <c r="K3252">
        <v>213852</v>
      </c>
      <c r="L3252">
        <v>214431</v>
      </c>
      <c r="M3252">
        <v>215550</v>
      </c>
      <c r="N3252">
        <v>216239</v>
      </c>
      <c r="O3252" s="10" t="s">
        <v>6381</v>
      </c>
      <c r="P3252"/>
    </row>
    <row r="3253" spans="1:23" x14ac:dyDescent="0.25">
      <c r="A3253" t="s">
        <v>6834</v>
      </c>
      <c r="B3253">
        <v>80994</v>
      </c>
      <c r="C3253" t="s">
        <v>6639</v>
      </c>
      <c r="D3253" t="s">
        <v>6390</v>
      </c>
      <c r="E3253" t="s">
        <v>6316</v>
      </c>
      <c r="F3253">
        <v>25048</v>
      </c>
      <c r="G3253">
        <v>25048</v>
      </c>
      <c r="H3253">
        <v>25106</v>
      </c>
      <c r="I3253">
        <v>25386</v>
      </c>
      <c r="J3253">
        <v>25665</v>
      </c>
      <c r="K3253">
        <v>25752</v>
      </c>
      <c r="L3253">
        <v>25839</v>
      </c>
      <c r="M3253">
        <v>25970</v>
      </c>
      <c r="N3253">
        <v>26049</v>
      </c>
      <c r="O3253" s="10" t="s">
        <v>6381</v>
      </c>
      <c r="P3253"/>
    </row>
    <row r="3254" spans="1:23" x14ac:dyDescent="0.25">
      <c r="A3254" t="s">
        <v>6835</v>
      </c>
      <c r="B3254">
        <v>81344</v>
      </c>
      <c r="C3254" t="s">
        <v>6640</v>
      </c>
      <c r="D3254" t="s">
        <v>6390</v>
      </c>
      <c r="E3254" t="s">
        <v>6316</v>
      </c>
      <c r="F3254">
        <v>73732</v>
      </c>
      <c r="G3254">
        <v>73732</v>
      </c>
      <c r="H3254">
        <v>73925</v>
      </c>
      <c r="I3254">
        <v>74559</v>
      </c>
      <c r="J3254">
        <v>75082</v>
      </c>
      <c r="K3254">
        <v>75393</v>
      </c>
      <c r="L3254">
        <v>75798</v>
      </c>
      <c r="M3254">
        <v>76238</v>
      </c>
      <c r="N3254">
        <v>76684</v>
      </c>
      <c r="O3254" s="10" t="s">
        <v>6381</v>
      </c>
      <c r="P3254"/>
    </row>
    <row r="3255" spans="1:23" x14ac:dyDescent="0.25">
      <c r="A3255" t="s">
        <v>6836</v>
      </c>
      <c r="B3255">
        <v>82590</v>
      </c>
      <c r="C3255" t="s">
        <v>6641</v>
      </c>
      <c r="D3255" t="s">
        <v>6390</v>
      </c>
      <c r="E3255" t="s">
        <v>6316</v>
      </c>
      <c r="F3255">
        <v>115903</v>
      </c>
      <c r="G3255">
        <v>115921</v>
      </c>
      <c r="H3255">
        <v>116339</v>
      </c>
      <c r="I3255">
        <v>118036</v>
      </c>
      <c r="J3255">
        <v>120071</v>
      </c>
      <c r="K3255">
        <v>121032</v>
      </c>
      <c r="L3255">
        <v>121521</v>
      </c>
      <c r="M3255">
        <v>121905</v>
      </c>
      <c r="N3255">
        <v>122265</v>
      </c>
      <c r="O3255" s="10" t="s">
        <v>6381</v>
      </c>
      <c r="P3255"/>
    </row>
    <row r="3256" spans="1:23" x14ac:dyDescent="0.25">
      <c r="A3256" t="s">
        <v>6837</v>
      </c>
      <c r="B3256">
        <v>87042</v>
      </c>
      <c r="C3256" t="s">
        <v>6650</v>
      </c>
      <c r="D3256" t="s">
        <v>6390</v>
      </c>
      <c r="E3256" t="s">
        <v>6316</v>
      </c>
      <c r="F3256">
        <v>51367</v>
      </c>
      <c r="G3256">
        <v>51371</v>
      </c>
      <c r="H3256">
        <v>51517</v>
      </c>
      <c r="I3256">
        <v>52035</v>
      </c>
      <c r="J3256">
        <v>52401</v>
      </c>
      <c r="K3256">
        <v>52709</v>
      </c>
      <c r="L3256">
        <v>52930</v>
      </c>
      <c r="M3256">
        <v>53188</v>
      </c>
      <c r="N3256">
        <v>53309</v>
      </c>
      <c r="O3256" s="10" t="s">
        <v>6381</v>
      </c>
      <c r="P3256"/>
    </row>
    <row r="3257" spans="1:23" x14ac:dyDescent="0.25">
      <c r="A3257" t="s">
        <v>6838</v>
      </c>
      <c r="B3257">
        <v>87056</v>
      </c>
      <c r="C3257" t="s">
        <v>6651</v>
      </c>
      <c r="D3257" t="s">
        <v>6390</v>
      </c>
      <c r="E3257" t="s">
        <v>6316</v>
      </c>
      <c r="F3257">
        <v>20700</v>
      </c>
      <c r="G3257">
        <v>20700</v>
      </c>
      <c r="H3257">
        <v>20750</v>
      </c>
      <c r="I3257">
        <v>20934</v>
      </c>
      <c r="J3257">
        <v>21076</v>
      </c>
      <c r="K3257">
        <v>21142</v>
      </c>
      <c r="L3257">
        <v>21417</v>
      </c>
      <c r="M3257">
        <v>21543</v>
      </c>
      <c r="N3257">
        <v>21652</v>
      </c>
      <c r="O3257" s="10" t="s">
        <v>6381</v>
      </c>
      <c r="P3257"/>
    </row>
    <row r="3258" spans="1:23" x14ac:dyDescent="0.25">
      <c r="A3258" t="s">
        <v>6813</v>
      </c>
      <c r="B3258">
        <v>99990</v>
      </c>
      <c r="C3258" t="s">
        <v>6839</v>
      </c>
      <c r="D3258" t="s">
        <v>6390</v>
      </c>
      <c r="E3258" t="s">
        <v>6316</v>
      </c>
      <c r="F3258">
        <v>291776</v>
      </c>
      <c r="G3258">
        <v>291350</v>
      </c>
      <c r="H3258">
        <v>292159</v>
      </c>
      <c r="I3258">
        <v>294897</v>
      </c>
      <c r="J3258">
        <v>296711</v>
      </c>
      <c r="K3258">
        <v>297861</v>
      </c>
      <c r="L3258">
        <v>300074</v>
      </c>
      <c r="M3258">
        <v>302426</v>
      </c>
      <c r="N3258">
        <v>304328</v>
      </c>
      <c r="O3258" s="10" t="s">
        <v>6381</v>
      </c>
      <c r="P3258"/>
    </row>
    <row r="3259" spans="1:23" x14ac:dyDescent="0.25">
      <c r="A3259" t="s">
        <v>6840</v>
      </c>
      <c r="B3259">
        <v>3820</v>
      </c>
      <c r="C3259" t="s">
        <v>6494</v>
      </c>
      <c r="D3259" t="s">
        <v>6366</v>
      </c>
      <c r="E3259" t="s">
        <v>6316</v>
      </c>
      <c r="F3259">
        <v>29603</v>
      </c>
      <c r="G3259">
        <v>29594</v>
      </c>
      <c r="H3259">
        <v>29732</v>
      </c>
      <c r="I3259">
        <v>30014</v>
      </c>
      <c r="J3259">
        <v>30257</v>
      </c>
      <c r="K3259">
        <v>30476</v>
      </c>
      <c r="L3259">
        <v>30675</v>
      </c>
      <c r="M3259">
        <v>30825</v>
      </c>
      <c r="N3259">
        <v>31026</v>
      </c>
      <c r="O3259" s="10" t="s">
        <v>6381</v>
      </c>
      <c r="P3259"/>
      <c r="T3259"/>
      <c r="U3259"/>
      <c r="V3259"/>
      <c r="W3259"/>
    </row>
    <row r="3260" spans="1:23" x14ac:dyDescent="0.25">
      <c r="A3260" t="s">
        <v>6841</v>
      </c>
      <c r="B3260">
        <v>4758</v>
      </c>
      <c r="C3260" t="s">
        <v>6496</v>
      </c>
      <c r="D3260" t="s">
        <v>6366</v>
      </c>
      <c r="E3260" t="s">
        <v>6316</v>
      </c>
      <c r="F3260">
        <v>36877</v>
      </c>
      <c r="G3260">
        <v>36874</v>
      </c>
      <c r="H3260">
        <v>37278</v>
      </c>
      <c r="I3260">
        <v>38553</v>
      </c>
      <c r="J3260">
        <v>39353</v>
      </c>
      <c r="K3260">
        <v>40424</v>
      </c>
      <c r="L3260">
        <v>42117</v>
      </c>
      <c r="M3260">
        <v>43629</v>
      </c>
      <c r="N3260">
        <v>45349</v>
      </c>
      <c r="O3260" s="10" t="s">
        <v>6381</v>
      </c>
      <c r="P3260"/>
      <c r="T3260"/>
      <c r="U3260"/>
      <c r="V3260"/>
      <c r="W3260"/>
    </row>
    <row r="3261" spans="1:23" x14ac:dyDescent="0.25">
      <c r="A3261" t="s">
        <v>6842</v>
      </c>
      <c r="B3261">
        <v>7218</v>
      </c>
      <c r="C3261" t="s">
        <v>6502</v>
      </c>
      <c r="D3261" t="s">
        <v>6366</v>
      </c>
      <c r="E3261" t="s">
        <v>6316</v>
      </c>
      <c r="F3261">
        <v>20817</v>
      </c>
      <c r="G3261">
        <v>20779</v>
      </c>
      <c r="H3261">
        <v>20472</v>
      </c>
      <c r="I3261">
        <v>20199</v>
      </c>
      <c r="J3261">
        <v>20568</v>
      </c>
      <c r="K3261">
        <v>19776</v>
      </c>
      <c r="L3261">
        <v>19190</v>
      </c>
      <c r="M3261">
        <v>19128</v>
      </c>
      <c r="N3261">
        <v>19693</v>
      </c>
      <c r="O3261" s="10" t="s">
        <v>6381</v>
      </c>
      <c r="P3261"/>
      <c r="T3261"/>
      <c r="U3261"/>
      <c r="V3261"/>
      <c r="W3261"/>
    </row>
    <row r="3262" spans="1:23" x14ac:dyDescent="0.25">
      <c r="A3262" t="s">
        <v>6843</v>
      </c>
      <c r="B3262">
        <v>9864</v>
      </c>
      <c r="C3262" t="s">
        <v>6508</v>
      </c>
      <c r="D3262" t="s">
        <v>6366</v>
      </c>
      <c r="E3262" t="s">
        <v>6316</v>
      </c>
      <c r="F3262">
        <v>7879</v>
      </c>
      <c r="G3262">
        <v>7885</v>
      </c>
      <c r="H3262">
        <v>7923</v>
      </c>
      <c r="I3262">
        <v>8005</v>
      </c>
      <c r="J3262">
        <v>8104</v>
      </c>
      <c r="K3262">
        <v>8213</v>
      </c>
      <c r="L3262">
        <v>8395</v>
      </c>
      <c r="M3262">
        <v>8509</v>
      </c>
      <c r="N3262">
        <v>8616</v>
      </c>
      <c r="O3262" s="10" t="s">
        <v>6381</v>
      </c>
      <c r="P3262"/>
      <c r="T3262"/>
      <c r="U3262"/>
      <c r="V3262"/>
      <c r="W3262"/>
    </row>
    <row r="3263" spans="1:23" x14ac:dyDescent="0.25">
      <c r="A3263" t="s">
        <v>6844</v>
      </c>
      <c r="B3263">
        <v>10928</v>
      </c>
      <c r="C3263" t="s">
        <v>6509</v>
      </c>
      <c r="D3263" t="s">
        <v>6366</v>
      </c>
      <c r="E3263" t="s">
        <v>6316</v>
      </c>
      <c r="F3263">
        <v>10561</v>
      </c>
      <c r="G3263">
        <v>10561</v>
      </c>
      <c r="H3263">
        <v>10610</v>
      </c>
      <c r="I3263">
        <v>10713</v>
      </c>
      <c r="J3263">
        <v>10804</v>
      </c>
      <c r="K3263">
        <v>10882</v>
      </c>
      <c r="L3263">
        <v>10973</v>
      </c>
      <c r="M3263">
        <v>11036</v>
      </c>
      <c r="N3263">
        <v>11137</v>
      </c>
      <c r="O3263" s="10" t="s">
        <v>6381</v>
      </c>
      <c r="P3263"/>
      <c r="T3263"/>
      <c r="U3263"/>
      <c r="V3263"/>
      <c r="W3263"/>
    </row>
    <row r="3264" spans="1:23" x14ac:dyDescent="0.25">
      <c r="A3264" t="s">
        <v>6845</v>
      </c>
      <c r="B3264">
        <v>12048</v>
      </c>
      <c r="C3264" t="s">
        <v>6511</v>
      </c>
      <c r="D3264" t="s">
        <v>6366</v>
      </c>
      <c r="E3264" t="s">
        <v>6316</v>
      </c>
      <c r="F3264">
        <v>51200</v>
      </c>
      <c r="G3264">
        <v>51200</v>
      </c>
      <c r="H3264">
        <v>51436</v>
      </c>
      <c r="I3264">
        <v>52087</v>
      </c>
      <c r="J3264">
        <v>52522</v>
      </c>
      <c r="K3264">
        <v>52913</v>
      </c>
      <c r="L3264">
        <v>53287</v>
      </c>
      <c r="M3264">
        <v>53626</v>
      </c>
      <c r="N3264">
        <v>54056</v>
      </c>
      <c r="O3264" s="10" t="s">
        <v>6381</v>
      </c>
      <c r="P3264"/>
      <c r="T3264"/>
      <c r="U3264"/>
      <c r="V3264"/>
      <c r="W3264"/>
    </row>
    <row r="3265" spans="1:23" x14ac:dyDescent="0.25">
      <c r="A3265" t="s">
        <v>6846</v>
      </c>
      <c r="B3265">
        <v>14260</v>
      </c>
      <c r="C3265" t="s">
        <v>6516</v>
      </c>
      <c r="D3265" t="s">
        <v>6366</v>
      </c>
      <c r="E3265" t="s">
        <v>6316</v>
      </c>
      <c r="F3265">
        <v>40704</v>
      </c>
      <c r="G3265">
        <v>40724</v>
      </c>
      <c r="H3265">
        <v>41012</v>
      </c>
      <c r="I3265">
        <v>41931</v>
      </c>
      <c r="J3265">
        <v>42654</v>
      </c>
      <c r="K3265">
        <v>43062</v>
      </c>
      <c r="L3265">
        <v>44020</v>
      </c>
      <c r="M3265">
        <v>44489</v>
      </c>
      <c r="N3265">
        <v>44953</v>
      </c>
      <c r="O3265" s="10" t="s">
        <v>6381</v>
      </c>
      <c r="P3265"/>
      <c r="T3265"/>
      <c r="U3265"/>
      <c r="V3265"/>
      <c r="W3265"/>
    </row>
    <row r="3266" spans="1:23" x14ac:dyDescent="0.25">
      <c r="A3266" t="s">
        <v>6847</v>
      </c>
      <c r="B3266">
        <v>16350</v>
      </c>
      <c r="C3266" t="s">
        <v>6520</v>
      </c>
      <c r="D3266" t="s">
        <v>6366</v>
      </c>
      <c r="E3266" t="s">
        <v>6316</v>
      </c>
      <c r="F3266">
        <v>152374</v>
      </c>
      <c r="G3266">
        <v>152425</v>
      </c>
      <c r="H3266">
        <v>153204</v>
      </c>
      <c r="I3266">
        <v>154925</v>
      </c>
      <c r="J3266">
        <v>157729</v>
      </c>
      <c r="K3266">
        <v>159138</v>
      </c>
      <c r="L3266">
        <v>160883</v>
      </c>
      <c r="M3266">
        <v>163659</v>
      </c>
      <c r="N3266">
        <v>166785</v>
      </c>
      <c r="O3266" s="10" t="s">
        <v>6381</v>
      </c>
      <c r="P3266"/>
      <c r="T3266"/>
      <c r="U3266"/>
      <c r="V3266"/>
      <c r="W3266"/>
    </row>
    <row r="3267" spans="1:23" x14ac:dyDescent="0.25">
      <c r="A3267" t="s">
        <v>6848</v>
      </c>
      <c r="B3267">
        <v>18996</v>
      </c>
      <c r="C3267" t="s">
        <v>6527</v>
      </c>
      <c r="D3267" t="s">
        <v>6366</v>
      </c>
      <c r="E3267" t="s">
        <v>6316</v>
      </c>
      <c r="F3267">
        <v>25938</v>
      </c>
      <c r="G3267">
        <v>27052</v>
      </c>
      <c r="H3267">
        <v>27177</v>
      </c>
      <c r="I3267">
        <v>27448</v>
      </c>
      <c r="J3267">
        <v>27674</v>
      </c>
      <c r="K3267">
        <v>27877</v>
      </c>
      <c r="L3267">
        <v>28088</v>
      </c>
      <c r="M3267">
        <v>28233</v>
      </c>
      <c r="N3267">
        <v>28492</v>
      </c>
      <c r="O3267" s="10" t="s">
        <v>6381</v>
      </c>
      <c r="P3267"/>
      <c r="T3267"/>
      <c r="U3267"/>
      <c r="V3267"/>
      <c r="W3267"/>
    </row>
    <row r="3268" spans="1:23" x14ac:dyDescent="0.25">
      <c r="A3268" t="s">
        <v>6849</v>
      </c>
      <c r="B3268">
        <v>21230</v>
      </c>
      <c r="C3268" t="s">
        <v>6531</v>
      </c>
      <c r="D3268" t="s">
        <v>6366</v>
      </c>
      <c r="E3268" t="s">
        <v>6316</v>
      </c>
      <c r="F3268" t="s">
        <v>6814</v>
      </c>
      <c r="G3268">
        <v>53683</v>
      </c>
      <c r="H3268">
        <v>54058</v>
      </c>
      <c r="I3268">
        <v>55062</v>
      </c>
      <c r="J3268">
        <v>55818</v>
      </c>
      <c r="K3268">
        <v>56538</v>
      </c>
      <c r="L3268">
        <v>57818</v>
      </c>
      <c r="M3268">
        <v>59814</v>
      </c>
      <c r="N3268">
        <v>61151</v>
      </c>
      <c r="O3268" s="10" t="s">
        <v>6381</v>
      </c>
      <c r="P3268"/>
      <c r="T3268"/>
      <c r="U3268"/>
      <c r="V3268"/>
      <c r="W3268"/>
    </row>
    <row r="3269" spans="1:23" x14ac:dyDescent="0.25">
      <c r="A3269" t="s">
        <v>6850</v>
      </c>
      <c r="B3269">
        <v>33182</v>
      </c>
      <c r="C3269" t="s">
        <v>6543</v>
      </c>
      <c r="D3269" t="s">
        <v>6366</v>
      </c>
      <c r="E3269" t="s">
        <v>6316</v>
      </c>
      <c r="F3269">
        <v>78657</v>
      </c>
      <c r="G3269">
        <v>78679</v>
      </c>
      <c r="H3269">
        <v>79161</v>
      </c>
      <c r="I3269">
        <v>80342</v>
      </c>
      <c r="J3269">
        <v>81200</v>
      </c>
      <c r="K3269">
        <v>81917</v>
      </c>
      <c r="L3269">
        <v>82791</v>
      </c>
      <c r="M3269">
        <v>83577</v>
      </c>
      <c r="N3269">
        <v>84281</v>
      </c>
      <c r="O3269" s="10" t="s">
        <v>6381</v>
      </c>
      <c r="P3269"/>
      <c r="T3269"/>
      <c r="U3269"/>
      <c r="V3269"/>
      <c r="W3269"/>
    </row>
    <row r="3270" spans="1:23" x14ac:dyDescent="0.25">
      <c r="A3270" t="s">
        <v>6851</v>
      </c>
      <c r="B3270">
        <v>36434</v>
      </c>
      <c r="C3270" t="s">
        <v>6549</v>
      </c>
      <c r="D3270" t="s">
        <v>6366</v>
      </c>
      <c r="E3270" t="s">
        <v>6316</v>
      </c>
      <c r="F3270">
        <v>4958</v>
      </c>
      <c r="G3270">
        <v>4958</v>
      </c>
      <c r="H3270">
        <v>4983</v>
      </c>
      <c r="I3270">
        <v>5044</v>
      </c>
      <c r="J3270">
        <v>5095</v>
      </c>
      <c r="K3270">
        <v>5148</v>
      </c>
      <c r="L3270">
        <v>5205</v>
      </c>
      <c r="M3270">
        <v>5268</v>
      </c>
      <c r="N3270">
        <v>5345</v>
      </c>
      <c r="O3270" s="10" t="s">
        <v>6381</v>
      </c>
      <c r="P3270"/>
      <c r="T3270"/>
      <c r="U3270"/>
      <c r="V3270"/>
      <c r="W3270"/>
    </row>
    <row r="3271" spans="1:23" x14ac:dyDescent="0.25">
      <c r="A3271" t="s">
        <v>6852</v>
      </c>
      <c r="B3271">
        <v>36448</v>
      </c>
      <c r="C3271" t="s">
        <v>6550</v>
      </c>
      <c r="D3271" t="s">
        <v>6366</v>
      </c>
      <c r="E3271" t="s">
        <v>6316</v>
      </c>
      <c r="F3271">
        <v>76036</v>
      </c>
      <c r="G3271">
        <v>79116</v>
      </c>
      <c r="H3271">
        <v>79647</v>
      </c>
      <c r="I3271">
        <v>81099</v>
      </c>
      <c r="J3271">
        <v>82380</v>
      </c>
      <c r="K3271">
        <v>83531</v>
      </c>
      <c r="L3271">
        <v>85371</v>
      </c>
      <c r="M3271">
        <v>87210</v>
      </c>
      <c r="N3271">
        <v>88488</v>
      </c>
      <c r="O3271" s="10" t="s">
        <v>6381</v>
      </c>
      <c r="P3271"/>
      <c r="T3271"/>
      <c r="U3271"/>
      <c r="V3271"/>
      <c r="W3271"/>
    </row>
    <row r="3272" spans="1:23" x14ac:dyDescent="0.25">
      <c r="A3272" t="s">
        <v>6853</v>
      </c>
      <c r="B3272">
        <v>37692</v>
      </c>
      <c r="C3272" t="s">
        <v>6555</v>
      </c>
      <c r="D3272" t="s">
        <v>6366</v>
      </c>
      <c r="E3272" t="s">
        <v>6316</v>
      </c>
      <c r="F3272" t="s">
        <v>6814</v>
      </c>
      <c r="G3272">
        <v>95005</v>
      </c>
      <c r="H3272">
        <v>95635</v>
      </c>
      <c r="I3272">
        <v>97289</v>
      </c>
      <c r="J3272">
        <v>98503</v>
      </c>
      <c r="K3272">
        <v>99649</v>
      </c>
      <c r="L3272">
        <v>100309</v>
      </c>
      <c r="M3272">
        <v>101708</v>
      </c>
      <c r="N3272">
        <v>103541</v>
      </c>
      <c r="O3272" s="10" t="s">
        <v>6381</v>
      </c>
      <c r="P3272"/>
      <c r="T3272"/>
      <c r="U3272"/>
      <c r="V3272"/>
      <c r="W3272"/>
    </row>
    <row r="3273" spans="1:23" x14ac:dyDescent="0.25">
      <c r="A3273" t="s">
        <v>6854</v>
      </c>
      <c r="B3273">
        <v>39486</v>
      </c>
      <c r="C3273" t="s">
        <v>6562</v>
      </c>
      <c r="D3273" t="s">
        <v>6366</v>
      </c>
      <c r="E3273" t="s">
        <v>6316</v>
      </c>
      <c r="F3273">
        <v>51821</v>
      </c>
      <c r="G3273">
        <v>53425</v>
      </c>
      <c r="H3273">
        <v>53757</v>
      </c>
      <c r="I3273">
        <v>55241</v>
      </c>
      <c r="J3273">
        <v>56244</v>
      </c>
      <c r="K3273">
        <v>57938</v>
      </c>
      <c r="L3273">
        <v>60393</v>
      </c>
      <c r="M3273">
        <v>62270</v>
      </c>
      <c r="N3273">
        <v>64205</v>
      </c>
      <c r="O3273" s="10" t="s">
        <v>6381</v>
      </c>
      <c r="P3273"/>
      <c r="T3273"/>
      <c r="U3273"/>
      <c r="V3273"/>
      <c r="W3273"/>
    </row>
    <row r="3274" spans="1:23" x14ac:dyDescent="0.25">
      <c r="A3274" t="s">
        <v>6855</v>
      </c>
      <c r="B3274">
        <v>40354</v>
      </c>
      <c r="C3274" t="s">
        <v>6569</v>
      </c>
      <c r="D3274" t="s">
        <v>6366</v>
      </c>
      <c r="E3274" t="s">
        <v>6316</v>
      </c>
      <c r="F3274">
        <v>37467</v>
      </c>
      <c r="G3274">
        <v>37468</v>
      </c>
      <c r="H3274">
        <v>37685</v>
      </c>
      <c r="I3274">
        <v>38178</v>
      </c>
      <c r="J3274">
        <v>38555</v>
      </c>
      <c r="K3274">
        <v>39195</v>
      </c>
      <c r="L3274">
        <v>39843</v>
      </c>
      <c r="M3274">
        <v>40321</v>
      </c>
      <c r="N3274">
        <v>40956</v>
      </c>
      <c r="O3274" s="10" t="s">
        <v>6381</v>
      </c>
      <c r="P3274"/>
      <c r="T3274"/>
      <c r="U3274"/>
      <c r="V3274"/>
      <c r="W3274"/>
    </row>
    <row r="3275" spans="1:23" x14ac:dyDescent="0.25">
      <c r="A3275" t="s">
        <v>6856</v>
      </c>
      <c r="B3275">
        <v>46842</v>
      </c>
      <c r="C3275" t="s">
        <v>6581</v>
      </c>
      <c r="D3275" t="s">
        <v>6366</v>
      </c>
      <c r="E3275" t="s">
        <v>6316</v>
      </c>
      <c r="F3275">
        <v>77519</v>
      </c>
      <c r="G3275">
        <v>77519</v>
      </c>
      <c r="H3275">
        <v>78088</v>
      </c>
      <c r="I3275">
        <v>79874</v>
      </c>
      <c r="J3275">
        <v>81294</v>
      </c>
      <c r="K3275">
        <v>83357</v>
      </c>
      <c r="L3275">
        <v>84900</v>
      </c>
      <c r="M3275">
        <v>86833</v>
      </c>
      <c r="N3275">
        <v>88531</v>
      </c>
      <c r="O3275" s="10" t="s">
        <v>6381</v>
      </c>
      <c r="P3275"/>
      <c r="T3275"/>
      <c r="U3275"/>
      <c r="V3275"/>
      <c r="W3275"/>
    </row>
    <row r="3276" spans="1:23" x14ac:dyDescent="0.25">
      <c r="A3276" t="s">
        <v>6857</v>
      </c>
      <c r="B3276">
        <v>49270</v>
      </c>
      <c r="C3276" t="s">
        <v>6587</v>
      </c>
      <c r="D3276" t="s">
        <v>6366</v>
      </c>
      <c r="E3276" t="s">
        <v>6316</v>
      </c>
      <c r="F3276">
        <v>193365</v>
      </c>
      <c r="G3276">
        <v>193365</v>
      </c>
      <c r="H3276">
        <v>194353</v>
      </c>
      <c r="I3276">
        <v>196800</v>
      </c>
      <c r="J3276">
        <v>198543</v>
      </c>
      <c r="K3276">
        <v>200588</v>
      </c>
      <c r="L3276">
        <v>202334</v>
      </c>
      <c r="M3276">
        <v>203438</v>
      </c>
      <c r="N3276">
        <v>205499</v>
      </c>
      <c r="O3276" s="10" t="s">
        <v>6381</v>
      </c>
      <c r="P3276"/>
      <c r="T3276"/>
      <c r="U3276"/>
      <c r="V3276"/>
      <c r="W3276"/>
    </row>
    <row r="3277" spans="1:23" x14ac:dyDescent="0.25">
      <c r="A3277" t="s">
        <v>6858</v>
      </c>
      <c r="B3277">
        <v>50076</v>
      </c>
      <c r="C3277" t="s">
        <v>6588</v>
      </c>
      <c r="D3277" t="s">
        <v>6366</v>
      </c>
      <c r="E3277" t="s">
        <v>6316</v>
      </c>
      <c r="F3277">
        <v>103466</v>
      </c>
      <c r="G3277">
        <v>103428</v>
      </c>
      <c r="H3277">
        <v>103956</v>
      </c>
      <c r="I3277">
        <v>105163</v>
      </c>
      <c r="J3277">
        <v>106374</v>
      </c>
      <c r="K3277">
        <v>107279</v>
      </c>
      <c r="L3277">
        <v>108035</v>
      </c>
      <c r="M3277">
        <v>109417</v>
      </c>
      <c r="N3277">
        <v>111674</v>
      </c>
      <c r="O3277" s="10" t="s">
        <v>6381</v>
      </c>
      <c r="P3277"/>
      <c r="T3277"/>
      <c r="U3277"/>
      <c r="V3277"/>
      <c r="W3277"/>
    </row>
    <row r="3278" spans="1:23" x14ac:dyDescent="0.25">
      <c r="A3278" t="s">
        <v>6859</v>
      </c>
      <c r="B3278">
        <v>51560</v>
      </c>
      <c r="C3278" t="s">
        <v>6591</v>
      </c>
      <c r="D3278" t="s">
        <v>6366</v>
      </c>
      <c r="E3278" t="s">
        <v>6316</v>
      </c>
      <c r="F3278">
        <v>27063</v>
      </c>
      <c r="G3278">
        <v>27063</v>
      </c>
      <c r="H3278">
        <v>27095</v>
      </c>
      <c r="I3278">
        <v>27229</v>
      </c>
      <c r="J3278">
        <v>27332</v>
      </c>
      <c r="K3278">
        <v>26909</v>
      </c>
      <c r="L3278">
        <v>26890</v>
      </c>
      <c r="M3278">
        <v>26202</v>
      </c>
      <c r="N3278">
        <v>26714</v>
      </c>
      <c r="O3278" s="10" t="s">
        <v>6381</v>
      </c>
      <c r="P3278"/>
      <c r="T3278"/>
      <c r="U3278"/>
      <c r="V3278"/>
      <c r="W3278"/>
    </row>
    <row r="3279" spans="1:23" x14ac:dyDescent="0.25">
      <c r="A3279" t="s">
        <v>6860</v>
      </c>
      <c r="B3279">
        <v>55184</v>
      </c>
      <c r="C3279" t="s">
        <v>6596</v>
      </c>
      <c r="D3279" t="s">
        <v>6366</v>
      </c>
      <c r="E3279" t="s">
        <v>6316</v>
      </c>
      <c r="F3279">
        <v>48445</v>
      </c>
      <c r="G3279">
        <v>48448</v>
      </c>
      <c r="H3279">
        <v>48696</v>
      </c>
      <c r="I3279">
        <v>49288</v>
      </c>
      <c r="J3279">
        <v>49842</v>
      </c>
      <c r="K3279">
        <v>50442</v>
      </c>
      <c r="L3279">
        <v>51030</v>
      </c>
      <c r="M3279">
        <v>51678</v>
      </c>
      <c r="N3279">
        <v>52231</v>
      </c>
      <c r="O3279" s="10" t="s">
        <v>6381</v>
      </c>
      <c r="P3279"/>
      <c r="T3279"/>
      <c r="U3279"/>
      <c r="V3279"/>
      <c r="W3279"/>
    </row>
    <row r="3280" spans="1:23" x14ac:dyDescent="0.25">
      <c r="A3280" t="s">
        <v>6861</v>
      </c>
      <c r="B3280">
        <v>55254</v>
      </c>
      <c r="C3280" t="s">
        <v>6597</v>
      </c>
      <c r="D3280" t="s">
        <v>6366</v>
      </c>
      <c r="E3280" t="s">
        <v>6316</v>
      </c>
      <c r="F3280">
        <v>44552</v>
      </c>
      <c r="G3280">
        <v>44538</v>
      </c>
      <c r="H3280">
        <v>44776</v>
      </c>
      <c r="I3280">
        <v>45241</v>
      </c>
      <c r="J3280">
        <v>45759</v>
      </c>
      <c r="K3280">
        <v>46216</v>
      </c>
      <c r="L3280">
        <v>46717</v>
      </c>
      <c r="M3280">
        <v>47201</v>
      </c>
      <c r="N3280">
        <v>47689</v>
      </c>
      <c r="O3280" s="10" t="s">
        <v>6381</v>
      </c>
      <c r="P3280"/>
      <c r="T3280"/>
      <c r="U3280"/>
      <c r="V3280"/>
      <c r="W3280"/>
    </row>
    <row r="3281" spans="1:23" x14ac:dyDescent="0.25">
      <c r="A3281" t="s">
        <v>6862</v>
      </c>
      <c r="B3281">
        <v>56700</v>
      </c>
      <c r="C3281" t="s">
        <v>6601</v>
      </c>
      <c r="D3281" t="s">
        <v>6366</v>
      </c>
      <c r="E3281" t="s">
        <v>6316</v>
      </c>
      <c r="F3281">
        <v>68386</v>
      </c>
      <c r="G3281">
        <v>68548</v>
      </c>
      <c r="H3281">
        <v>69006</v>
      </c>
      <c r="I3281">
        <v>70476</v>
      </c>
      <c r="J3281">
        <v>71333</v>
      </c>
      <c r="K3281">
        <v>72435</v>
      </c>
      <c r="L3281">
        <v>73687</v>
      </c>
      <c r="M3281">
        <v>74851</v>
      </c>
      <c r="N3281">
        <v>76331</v>
      </c>
      <c r="O3281" s="10" t="s">
        <v>6381</v>
      </c>
      <c r="P3281"/>
      <c r="T3281"/>
      <c r="U3281"/>
      <c r="V3281"/>
      <c r="W3281"/>
    </row>
    <row r="3282" spans="1:23" x14ac:dyDescent="0.25">
      <c r="A3282" t="s">
        <v>6863</v>
      </c>
      <c r="B3282">
        <v>59500</v>
      </c>
      <c r="C3282" t="s">
        <v>6606</v>
      </c>
      <c r="D3282" t="s">
        <v>6366</v>
      </c>
      <c r="E3282" t="s">
        <v>6316</v>
      </c>
      <c r="F3282">
        <v>17218</v>
      </c>
      <c r="G3282">
        <v>17220</v>
      </c>
      <c r="H3282">
        <v>17301</v>
      </c>
      <c r="I3282">
        <v>17452</v>
      </c>
      <c r="J3282">
        <v>17580</v>
      </c>
      <c r="K3282">
        <v>17721</v>
      </c>
      <c r="L3282">
        <v>17886</v>
      </c>
      <c r="M3282">
        <v>18016</v>
      </c>
      <c r="N3282">
        <v>18194</v>
      </c>
      <c r="O3282" s="10" t="s">
        <v>6381</v>
      </c>
      <c r="P3282"/>
      <c r="T3282"/>
      <c r="U3282"/>
      <c r="V3282"/>
      <c r="W3282"/>
    </row>
    <row r="3283" spans="1:23" x14ac:dyDescent="0.25">
      <c r="A3283" t="s">
        <v>6864</v>
      </c>
      <c r="B3283">
        <v>62000</v>
      </c>
      <c r="C3283" t="s">
        <v>6612</v>
      </c>
      <c r="D3283" t="s">
        <v>6366</v>
      </c>
      <c r="E3283" t="s">
        <v>6316</v>
      </c>
      <c r="F3283">
        <v>303871</v>
      </c>
      <c r="G3283">
        <v>303990</v>
      </c>
      <c r="H3283">
        <v>305607</v>
      </c>
      <c r="I3283">
        <v>309771</v>
      </c>
      <c r="J3283">
        <v>312803</v>
      </c>
      <c r="K3283">
        <v>316106</v>
      </c>
      <c r="L3283">
        <v>318457</v>
      </c>
      <c r="M3283">
        <v>321280</v>
      </c>
      <c r="N3283">
        <v>324722</v>
      </c>
      <c r="O3283" s="10" t="s">
        <v>6381</v>
      </c>
      <c r="P3283"/>
      <c r="T3283"/>
      <c r="U3283"/>
      <c r="V3283"/>
      <c r="W3283"/>
    </row>
    <row r="3284" spans="1:23" x14ac:dyDescent="0.25">
      <c r="A3284" t="s">
        <v>6865</v>
      </c>
      <c r="B3284">
        <v>67112</v>
      </c>
      <c r="C3284" t="s">
        <v>6621</v>
      </c>
      <c r="D3284" t="s">
        <v>6366</v>
      </c>
      <c r="E3284" t="s">
        <v>6316</v>
      </c>
      <c r="F3284">
        <v>44199</v>
      </c>
      <c r="G3284">
        <v>44199</v>
      </c>
      <c r="H3284">
        <v>44415</v>
      </c>
      <c r="I3284">
        <v>44980</v>
      </c>
      <c r="J3284">
        <v>45420</v>
      </c>
      <c r="K3284">
        <v>45910</v>
      </c>
      <c r="L3284">
        <v>46346</v>
      </c>
      <c r="M3284">
        <v>46777</v>
      </c>
      <c r="N3284">
        <v>47413</v>
      </c>
      <c r="O3284" s="10" t="s">
        <v>6381</v>
      </c>
      <c r="P3284"/>
      <c r="T3284"/>
      <c r="U3284"/>
      <c r="V3284"/>
      <c r="W3284"/>
    </row>
    <row r="3285" spans="1:23" x14ac:dyDescent="0.25">
      <c r="A3285" t="s">
        <v>6866</v>
      </c>
      <c r="B3285">
        <v>78120</v>
      </c>
      <c r="C3285" t="s">
        <v>6635</v>
      </c>
      <c r="D3285" t="s">
        <v>6366</v>
      </c>
      <c r="E3285" t="s">
        <v>6316</v>
      </c>
      <c r="F3285">
        <v>100097</v>
      </c>
      <c r="G3285">
        <v>100173</v>
      </c>
      <c r="H3285">
        <v>100891</v>
      </c>
      <c r="I3285">
        <v>102885</v>
      </c>
      <c r="J3285">
        <v>104603</v>
      </c>
      <c r="K3285">
        <v>106422</v>
      </c>
      <c r="L3285">
        <v>109091</v>
      </c>
      <c r="M3285">
        <v>111600</v>
      </c>
      <c r="N3285">
        <v>113054</v>
      </c>
      <c r="O3285" s="10" t="s">
        <v>6381</v>
      </c>
      <c r="P3285"/>
      <c r="T3285"/>
      <c r="U3285"/>
      <c r="V3285"/>
      <c r="W3285"/>
    </row>
    <row r="3286" spans="1:23" x14ac:dyDescent="0.25">
      <c r="A3286" t="s">
        <v>6867</v>
      </c>
      <c r="B3286">
        <v>85446</v>
      </c>
      <c r="C3286" t="s">
        <v>6648</v>
      </c>
      <c r="D3286" t="s">
        <v>6366</v>
      </c>
      <c r="E3286" t="s">
        <v>6316</v>
      </c>
      <c r="F3286">
        <v>32176</v>
      </c>
      <c r="G3286">
        <v>32220</v>
      </c>
      <c r="H3286">
        <v>32438</v>
      </c>
      <c r="I3286">
        <v>32956</v>
      </c>
      <c r="J3286">
        <v>33310</v>
      </c>
      <c r="K3286">
        <v>33746</v>
      </c>
      <c r="L3286">
        <v>35261</v>
      </c>
      <c r="M3286">
        <v>35493</v>
      </c>
      <c r="N3286">
        <v>36042</v>
      </c>
      <c r="O3286" s="10" t="s">
        <v>6381</v>
      </c>
      <c r="P3286"/>
      <c r="T3286"/>
      <c r="U3286"/>
      <c r="V3286"/>
      <c r="W3286"/>
    </row>
    <row r="3287" spans="1:23" x14ac:dyDescent="0.25">
      <c r="A3287" t="s">
        <v>6813</v>
      </c>
      <c r="B3287">
        <v>99990</v>
      </c>
      <c r="C3287" t="s">
        <v>6868</v>
      </c>
      <c r="D3287" t="s">
        <v>6366</v>
      </c>
      <c r="E3287" t="s">
        <v>6316</v>
      </c>
      <c r="F3287">
        <v>504392</v>
      </c>
      <c r="G3287">
        <v>349614</v>
      </c>
      <c r="H3287">
        <v>351834</v>
      </c>
      <c r="I3287">
        <v>357901</v>
      </c>
      <c r="J3287">
        <v>363266</v>
      </c>
      <c r="K3287">
        <v>367644</v>
      </c>
      <c r="L3287">
        <v>372463</v>
      </c>
      <c r="M3287">
        <v>376804</v>
      </c>
      <c r="N3287">
        <v>381573</v>
      </c>
      <c r="O3287" s="10" t="s">
        <v>6381</v>
      </c>
      <c r="P3287"/>
      <c r="T3287"/>
      <c r="U3287"/>
      <c r="V3287"/>
      <c r="W3287"/>
    </row>
    <row r="3288" spans="1:23" x14ac:dyDescent="0.25">
      <c r="A3288" t="s">
        <v>6869</v>
      </c>
      <c r="B3288">
        <v>947</v>
      </c>
      <c r="C3288" t="s">
        <v>6486</v>
      </c>
      <c r="D3288" t="s">
        <v>6475</v>
      </c>
      <c r="E3288" t="s">
        <v>6316</v>
      </c>
      <c r="F3288">
        <v>47823</v>
      </c>
      <c r="G3288">
        <v>48052</v>
      </c>
      <c r="H3288">
        <v>48200</v>
      </c>
      <c r="I3288">
        <v>48913</v>
      </c>
      <c r="J3288">
        <v>49518</v>
      </c>
      <c r="K3288">
        <v>50036</v>
      </c>
      <c r="L3288">
        <v>50043</v>
      </c>
      <c r="M3288">
        <v>49985</v>
      </c>
      <c r="N3288">
        <v>51424</v>
      </c>
      <c r="O3288" s="10" t="s">
        <v>6381</v>
      </c>
      <c r="P3288"/>
      <c r="T3288"/>
      <c r="U3288"/>
      <c r="V3288"/>
      <c r="W3288"/>
    </row>
    <row r="3289" spans="1:23" x14ac:dyDescent="0.25">
      <c r="A3289" t="s">
        <v>6870</v>
      </c>
      <c r="B3289">
        <v>2000</v>
      </c>
      <c r="C3289" t="s">
        <v>6487</v>
      </c>
      <c r="D3289" t="s">
        <v>6475</v>
      </c>
      <c r="E3289" t="s">
        <v>6316</v>
      </c>
      <c r="F3289">
        <v>336265</v>
      </c>
      <c r="G3289">
        <v>336440</v>
      </c>
      <c r="H3289">
        <v>337235</v>
      </c>
      <c r="I3289">
        <v>340559</v>
      </c>
      <c r="J3289">
        <v>343053</v>
      </c>
      <c r="K3289">
        <v>344900</v>
      </c>
      <c r="L3289">
        <v>345698</v>
      </c>
      <c r="M3289">
        <v>349288</v>
      </c>
      <c r="N3289">
        <v>351043</v>
      </c>
      <c r="O3289" s="10" t="s">
        <v>6381</v>
      </c>
      <c r="P3289"/>
      <c r="T3289"/>
      <c r="U3289"/>
      <c r="V3289"/>
      <c r="W3289"/>
    </row>
    <row r="3290" spans="1:23" x14ac:dyDescent="0.25">
      <c r="A3290" t="s">
        <v>6871</v>
      </c>
      <c r="B3290">
        <v>8100</v>
      </c>
      <c r="C3290" t="s">
        <v>6504</v>
      </c>
      <c r="D3290" t="s">
        <v>6475</v>
      </c>
      <c r="E3290" t="s">
        <v>6316</v>
      </c>
      <c r="F3290">
        <v>39282</v>
      </c>
      <c r="G3290">
        <v>39189</v>
      </c>
      <c r="H3290">
        <v>39432</v>
      </c>
      <c r="I3290">
        <v>39865</v>
      </c>
      <c r="J3290">
        <v>40203</v>
      </c>
      <c r="K3290">
        <v>40982</v>
      </c>
      <c r="L3290">
        <v>41348</v>
      </c>
      <c r="M3290">
        <v>41769</v>
      </c>
      <c r="N3290">
        <v>42471</v>
      </c>
      <c r="O3290" s="10" t="s">
        <v>6381</v>
      </c>
      <c r="P3290"/>
      <c r="T3290"/>
      <c r="U3290"/>
      <c r="V3290"/>
      <c r="W3290"/>
    </row>
    <row r="3291" spans="1:23" x14ac:dyDescent="0.25">
      <c r="A3291" t="s">
        <v>6872</v>
      </c>
      <c r="B3291">
        <v>8786</v>
      </c>
      <c r="C3291" t="s">
        <v>6505</v>
      </c>
      <c r="D3291" t="s">
        <v>6475</v>
      </c>
      <c r="E3291" t="s">
        <v>6316</v>
      </c>
      <c r="F3291">
        <v>80530</v>
      </c>
      <c r="G3291">
        <v>80613</v>
      </c>
      <c r="H3291">
        <v>80822</v>
      </c>
      <c r="I3291">
        <v>81643</v>
      </c>
      <c r="J3291">
        <v>82196</v>
      </c>
      <c r="K3291">
        <v>82888</v>
      </c>
      <c r="L3291">
        <v>82800</v>
      </c>
      <c r="M3291">
        <v>82928</v>
      </c>
      <c r="N3291">
        <v>83156</v>
      </c>
      <c r="O3291" s="10" t="s">
        <v>6381</v>
      </c>
      <c r="P3291"/>
      <c r="T3291"/>
      <c r="U3291"/>
      <c r="V3291"/>
      <c r="W3291"/>
    </row>
    <row r="3292" spans="1:23" x14ac:dyDescent="0.25">
      <c r="A3292" t="s">
        <v>6873</v>
      </c>
      <c r="B3292">
        <v>16532</v>
      </c>
      <c r="C3292" t="s">
        <v>6521</v>
      </c>
      <c r="D3292" t="s">
        <v>6475</v>
      </c>
      <c r="E3292" t="s">
        <v>6316</v>
      </c>
      <c r="F3292">
        <v>109960</v>
      </c>
      <c r="G3292">
        <v>110078</v>
      </c>
      <c r="H3292">
        <v>110188</v>
      </c>
      <c r="I3292">
        <v>111111</v>
      </c>
      <c r="J3292">
        <v>111804</v>
      </c>
      <c r="K3292">
        <v>112263</v>
      </c>
      <c r="L3292">
        <v>112471</v>
      </c>
      <c r="M3292">
        <v>112740</v>
      </c>
      <c r="N3292">
        <v>112822</v>
      </c>
      <c r="O3292" s="10" t="s">
        <v>6381</v>
      </c>
      <c r="P3292"/>
      <c r="T3292"/>
      <c r="U3292"/>
      <c r="V3292"/>
      <c r="W3292"/>
    </row>
    <row r="3293" spans="1:23" x14ac:dyDescent="0.25">
      <c r="A3293" t="s">
        <v>6874</v>
      </c>
      <c r="B3293">
        <v>17750</v>
      </c>
      <c r="C3293" t="s">
        <v>6525</v>
      </c>
      <c r="D3293" t="s">
        <v>6475</v>
      </c>
      <c r="E3293" t="s">
        <v>6316</v>
      </c>
      <c r="F3293">
        <v>47802</v>
      </c>
      <c r="G3293">
        <v>47860</v>
      </c>
      <c r="H3293">
        <v>47974</v>
      </c>
      <c r="I3293">
        <v>48452</v>
      </c>
      <c r="J3293">
        <v>48766</v>
      </c>
      <c r="K3293">
        <v>49072</v>
      </c>
      <c r="L3293">
        <v>49039</v>
      </c>
      <c r="M3293">
        <v>49086</v>
      </c>
      <c r="N3293">
        <v>48906</v>
      </c>
      <c r="O3293" s="10" t="s">
        <v>6381</v>
      </c>
      <c r="P3293"/>
      <c r="T3293"/>
      <c r="U3293"/>
      <c r="V3293"/>
      <c r="W3293"/>
    </row>
    <row r="3294" spans="1:23" x14ac:dyDescent="0.25">
      <c r="A3294" t="s">
        <v>6875</v>
      </c>
      <c r="B3294">
        <v>17946</v>
      </c>
      <c r="C3294" t="s">
        <v>6526</v>
      </c>
      <c r="D3294" t="s">
        <v>6475</v>
      </c>
      <c r="E3294" t="s">
        <v>6316</v>
      </c>
      <c r="F3294">
        <v>33351</v>
      </c>
      <c r="G3294">
        <v>33293</v>
      </c>
      <c r="H3294">
        <v>33353</v>
      </c>
      <c r="I3294">
        <v>33676</v>
      </c>
      <c r="J3294">
        <v>33896</v>
      </c>
      <c r="K3294">
        <v>34038</v>
      </c>
      <c r="L3294">
        <v>34006</v>
      </c>
      <c r="M3294">
        <v>34039</v>
      </c>
      <c r="N3294">
        <v>34012</v>
      </c>
      <c r="O3294" s="10" t="s">
        <v>6381</v>
      </c>
      <c r="P3294"/>
      <c r="T3294"/>
      <c r="U3294"/>
      <c r="V3294"/>
      <c r="W3294"/>
    </row>
    <row r="3295" spans="1:23" x14ac:dyDescent="0.25">
      <c r="A3295" t="s">
        <v>6876</v>
      </c>
      <c r="B3295">
        <v>25380</v>
      </c>
      <c r="C3295" t="s">
        <v>6535</v>
      </c>
      <c r="D3295" t="s">
        <v>6475</v>
      </c>
      <c r="E3295" t="s">
        <v>6316</v>
      </c>
      <c r="F3295">
        <v>55313</v>
      </c>
      <c r="G3295">
        <v>55360</v>
      </c>
      <c r="H3295">
        <v>55491</v>
      </c>
      <c r="I3295">
        <v>56016</v>
      </c>
      <c r="J3295">
        <v>56422</v>
      </c>
      <c r="K3295">
        <v>56719</v>
      </c>
      <c r="L3295">
        <v>56794</v>
      </c>
      <c r="M3295">
        <v>56750</v>
      </c>
      <c r="N3295">
        <v>56529</v>
      </c>
      <c r="O3295" s="10" t="s">
        <v>6381</v>
      </c>
      <c r="P3295"/>
      <c r="T3295"/>
      <c r="U3295"/>
      <c r="V3295"/>
      <c r="W3295"/>
    </row>
    <row r="3296" spans="1:23" x14ac:dyDescent="0.25">
      <c r="A3296" t="s">
        <v>6877</v>
      </c>
      <c r="B3296">
        <v>28000</v>
      </c>
      <c r="C3296" t="s">
        <v>6536</v>
      </c>
      <c r="D3296" t="s">
        <v>6475</v>
      </c>
      <c r="E3296" t="s">
        <v>6316</v>
      </c>
      <c r="F3296">
        <v>135161</v>
      </c>
      <c r="G3296">
        <v>135235</v>
      </c>
      <c r="H3296">
        <v>135353</v>
      </c>
      <c r="I3296">
        <v>136546</v>
      </c>
      <c r="J3296">
        <v>138365</v>
      </c>
      <c r="K3296">
        <v>138928</v>
      </c>
      <c r="L3296">
        <v>139137</v>
      </c>
      <c r="M3296">
        <v>140255</v>
      </c>
      <c r="N3296">
        <v>140721</v>
      </c>
      <c r="O3296" s="10" t="s">
        <v>6381</v>
      </c>
      <c r="P3296"/>
      <c r="T3296"/>
      <c r="U3296"/>
      <c r="V3296"/>
      <c r="W3296"/>
    </row>
    <row r="3297" spans="1:23" x14ac:dyDescent="0.25">
      <c r="A3297" t="s">
        <v>6878</v>
      </c>
      <c r="B3297">
        <v>29000</v>
      </c>
      <c r="C3297" t="s">
        <v>6538</v>
      </c>
      <c r="D3297" t="s">
        <v>6475</v>
      </c>
      <c r="E3297" t="s">
        <v>6316</v>
      </c>
      <c r="F3297">
        <v>170883</v>
      </c>
      <c r="G3297">
        <v>170964</v>
      </c>
      <c r="H3297">
        <v>171262</v>
      </c>
      <c r="I3297">
        <v>173165</v>
      </c>
      <c r="J3297">
        <v>174142</v>
      </c>
      <c r="K3297">
        <v>174793</v>
      </c>
      <c r="L3297">
        <v>174800</v>
      </c>
      <c r="M3297">
        <v>174668</v>
      </c>
      <c r="N3297">
        <v>174858</v>
      </c>
      <c r="O3297" s="10" t="s">
        <v>6381</v>
      </c>
      <c r="P3297"/>
      <c r="T3297"/>
      <c r="U3297"/>
      <c r="V3297"/>
      <c r="W3297"/>
    </row>
    <row r="3298" spans="1:23" x14ac:dyDescent="0.25">
      <c r="A3298" t="s">
        <v>6879</v>
      </c>
      <c r="B3298">
        <v>36000</v>
      </c>
      <c r="C3298" t="s">
        <v>6547</v>
      </c>
      <c r="D3298" t="s">
        <v>6475</v>
      </c>
      <c r="E3298" t="s">
        <v>6316</v>
      </c>
      <c r="F3298">
        <v>189992</v>
      </c>
      <c r="G3298">
        <v>191037</v>
      </c>
      <c r="H3298">
        <v>191376</v>
      </c>
      <c r="I3298">
        <v>193212</v>
      </c>
      <c r="J3298">
        <v>194534</v>
      </c>
      <c r="K3298">
        <v>197521</v>
      </c>
      <c r="L3298">
        <v>200048</v>
      </c>
      <c r="M3298">
        <v>201046</v>
      </c>
      <c r="N3298">
        <v>200652</v>
      </c>
      <c r="O3298" s="10" t="s">
        <v>6381</v>
      </c>
      <c r="P3298"/>
      <c r="T3298"/>
      <c r="U3298"/>
      <c r="V3298"/>
      <c r="W3298"/>
    </row>
    <row r="3299" spans="1:23" x14ac:dyDescent="0.25">
      <c r="A3299" t="s">
        <v>6880</v>
      </c>
      <c r="B3299">
        <v>36770</v>
      </c>
      <c r="C3299" t="s">
        <v>6553</v>
      </c>
      <c r="D3299" t="s">
        <v>6475</v>
      </c>
      <c r="E3299" t="s">
        <v>6316</v>
      </c>
      <c r="F3299">
        <v>212375</v>
      </c>
      <c r="G3299">
        <v>211906</v>
      </c>
      <c r="H3299">
        <v>213336</v>
      </c>
      <c r="I3299">
        <v>220347</v>
      </c>
      <c r="J3299">
        <v>229291</v>
      </c>
      <c r="K3299">
        <v>236366</v>
      </c>
      <c r="L3299">
        <v>247532</v>
      </c>
      <c r="M3299">
        <v>255823</v>
      </c>
      <c r="N3299">
        <v>266122</v>
      </c>
      <c r="O3299" s="10" t="s">
        <v>6381</v>
      </c>
      <c r="P3299"/>
      <c r="T3299"/>
      <c r="U3299"/>
      <c r="V3299"/>
      <c r="W3299"/>
    </row>
    <row r="3300" spans="1:23" x14ac:dyDescent="0.25">
      <c r="A3300" t="s">
        <v>6881</v>
      </c>
      <c r="B3300">
        <v>39178</v>
      </c>
      <c r="C3300" t="s">
        <v>6556</v>
      </c>
      <c r="D3300" t="s">
        <v>6475</v>
      </c>
      <c r="E3300" t="s">
        <v>6316</v>
      </c>
      <c r="F3300">
        <v>22723</v>
      </c>
      <c r="G3300">
        <v>22730</v>
      </c>
      <c r="H3300">
        <v>22771</v>
      </c>
      <c r="I3300">
        <v>23000</v>
      </c>
      <c r="J3300">
        <v>23137</v>
      </c>
      <c r="K3300">
        <v>23258</v>
      </c>
      <c r="L3300">
        <v>23259</v>
      </c>
      <c r="M3300">
        <v>23271</v>
      </c>
      <c r="N3300">
        <v>23190</v>
      </c>
      <c r="O3300" s="10" t="s">
        <v>6381</v>
      </c>
      <c r="P3300"/>
      <c r="T3300"/>
      <c r="U3300"/>
      <c r="V3300"/>
      <c r="W3300"/>
    </row>
    <row r="3301" spans="1:23" x14ac:dyDescent="0.25">
      <c r="A3301" t="s">
        <v>6882</v>
      </c>
      <c r="B3301">
        <v>39220</v>
      </c>
      <c r="C3301" t="s">
        <v>6557</v>
      </c>
      <c r="D3301" t="s">
        <v>6475</v>
      </c>
      <c r="E3301" t="s">
        <v>6316</v>
      </c>
      <c r="F3301">
        <v>30344</v>
      </c>
      <c r="G3301">
        <v>30258</v>
      </c>
      <c r="H3301">
        <v>30311</v>
      </c>
      <c r="I3301">
        <v>30597</v>
      </c>
      <c r="J3301">
        <v>30783</v>
      </c>
      <c r="K3301">
        <v>30904</v>
      </c>
      <c r="L3301">
        <v>30861</v>
      </c>
      <c r="M3301">
        <v>31619</v>
      </c>
      <c r="N3301">
        <v>31509</v>
      </c>
      <c r="O3301" s="10" t="s">
        <v>6381</v>
      </c>
      <c r="P3301"/>
      <c r="T3301"/>
      <c r="U3301"/>
      <c r="V3301"/>
      <c r="W3301"/>
    </row>
    <row r="3302" spans="1:23" x14ac:dyDescent="0.25">
      <c r="A3302" t="s">
        <v>6883</v>
      </c>
      <c r="B3302">
        <v>39248</v>
      </c>
      <c r="C3302" t="s">
        <v>6558</v>
      </c>
      <c r="D3302" t="s">
        <v>6475</v>
      </c>
      <c r="E3302" t="s">
        <v>6316</v>
      </c>
      <c r="F3302">
        <v>62979</v>
      </c>
      <c r="G3302">
        <v>62985</v>
      </c>
      <c r="H3302">
        <v>63142</v>
      </c>
      <c r="I3302">
        <v>63845</v>
      </c>
      <c r="J3302">
        <v>64255</v>
      </c>
      <c r="K3302">
        <v>64518</v>
      </c>
      <c r="L3302">
        <v>65225</v>
      </c>
      <c r="M3302">
        <v>65530</v>
      </c>
      <c r="N3302">
        <v>65328</v>
      </c>
      <c r="O3302" s="10" t="s">
        <v>6381</v>
      </c>
      <c r="P3302"/>
      <c r="T3302"/>
      <c r="U3302"/>
      <c r="V3302"/>
      <c r="W3302"/>
    </row>
    <row r="3303" spans="1:23" x14ac:dyDescent="0.25">
      <c r="A3303" t="s">
        <v>6884</v>
      </c>
      <c r="B3303">
        <v>39259</v>
      </c>
      <c r="C3303" t="s">
        <v>6559</v>
      </c>
      <c r="D3303" t="s">
        <v>6475</v>
      </c>
      <c r="E3303" t="s">
        <v>6316</v>
      </c>
      <c r="F3303">
        <v>16192</v>
      </c>
      <c r="G3303">
        <v>16046</v>
      </c>
      <c r="H3303">
        <v>16075</v>
      </c>
      <c r="I3303">
        <v>16223</v>
      </c>
      <c r="J3303">
        <v>16321</v>
      </c>
      <c r="K3303">
        <v>16382</v>
      </c>
      <c r="L3303">
        <v>16356</v>
      </c>
      <c r="M3303">
        <v>16338</v>
      </c>
      <c r="N3303">
        <v>16272</v>
      </c>
      <c r="O3303" s="10" t="s">
        <v>6381</v>
      </c>
      <c r="P3303"/>
      <c r="T3303"/>
      <c r="U3303"/>
      <c r="V3303"/>
      <c r="W3303"/>
    </row>
    <row r="3304" spans="1:23" x14ac:dyDescent="0.25">
      <c r="A3304" t="s">
        <v>6885</v>
      </c>
      <c r="B3304">
        <v>39290</v>
      </c>
      <c r="C3304" t="s">
        <v>6560</v>
      </c>
      <c r="D3304" t="s">
        <v>6475</v>
      </c>
      <c r="E3304" t="s">
        <v>6316</v>
      </c>
      <c r="F3304">
        <v>60239</v>
      </c>
      <c r="G3304">
        <v>60281</v>
      </c>
      <c r="H3304">
        <v>60398</v>
      </c>
      <c r="I3304">
        <v>61003</v>
      </c>
      <c r="J3304">
        <v>61364</v>
      </c>
      <c r="K3304">
        <v>61636</v>
      </c>
      <c r="L3304">
        <v>61837</v>
      </c>
      <c r="M3304">
        <v>61871</v>
      </c>
      <c r="N3304">
        <v>61664</v>
      </c>
      <c r="O3304" s="10" t="s">
        <v>6381</v>
      </c>
      <c r="P3304"/>
      <c r="T3304"/>
      <c r="U3304"/>
      <c r="V3304"/>
      <c r="W3304"/>
    </row>
    <row r="3305" spans="1:23" x14ac:dyDescent="0.25">
      <c r="A3305" t="s">
        <v>6886</v>
      </c>
      <c r="B3305">
        <v>39496</v>
      </c>
      <c r="C3305" t="s">
        <v>6563</v>
      </c>
      <c r="D3305" t="s">
        <v>6475</v>
      </c>
      <c r="E3305" t="s">
        <v>6316</v>
      </c>
      <c r="F3305">
        <v>77264</v>
      </c>
      <c r="G3305">
        <v>77448</v>
      </c>
      <c r="H3305">
        <v>77588</v>
      </c>
      <c r="I3305">
        <v>78391</v>
      </c>
      <c r="J3305">
        <v>78877</v>
      </c>
      <c r="K3305">
        <v>79278</v>
      </c>
      <c r="L3305">
        <v>79852</v>
      </c>
      <c r="M3305">
        <v>82147</v>
      </c>
      <c r="N3305">
        <v>83240</v>
      </c>
      <c r="O3305" s="10" t="s">
        <v>6381</v>
      </c>
      <c r="P3305"/>
      <c r="T3305"/>
      <c r="U3305"/>
      <c r="V3305"/>
      <c r="W3305"/>
    </row>
    <row r="3306" spans="1:23" x14ac:dyDescent="0.25">
      <c r="A3306" t="s">
        <v>6887</v>
      </c>
      <c r="B3306">
        <v>40256</v>
      </c>
      <c r="C3306" t="s">
        <v>6567</v>
      </c>
      <c r="D3306" t="s">
        <v>6475</v>
      </c>
      <c r="E3306" t="s">
        <v>6316</v>
      </c>
      <c r="F3306">
        <v>15568</v>
      </c>
      <c r="G3306">
        <v>15526</v>
      </c>
      <c r="H3306">
        <v>15553</v>
      </c>
      <c r="I3306">
        <v>15695</v>
      </c>
      <c r="J3306">
        <v>15787</v>
      </c>
      <c r="K3306">
        <v>15881</v>
      </c>
      <c r="L3306">
        <v>15856</v>
      </c>
      <c r="M3306">
        <v>15838</v>
      </c>
      <c r="N3306">
        <v>15774</v>
      </c>
      <c r="O3306" s="10" t="s">
        <v>6381</v>
      </c>
      <c r="P3306"/>
      <c r="T3306"/>
      <c r="U3306"/>
      <c r="V3306"/>
      <c r="W3306"/>
    </row>
    <row r="3307" spans="1:23" x14ac:dyDescent="0.25">
      <c r="A3307" t="s">
        <v>6888</v>
      </c>
      <c r="B3307">
        <v>43224</v>
      </c>
      <c r="C3307" t="s">
        <v>6575</v>
      </c>
      <c r="D3307" t="s">
        <v>6475</v>
      </c>
      <c r="E3307" t="s">
        <v>6316</v>
      </c>
      <c r="F3307">
        <v>11449</v>
      </c>
      <c r="G3307">
        <v>11409</v>
      </c>
      <c r="H3307">
        <v>11428</v>
      </c>
      <c r="I3307">
        <v>11536</v>
      </c>
      <c r="J3307">
        <v>11612</v>
      </c>
      <c r="K3307">
        <v>11653</v>
      </c>
      <c r="L3307">
        <v>11684</v>
      </c>
      <c r="M3307">
        <v>11672</v>
      </c>
      <c r="N3307">
        <v>11636</v>
      </c>
      <c r="O3307" s="10" t="s">
        <v>6381</v>
      </c>
      <c r="P3307"/>
      <c r="T3307"/>
      <c r="U3307"/>
      <c r="V3307"/>
      <c r="W3307"/>
    </row>
    <row r="3308" spans="1:23" x14ac:dyDescent="0.25">
      <c r="A3308" t="s">
        <v>6889</v>
      </c>
      <c r="B3308">
        <v>48256</v>
      </c>
      <c r="C3308" t="s">
        <v>6582</v>
      </c>
      <c r="D3308" t="s">
        <v>6475</v>
      </c>
      <c r="E3308" t="s">
        <v>6316</v>
      </c>
      <c r="F3308">
        <v>93305</v>
      </c>
      <c r="G3308">
        <v>93112</v>
      </c>
      <c r="H3308">
        <v>93276</v>
      </c>
      <c r="I3308">
        <v>94141</v>
      </c>
      <c r="J3308">
        <v>94819</v>
      </c>
      <c r="K3308">
        <v>96219</v>
      </c>
      <c r="L3308">
        <v>96851</v>
      </c>
      <c r="M3308">
        <v>96744</v>
      </c>
      <c r="N3308">
        <v>96396</v>
      </c>
      <c r="O3308" s="10" t="s">
        <v>6381</v>
      </c>
      <c r="P3308"/>
      <c r="T3308"/>
      <c r="U3308"/>
      <c r="V3308"/>
      <c r="W3308"/>
    </row>
    <row r="3309" spans="1:23" x14ac:dyDescent="0.25">
      <c r="A3309" t="s">
        <v>6890</v>
      </c>
      <c r="B3309">
        <v>51182</v>
      </c>
      <c r="C3309" t="s">
        <v>6590</v>
      </c>
      <c r="D3309" t="s">
        <v>6475</v>
      </c>
      <c r="E3309" t="s">
        <v>6316</v>
      </c>
      <c r="F3309">
        <v>85186</v>
      </c>
      <c r="G3309">
        <v>85219</v>
      </c>
      <c r="H3309">
        <v>85373</v>
      </c>
      <c r="I3309">
        <v>86180</v>
      </c>
      <c r="J3309">
        <v>86694</v>
      </c>
      <c r="K3309">
        <v>87070</v>
      </c>
      <c r="L3309">
        <v>86889</v>
      </c>
      <c r="M3309">
        <v>86765</v>
      </c>
      <c r="N3309">
        <v>86688</v>
      </c>
      <c r="O3309" s="10" t="s">
        <v>6381</v>
      </c>
      <c r="P3309"/>
      <c r="T3309"/>
      <c r="U3309"/>
      <c r="V3309"/>
      <c r="W3309"/>
    </row>
    <row r="3310" spans="1:23" x14ac:dyDescent="0.25">
      <c r="A3310" t="s">
        <v>6891</v>
      </c>
      <c r="B3310">
        <v>53980</v>
      </c>
      <c r="C3310" t="s">
        <v>6594</v>
      </c>
      <c r="D3310" t="s">
        <v>6475</v>
      </c>
      <c r="E3310" t="s">
        <v>6316</v>
      </c>
      <c r="F3310">
        <v>136416</v>
      </c>
      <c r="G3310">
        <v>136432</v>
      </c>
      <c r="H3310">
        <v>136816</v>
      </c>
      <c r="I3310">
        <v>138345</v>
      </c>
      <c r="J3310">
        <v>139281</v>
      </c>
      <c r="K3310">
        <v>139911</v>
      </c>
      <c r="L3310">
        <v>139371</v>
      </c>
      <c r="M3310">
        <v>140431</v>
      </c>
      <c r="N3310">
        <v>140504</v>
      </c>
      <c r="O3310" s="10" t="s">
        <v>6381</v>
      </c>
      <c r="P3310"/>
      <c r="T3310"/>
      <c r="U3310"/>
      <c r="V3310"/>
      <c r="W3310"/>
    </row>
    <row r="3311" spans="1:23" x14ac:dyDescent="0.25">
      <c r="A3311" t="s">
        <v>6892</v>
      </c>
      <c r="B3311">
        <v>57526</v>
      </c>
      <c r="C3311" t="s">
        <v>6603</v>
      </c>
      <c r="D3311" t="s">
        <v>6475</v>
      </c>
      <c r="E3311" t="s">
        <v>6316</v>
      </c>
      <c r="F3311">
        <v>50533</v>
      </c>
      <c r="G3311">
        <v>50893</v>
      </c>
      <c r="H3311">
        <v>50994</v>
      </c>
      <c r="I3311">
        <v>51541</v>
      </c>
      <c r="J3311">
        <v>51915</v>
      </c>
      <c r="K3311">
        <v>52192</v>
      </c>
      <c r="L3311">
        <v>52198</v>
      </c>
      <c r="M3311">
        <v>52279</v>
      </c>
      <c r="N3311">
        <v>52228</v>
      </c>
      <c r="O3311" s="10" t="s">
        <v>6381</v>
      </c>
      <c r="P3311"/>
      <c r="T3311"/>
      <c r="U3311"/>
      <c r="V3311"/>
      <c r="W3311"/>
    </row>
    <row r="3312" spans="1:23" x14ac:dyDescent="0.25">
      <c r="A3312" t="s">
        <v>6893</v>
      </c>
      <c r="B3312">
        <v>59587</v>
      </c>
      <c r="C3312" t="s">
        <v>6608</v>
      </c>
      <c r="D3312" t="s">
        <v>6475</v>
      </c>
      <c r="E3312" t="s">
        <v>6316</v>
      </c>
      <c r="F3312">
        <v>47853</v>
      </c>
      <c r="G3312">
        <v>47855</v>
      </c>
      <c r="H3312">
        <v>47938</v>
      </c>
      <c r="I3312">
        <v>48387</v>
      </c>
      <c r="J3312">
        <v>48680</v>
      </c>
      <c r="K3312">
        <v>49143</v>
      </c>
      <c r="L3312">
        <v>49176</v>
      </c>
      <c r="M3312">
        <v>49120</v>
      </c>
      <c r="N3312">
        <v>48969</v>
      </c>
      <c r="O3312" s="10" t="s">
        <v>6381</v>
      </c>
      <c r="P3312"/>
      <c r="T3312"/>
      <c r="U3312"/>
      <c r="V3312"/>
      <c r="W3312"/>
    </row>
    <row r="3313" spans="1:23" x14ac:dyDescent="0.25">
      <c r="A3313" t="s">
        <v>6894</v>
      </c>
      <c r="B3313">
        <v>65084</v>
      </c>
      <c r="C3313" t="s">
        <v>6617</v>
      </c>
      <c r="D3313" t="s">
        <v>6475</v>
      </c>
      <c r="E3313" t="s">
        <v>6316</v>
      </c>
      <c r="F3313">
        <v>63522</v>
      </c>
      <c r="G3313">
        <v>63482</v>
      </c>
      <c r="H3313">
        <v>63615</v>
      </c>
      <c r="I3313">
        <v>64311</v>
      </c>
      <c r="J3313">
        <v>64717</v>
      </c>
      <c r="K3313">
        <v>64967</v>
      </c>
      <c r="L3313">
        <v>65073</v>
      </c>
      <c r="M3313">
        <v>65253</v>
      </c>
      <c r="N3313">
        <v>65309</v>
      </c>
      <c r="O3313" s="10" t="s">
        <v>6381</v>
      </c>
      <c r="P3313"/>
      <c r="T3313"/>
      <c r="U3313"/>
      <c r="V3313"/>
      <c r="W3313"/>
    </row>
    <row r="3314" spans="1:23" x14ac:dyDescent="0.25">
      <c r="A3314" t="s">
        <v>6895</v>
      </c>
      <c r="B3314">
        <v>68028</v>
      </c>
      <c r="C3314" t="s">
        <v>6622</v>
      </c>
      <c r="D3314" t="s">
        <v>6475</v>
      </c>
      <c r="E3314" t="s">
        <v>6316</v>
      </c>
      <c r="F3314">
        <v>34593</v>
      </c>
      <c r="G3314">
        <v>34706</v>
      </c>
      <c r="H3314">
        <v>34778</v>
      </c>
      <c r="I3314">
        <v>35188</v>
      </c>
      <c r="J3314">
        <v>35450</v>
      </c>
      <c r="K3314">
        <v>35891</v>
      </c>
      <c r="L3314">
        <v>36147</v>
      </c>
      <c r="M3314">
        <v>36297</v>
      </c>
      <c r="N3314">
        <v>36276</v>
      </c>
      <c r="O3314" s="10" t="s">
        <v>6381</v>
      </c>
      <c r="P3314"/>
      <c r="T3314"/>
      <c r="U3314"/>
      <c r="V3314"/>
      <c r="W3314"/>
    </row>
    <row r="3315" spans="1:23" x14ac:dyDescent="0.25">
      <c r="A3315" t="s">
        <v>6896</v>
      </c>
      <c r="B3315">
        <v>69000</v>
      </c>
      <c r="C3315" t="s">
        <v>6624</v>
      </c>
      <c r="D3315" t="s">
        <v>6475</v>
      </c>
      <c r="E3315" t="s">
        <v>6316</v>
      </c>
      <c r="F3315">
        <v>324528</v>
      </c>
      <c r="G3315">
        <v>324792</v>
      </c>
      <c r="H3315">
        <v>325480</v>
      </c>
      <c r="I3315">
        <v>328611</v>
      </c>
      <c r="J3315">
        <v>331170</v>
      </c>
      <c r="K3315">
        <v>334411</v>
      </c>
      <c r="L3315">
        <v>334136</v>
      </c>
      <c r="M3315">
        <v>334019</v>
      </c>
      <c r="N3315">
        <v>334217</v>
      </c>
      <c r="O3315" s="10" t="s">
        <v>6381</v>
      </c>
      <c r="P3315"/>
      <c r="T3315"/>
      <c r="U3315"/>
      <c r="V3315"/>
      <c r="W3315"/>
    </row>
    <row r="3316" spans="1:23" x14ac:dyDescent="0.25">
      <c r="A3316" t="s">
        <v>6897</v>
      </c>
      <c r="B3316">
        <v>70686</v>
      </c>
      <c r="C3316" t="s">
        <v>6628</v>
      </c>
      <c r="D3316" t="s">
        <v>6475</v>
      </c>
      <c r="E3316" t="s">
        <v>6316</v>
      </c>
      <c r="F3316">
        <v>24168</v>
      </c>
      <c r="G3316">
        <v>24072</v>
      </c>
      <c r="H3316">
        <v>24115</v>
      </c>
      <c r="I3316">
        <v>24344</v>
      </c>
      <c r="J3316">
        <v>24496</v>
      </c>
      <c r="K3316">
        <v>24584</v>
      </c>
      <c r="L3316">
        <v>24555</v>
      </c>
      <c r="M3316">
        <v>24516</v>
      </c>
      <c r="N3316">
        <v>24440</v>
      </c>
      <c r="O3316" s="10" t="s">
        <v>6381</v>
      </c>
      <c r="P3316"/>
      <c r="T3316"/>
      <c r="U3316"/>
      <c r="V3316"/>
      <c r="W3316"/>
    </row>
    <row r="3317" spans="1:23" x14ac:dyDescent="0.25">
      <c r="A3317" t="s">
        <v>6898</v>
      </c>
      <c r="B3317">
        <v>73962</v>
      </c>
      <c r="C3317" t="s">
        <v>6634</v>
      </c>
      <c r="D3317" t="s">
        <v>6475</v>
      </c>
      <c r="E3317" t="s">
        <v>6316</v>
      </c>
      <c r="F3317">
        <v>38186</v>
      </c>
      <c r="G3317">
        <v>37827</v>
      </c>
      <c r="H3317">
        <v>37916</v>
      </c>
      <c r="I3317">
        <v>38275</v>
      </c>
      <c r="J3317">
        <v>38443</v>
      </c>
      <c r="K3317">
        <v>38625</v>
      </c>
      <c r="L3317">
        <v>38575</v>
      </c>
      <c r="M3317">
        <v>38713</v>
      </c>
      <c r="N3317">
        <v>38644</v>
      </c>
      <c r="O3317" s="10" t="s">
        <v>6381</v>
      </c>
      <c r="P3317"/>
      <c r="T3317"/>
      <c r="U3317"/>
      <c r="V3317"/>
      <c r="W3317"/>
    </row>
    <row r="3318" spans="1:23" x14ac:dyDescent="0.25">
      <c r="A3318" t="s">
        <v>6899</v>
      </c>
      <c r="B3318">
        <v>80854</v>
      </c>
      <c r="C3318" t="s">
        <v>6638</v>
      </c>
      <c r="D3318" t="s">
        <v>6475</v>
      </c>
      <c r="E3318" t="s">
        <v>6316</v>
      </c>
      <c r="F3318">
        <v>75540</v>
      </c>
      <c r="G3318">
        <v>75301</v>
      </c>
      <c r="H3318">
        <v>75490</v>
      </c>
      <c r="I3318">
        <v>76297</v>
      </c>
      <c r="J3318">
        <v>77703</v>
      </c>
      <c r="K3318">
        <v>78269</v>
      </c>
      <c r="L3318">
        <v>80305</v>
      </c>
      <c r="M3318">
        <v>80232</v>
      </c>
      <c r="N3318">
        <v>80395</v>
      </c>
      <c r="O3318" s="10" t="s">
        <v>6381</v>
      </c>
      <c r="P3318"/>
      <c r="T3318"/>
      <c r="U3318"/>
      <c r="V3318"/>
      <c r="W3318"/>
    </row>
    <row r="3319" spans="1:23" x14ac:dyDescent="0.25">
      <c r="A3319" t="s">
        <v>6900</v>
      </c>
      <c r="B3319">
        <v>82744</v>
      </c>
      <c r="C3319" t="s">
        <v>6642</v>
      </c>
      <c r="D3319" t="s">
        <v>6475</v>
      </c>
      <c r="E3319" t="s">
        <v>6316</v>
      </c>
      <c r="F3319">
        <v>5812</v>
      </c>
      <c r="G3319">
        <v>5822</v>
      </c>
      <c r="H3319">
        <v>5832</v>
      </c>
      <c r="I3319">
        <v>5889</v>
      </c>
      <c r="J3319">
        <v>5925</v>
      </c>
      <c r="K3319">
        <v>5953</v>
      </c>
      <c r="L3319">
        <v>5946</v>
      </c>
      <c r="M3319">
        <v>5940</v>
      </c>
      <c r="N3319">
        <v>5918</v>
      </c>
      <c r="O3319" s="10" t="s">
        <v>6381</v>
      </c>
      <c r="P3319"/>
      <c r="T3319"/>
      <c r="U3319"/>
      <c r="V3319"/>
      <c r="W3319"/>
    </row>
    <row r="3320" spans="1:23" x14ac:dyDescent="0.25">
      <c r="A3320" t="s">
        <v>6901</v>
      </c>
      <c r="B3320">
        <v>84550</v>
      </c>
      <c r="C3320" t="s">
        <v>6647</v>
      </c>
      <c r="D3320" t="s">
        <v>6475</v>
      </c>
      <c r="E3320" t="s">
        <v>6316</v>
      </c>
      <c r="F3320">
        <v>89701</v>
      </c>
      <c r="G3320">
        <v>89613</v>
      </c>
      <c r="H3320">
        <v>89805</v>
      </c>
      <c r="I3320">
        <v>90805</v>
      </c>
      <c r="J3320">
        <v>91384</v>
      </c>
      <c r="K3320">
        <v>91804</v>
      </c>
      <c r="L3320">
        <v>91734</v>
      </c>
      <c r="M3320">
        <v>91730</v>
      </c>
      <c r="N3320">
        <v>91565</v>
      </c>
      <c r="O3320" s="10" t="s">
        <v>6381</v>
      </c>
      <c r="P3320"/>
      <c r="T3320"/>
      <c r="U3320"/>
      <c r="V3320"/>
      <c r="W3320"/>
    </row>
    <row r="3321" spans="1:23" x14ac:dyDescent="0.25">
      <c r="A3321" t="s">
        <v>6902</v>
      </c>
      <c r="B3321">
        <v>86832</v>
      </c>
      <c r="C3321" t="s">
        <v>6649</v>
      </c>
      <c r="D3321" t="s">
        <v>6475</v>
      </c>
      <c r="E3321" t="s">
        <v>6316</v>
      </c>
      <c r="F3321">
        <v>64234</v>
      </c>
      <c r="G3321">
        <v>64193</v>
      </c>
      <c r="H3321">
        <v>64442</v>
      </c>
      <c r="I3321">
        <v>65712</v>
      </c>
      <c r="J3321">
        <v>66434</v>
      </c>
      <c r="K3321">
        <v>66972</v>
      </c>
      <c r="L3321">
        <v>67538</v>
      </c>
      <c r="M3321">
        <v>67690</v>
      </c>
      <c r="N3321">
        <v>68235</v>
      </c>
      <c r="O3321" s="10" t="s">
        <v>6381</v>
      </c>
      <c r="P3321"/>
      <c r="T3321"/>
      <c r="U3321"/>
      <c r="V3321"/>
      <c r="W3321"/>
    </row>
    <row r="3322" spans="1:23" x14ac:dyDescent="0.25">
      <c r="A3322" t="s">
        <v>6813</v>
      </c>
      <c r="B3322">
        <v>99990</v>
      </c>
      <c r="C3322" t="s">
        <v>6903</v>
      </c>
      <c r="D3322" t="s">
        <v>6475</v>
      </c>
      <c r="E3322" t="s">
        <v>6316</v>
      </c>
      <c r="F3322">
        <v>121160</v>
      </c>
      <c r="G3322">
        <v>120232</v>
      </c>
      <c r="H3322">
        <v>120489</v>
      </c>
      <c r="I3322">
        <v>122063</v>
      </c>
      <c r="J3322">
        <v>123498</v>
      </c>
      <c r="K3322">
        <v>124549</v>
      </c>
      <c r="L3322">
        <v>127298</v>
      </c>
      <c r="M3322">
        <v>130181</v>
      </c>
      <c r="N3322">
        <v>131419</v>
      </c>
      <c r="O3322" s="10" t="s">
        <v>6381</v>
      </c>
      <c r="P3322"/>
      <c r="T3322"/>
      <c r="U3322"/>
      <c r="V3322"/>
      <c r="W3322"/>
    </row>
    <row r="3323" spans="1:23" x14ac:dyDescent="0.25">
      <c r="A3323" t="s">
        <v>6904</v>
      </c>
      <c r="B3323">
        <v>243</v>
      </c>
      <c r="C3323" t="s">
        <v>6657</v>
      </c>
      <c r="D3323" t="s">
        <v>6964</v>
      </c>
      <c r="E3323" t="s">
        <v>6325</v>
      </c>
      <c r="F3323">
        <v>36942</v>
      </c>
      <c r="G3323">
        <v>36967</v>
      </c>
      <c r="H3323">
        <v>37019</v>
      </c>
      <c r="I3323">
        <v>37167</v>
      </c>
      <c r="J3323">
        <v>37245</v>
      </c>
      <c r="K3323">
        <v>37332</v>
      </c>
      <c r="L3323">
        <v>37266</v>
      </c>
      <c r="M3323">
        <v>37139</v>
      </c>
      <c r="N3323">
        <v>36902</v>
      </c>
      <c r="O3323" s="10" t="s">
        <v>6388</v>
      </c>
      <c r="T3323"/>
      <c r="U3323"/>
      <c r="V3323"/>
      <c r="W3323"/>
    </row>
    <row r="3324" spans="1:23" x14ac:dyDescent="0.25">
      <c r="A3324" t="s">
        <v>6905</v>
      </c>
      <c r="B3324">
        <v>3012</v>
      </c>
      <c r="C3324" t="s">
        <v>6906</v>
      </c>
      <c r="D3324" t="s">
        <v>6964</v>
      </c>
      <c r="E3324" t="s">
        <v>6325</v>
      </c>
      <c r="F3324">
        <v>49433</v>
      </c>
      <c r="G3324">
        <v>49353</v>
      </c>
      <c r="H3324">
        <v>49431</v>
      </c>
      <c r="I3324">
        <v>49728</v>
      </c>
      <c r="J3324">
        <v>49935</v>
      </c>
      <c r="K3324">
        <v>50137</v>
      </c>
      <c r="L3324">
        <v>50141</v>
      </c>
      <c r="M3324">
        <v>50046</v>
      </c>
      <c r="N3324">
        <v>49824</v>
      </c>
      <c r="O3324" s="10" t="s">
        <v>6388</v>
      </c>
    </row>
    <row r="3325" spans="1:23" x14ac:dyDescent="0.25">
      <c r="A3325" t="s">
        <v>6907</v>
      </c>
      <c r="B3325">
        <v>4013</v>
      </c>
      <c r="C3325" t="s">
        <v>6908</v>
      </c>
      <c r="D3325" t="s">
        <v>6964</v>
      </c>
      <c r="E3325" t="s">
        <v>6325</v>
      </c>
      <c r="F3325">
        <v>24411</v>
      </c>
      <c r="G3325">
        <v>24427</v>
      </c>
      <c r="H3325">
        <v>24458</v>
      </c>
      <c r="I3325">
        <v>24573</v>
      </c>
      <c r="J3325">
        <v>24653</v>
      </c>
      <c r="K3325">
        <v>24727</v>
      </c>
      <c r="L3325">
        <v>24698</v>
      </c>
      <c r="M3325">
        <v>24642</v>
      </c>
      <c r="N3325">
        <v>24499</v>
      </c>
      <c r="O3325" s="10" t="s">
        <v>6388</v>
      </c>
    </row>
    <row r="3326" spans="1:23" x14ac:dyDescent="0.25">
      <c r="A3326" t="s">
        <v>6909</v>
      </c>
      <c r="B3326">
        <v>4078</v>
      </c>
      <c r="C3326" t="s">
        <v>6910</v>
      </c>
      <c r="D3326" t="s">
        <v>6964</v>
      </c>
      <c r="E3326" t="s">
        <v>6325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 s="10" t="s">
        <v>6388</v>
      </c>
    </row>
    <row r="3327" spans="1:23" x14ac:dyDescent="0.25">
      <c r="A3327" t="s">
        <v>6911</v>
      </c>
      <c r="B3327">
        <v>5248</v>
      </c>
      <c r="C3327" t="s">
        <v>6912</v>
      </c>
      <c r="D3327" t="s">
        <v>6964</v>
      </c>
      <c r="E3327" t="s">
        <v>6325</v>
      </c>
      <c r="F3327">
        <v>18352</v>
      </c>
      <c r="G3327">
        <v>18352</v>
      </c>
      <c r="H3327">
        <v>18369</v>
      </c>
      <c r="I3327">
        <v>18436</v>
      </c>
      <c r="J3327">
        <v>18469</v>
      </c>
      <c r="K3327">
        <v>18507</v>
      </c>
      <c r="L3327">
        <v>18468</v>
      </c>
      <c r="M3327">
        <v>18403</v>
      </c>
      <c r="N3327">
        <v>18355</v>
      </c>
      <c r="O3327" s="10" t="s">
        <v>6388</v>
      </c>
    </row>
    <row r="3328" spans="1:23" x14ac:dyDescent="0.25">
      <c r="A3328" t="s">
        <v>6913</v>
      </c>
      <c r="B3328">
        <v>6587</v>
      </c>
      <c r="C3328" t="s">
        <v>6658</v>
      </c>
      <c r="D3328" t="s">
        <v>6964</v>
      </c>
      <c r="E3328" t="s">
        <v>6325</v>
      </c>
      <c r="F3328">
        <v>22018</v>
      </c>
      <c r="G3328">
        <v>22050</v>
      </c>
      <c r="H3328">
        <v>22075</v>
      </c>
      <c r="I3328">
        <v>22172</v>
      </c>
      <c r="J3328">
        <v>22232</v>
      </c>
      <c r="K3328">
        <v>22295</v>
      </c>
      <c r="L3328">
        <v>22267</v>
      </c>
      <c r="M3328">
        <v>22193</v>
      </c>
      <c r="N3328">
        <v>22075</v>
      </c>
      <c r="O3328" s="10" t="s">
        <v>6388</v>
      </c>
    </row>
    <row r="3329" spans="1:15" x14ac:dyDescent="0.25">
      <c r="A3329" t="s">
        <v>6914</v>
      </c>
      <c r="B3329">
        <v>7133</v>
      </c>
      <c r="C3329" t="s">
        <v>6915</v>
      </c>
      <c r="D3329" t="s">
        <v>6964</v>
      </c>
      <c r="E3329" t="s">
        <v>6325</v>
      </c>
      <c r="F3329">
        <v>1571</v>
      </c>
      <c r="G3329">
        <v>1563</v>
      </c>
      <c r="H3329">
        <v>1565</v>
      </c>
      <c r="I3329">
        <v>1580</v>
      </c>
      <c r="J3329">
        <v>1588</v>
      </c>
      <c r="K3329">
        <v>1597</v>
      </c>
      <c r="L3329">
        <v>1602</v>
      </c>
      <c r="M3329">
        <v>1604</v>
      </c>
      <c r="N3329">
        <v>1602</v>
      </c>
      <c r="O3329" s="10" t="s">
        <v>6388</v>
      </c>
    </row>
    <row r="3330" spans="1:15" x14ac:dyDescent="0.25">
      <c r="A3330" t="s">
        <v>6916</v>
      </c>
      <c r="B3330">
        <v>9980</v>
      </c>
      <c r="C3330" t="s">
        <v>6917</v>
      </c>
      <c r="D3330" t="s">
        <v>6964</v>
      </c>
      <c r="E3330" t="s">
        <v>6325</v>
      </c>
      <c r="F3330">
        <v>6719</v>
      </c>
      <c r="G3330">
        <v>6718</v>
      </c>
      <c r="H3330">
        <v>6727</v>
      </c>
      <c r="I3330">
        <v>6776</v>
      </c>
      <c r="J3330">
        <v>6804</v>
      </c>
      <c r="K3330">
        <v>6836</v>
      </c>
      <c r="L3330">
        <v>6845</v>
      </c>
      <c r="M3330">
        <v>6864</v>
      </c>
      <c r="N3330">
        <v>6863</v>
      </c>
      <c r="O3330" s="10" t="s">
        <v>6388</v>
      </c>
    </row>
    <row r="3331" spans="1:15" x14ac:dyDescent="0.25">
      <c r="A3331" t="s">
        <v>6918</v>
      </c>
      <c r="B3331">
        <v>11332</v>
      </c>
      <c r="C3331" t="s">
        <v>6659</v>
      </c>
      <c r="D3331" t="s">
        <v>6964</v>
      </c>
      <c r="E3331" t="s">
        <v>6325</v>
      </c>
      <c r="F3331">
        <v>39711</v>
      </c>
      <c r="G3331">
        <v>39729</v>
      </c>
      <c r="H3331">
        <v>39777</v>
      </c>
      <c r="I3331">
        <v>39982</v>
      </c>
      <c r="J3331">
        <v>40166</v>
      </c>
      <c r="K3331">
        <v>40301</v>
      </c>
      <c r="L3331">
        <v>40324</v>
      </c>
      <c r="M3331">
        <v>40280</v>
      </c>
      <c r="N3331">
        <v>40069</v>
      </c>
      <c r="O3331" s="10" t="s">
        <v>6388</v>
      </c>
    </row>
    <row r="3332" spans="1:15" x14ac:dyDescent="0.25">
      <c r="A3332" t="s">
        <v>6919</v>
      </c>
      <c r="B3332">
        <v>14000</v>
      </c>
      <c r="C3332" t="s">
        <v>6920</v>
      </c>
      <c r="D3332" t="s">
        <v>6964</v>
      </c>
      <c r="E3332" t="s">
        <v>6325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 s="10" t="s">
        <v>6388</v>
      </c>
    </row>
    <row r="3333" spans="1:15" x14ac:dyDescent="0.25">
      <c r="A3333" t="s">
        <v>6921</v>
      </c>
      <c r="B3333">
        <v>14572</v>
      </c>
      <c r="C3333" t="s">
        <v>6660</v>
      </c>
      <c r="D3333" t="s">
        <v>6964</v>
      </c>
      <c r="E3333" t="s">
        <v>6325</v>
      </c>
      <c r="F3333">
        <v>8427</v>
      </c>
      <c r="G3333">
        <v>8429</v>
      </c>
      <c r="H3333">
        <v>8441</v>
      </c>
      <c r="I3333">
        <v>8511</v>
      </c>
      <c r="J3333">
        <v>8565</v>
      </c>
      <c r="K3333">
        <v>8627</v>
      </c>
      <c r="L3333">
        <v>8652</v>
      </c>
      <c r="M3333">
        <v>8662</v>
      </c>
      <c r="N3333">
        <v>8653</v>
      </c>
      <c r="O3333" s="10" t="s">
        <v>6388</v>
      </c>
    </row>
    <row r="3334" spans="1:15" x14ac:dyDescent="0.25">
      <c r="A3334" t="s">
        <v>6922</v>
      </c>
      <c r="B3334">
        <v>18628</v>
      </c>
      <c r="C3334" t="s">
        <v>6654</v>
      </c>
      <c r="D3334" t="s">
        <v>6964</v>
      </c>
      <c r="E3334" t="s">
        <v>6325</v>
      </c>
      <c r="F3334">
        <v>22086</v>
      </c>
      <c r="G3334">
        <v>22086</v>
      </c>
      <c r="H3334">
        <v>22112</v>
      </c>
      <c r="I3334">
        <v>22208</v>
      </c>
      <c r="J3334">
        <v>22264</v>
      </c>
      <c r="K3334">
        <v>22320</v>
      </c>
      <c r="L3334">
        <v>22294</v>
      </c>
      <c r="M3334">
        <v>22213</v>
      </c>
      <c r="N3334">
        <v>22085</v>
      </c>
      <c r="O3334" s="10" t="s">
        <v>6388</v>
      </c>
    </row>
    <row r="3335" spans="1:15" x14ac:dyDescent="0.25">
      <c r="A3335" t="s">
        <v>6923</v>
      </c>
      <c r="B3335">
        <v>20591</v>
      </c>
      <c r="C3335" t="s">
        <v>6661</v>
      </c>
      <c r="D3335" t="s">
        <v>6964</v>
      </c>
      <c r="E3335" t="s">
        <v>6325</v>
      </c>
      <c r="F3335">
        <v>47833</v>
      </c>
      <c r="G3335">
        <v>48874</v>
      </c>
      <c r="H3335">
        <v>48937</v>
      </c>
      <c r="I3335">
        <v>49170</v>
      </c>
      <c r="J3335">
        <v>49357</v>
      </c>
      <c r="K3335">
        <v>49611</v>
      </c>
      <c r="L3335">
        <v>49671</v>
      </c>
      <c r="M3335">
        <v>49642</v>
      </c>
      <c r="N3335">
        <v>49473</v>
      </c>
      <c r="O3335" s="10" t="s">
        <v>6388</v>
      </c>
    </row>
    <row r="3336" spans="1:15" x14ac:dyDescent="0.25">
      <c r="A3336" t="s">
        <v>6924</v>
      </c>
      <c r="B3336">
        <v>23256</v>
      </c>
      <c r="C3336" t="s">
        <v>6925</v>
      </c>
      <c r="D3336" t="s">
        <v>6964</v>
      </c>
      <c r="E3336" t="s">
        <v>6325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 s="10" t="s">
        <v>6388</v>
      </c>
    </row>
    <row r="3337" spans="1:15" x14ac:dyDescent="0.25">
      <c r="A3337" t="s">
        <v>6926</v>
      </c>
      <c r="B3337">
        <v>23620</v>
      </c>
      <c r="C3337" t="s">
        <v>6927</v>
      </c>
      <c r="D3337" t="s">
        <v>6964</v>
      </c>
      <c r="E3337" t="s">
        <v>6325</v>
      </c>
      <c r="F3337">
        <v>44121</v>
      </c>
      <c r="G3337">
        <v>44136</v>
      </c>
      <c r="H3337">
        <v>44196</v>
      </c>
      <c r="I3337">
        <v>44932</v>
      </c>
      <c r="J3337">
        <v>45170</v>
      </c>
      <c r="K3337">
        <v>45518</v>
      </c>
      <c r="L3337">
        <v>45702</v>
      </c>
      <c r="M3337">
        <v>45872</v>
      </c>
      <c r="N3337">
        <v>46387</v>
      </c>
      <c r="O3337" s="10" t="s">
        <v>6388</v>
      </c>
    </row>
    <row r="3338" spans="1:15" x14ac:dyDescent="0.25">
      <c r="A3338" t="s">
        <v>6928</v>
      </c>
      <c r="B3338">
        <v>29730</v>
      </c>
      <c r="C3338" t="s">
        <v>6662</v>
      </c>
      <c r="D3338" t="s">
        <v>6964</v>
      </c>
      <c r="E3338" t="s">
        <v>6325</v>
      </c>
      <c r="F3338">
        <v>34208</v>
      </c>
      <c r="G3338">
        <v>34212</v>
      </c>
      <c r="H3338">
        <v>34251</v>
      </c>
      <c r="I3338">
        <v>34396</v>
      </c>
      <c r="J3338">
        <v>34474</v>
      </c>
      <c r="K3338">
        <v>34560</v>
      </c>
      <c r="L3338">
        <v>34499</v>
      </c>
      <c r="M3338">
        <v>34370</v>
      </c>
      <c r="N3338">
        <v>34145</v>
      </c>
      <c r="O3338" s="10" t="s">
        <v>6388</v>
      </c>
    </row>
    <row r="3339" spans="1:15" x14ac:dyDescent="0.25">
      <c r="A3339" t="s">
        <v>6929</v>
      </c>
      <c r="B3339">
        <v>29756</v>
      </c>
      <c r="C3339" t="s">
        <v>6663</v>
      </c>
      <c r="D3339" t="s">
        <v>6964</v>
      </c>
      <c r="E3339" t="s">
        <v>6325</v>
      </c>
      <c r="F3339">
        <v>27450</v>
      </c>
      <c r="G3339">
        <v>27767</v>
      </c>
      <c r="H3339">
        <v>27799</v>
      </c>
      <c r="I3339">
        <v>27928</v>
      </c>
      <c r="J3339">
        <v>28026</v>
      </c>
      <c r="K3339">
        <v>28137</v>
      </c>
      <c r="L3339">
        <v>28139</v>
      </c>
      <c r="M3339">
        <v>28145</v>
      </c>
      <c r="N3339">
        <v>28042</v>
      </c>
      <c r="O3339" s="10" t="s">
        <v>6388</v>
      </c>
    </row>
    <row r="3340" spans="1:15" x14ac:dyDescent="0.25">
      <c r="A3340" t="s">
        <v>6930</v>
      </c>
      <c r="B3340">
        <v>32746</v>
      </c>
      <c r="C3340" t="s">
        <v>6931</v>
      </c>
      <c r="D3340" t="s">
        <v>6964</v>
      </c>
      <c r="E3340" t="s">
        <v>6325</v>
      </c>
      <c r="F3340">
        <v>17337</v>
      </c>
      <c r="G3340">
        <v>17322</v>
      </c>
      <c r="H3340">
        <v>17343</v>
      </c>
      <c r="I3340">
        <v>17448</v>
      </c>
      <c r="J3340">
        <v>17513</v>
      </c>
      <c r="K3340">
        <v>17583</v>
      </c>
      <c r="L3340">
        <v>17578</v>
      </c>
      <c r="M3340">
        <v>17522</v>
      </c>
      <c r="N3340">
        <v>17417</v>
      </c>
      <c r="O3340" s="10" t="s">
        <v>6388</v>
      </c>
    </row>
    <row r="3341" spans="1:15" x14ac:dyDescent="0.25">
      <c r="A3341" t="s">
        <v>6932</v>
      </c>
      <c r="B3341">
        <v>35307</v>
      </c>
      <c r="C3341" t="s">
        <v>6933</v>
      </c>
      <c r="D3341" t="s">
        <v>6964</v>
      </c>
      <c r="E3341" t="s">
        <v>6325</v>
      </c>
      <c r="F3341">
        <v>14589</v>
      </c>
      <c r="G3341">
        <v>14589</v>
      </c>
      <c r="H3341">
        <v>14612</v>
      </c>
      <c r="I3341">
        <v>14741</v>
      </c>
      <c r="J3341">
        <v>14846</v>
      </c>
      <c r="K3341">
        <v>14966</v>
      </c>
      <c r="L3341">
        <v>15121</v>
      </c>
      <c r="M3341">
        <v>15271</v>
      </c>
      <c r="N3341">
        <v>15297</v>
      </c>
      <c r="O3341" s="10" t="s">
        <v>6388</v>
      </c>
    </row>
    <row r="3342" spans="1:15" x14ac:dyDescent="0.25">
      <c r="A3342" t="s">
        <v>6934</v>
      </c>
      <c r="B3342">
        <v>37907</v>
      </c>
      <c r="C3342" t="s">
        <v>6665</v>
      </c>
      <c r="D3342" t="s">
        <v>6964</v>
      </c>
      <c r="E3342" t="s">
        <v>6325</v>
      </c>
      <c r="F3342">
        <v>8649</v>
      </c>
      <c r="G3342">
        <v>8649</v>
      </c>
      <c r="H3342">
        <v>8665</v>
      </c>
      <c r="I3342">
        <v>8723</v>
      </c>
      <c r="J3342">
        <v>8763</v>
      </c>
      <c r="K3342">
        <v>8796</v>
      </c>
      <c r="L3342">
        <v>8793</v>
      </c>
      <c r="M3342">
        <v>8782</v>
      </c>
      <c r="N3342">
        <v>8728</v>
      </c>
      <c r="O3342" s="10" t="s">
        <v>6388</v>
      </c>
    </row>
    <row r="3343" spans="1:15" x14ac:dyDescent="0.25">
      <c r="A3343" t="s">
        <v>6935</v>
      </c>
      <c r="B3343">
        <v>42795</v>
      </c>
      <c r="C3343" t="s">
        <v>6936</v>
      </c>
      <c r="D3343" t="s">
        <v>6964</v>
      </c>
      <c r="E3343" t="s">
        <v>6325</v>
      </c>
      <c r="F3343">
        <v>10</v>
      </c>
      <c r="G3343">
        <v>6</v>
      </c>
      <c r="H3343">
        <v>6</v>
      </c>
      <c r="I3343">
        <v>6</v>
      </c>
      <c r="J3343">
        <v>6</v>
      </c>
      <c r="K3343">
        <v>6</v>
      </c>
      <c r="L3343">
        <v>6</v>
      </c>
      <c r="M3343">
        <v>6</v>
      </c>
      <c r="N3343">
        <v>6</v>
      </c>
      <c r="O3343" s="10" t="s">
        <v>6388</v>
      </c>
    </row>
    <row r="3344" spans="1:15" x14ac:dyDescent="0.25">
      <c r="A3344" t="s">
        <v>6937</v>
      </c>
      <c r="B3344">
        <v>43939</v>
      </c>
      <c r="C3344" t="s">
        <v>6666</v>
      </c>
      <c r="D3344" t="s">
        <v>6964</v>
      </c>
      <c r="E3344" t="s">
        <v>6325</v>
      </c>
      <c r="F3344">
        <v>22390</v>
      </c>
      <c r="G3344">
        <v>22492</v>
      </c>
      <c r="H3344">
        <v>22518</v>
      </c>
      <c r="I3344">
        <v>22624</v>
      </c>
      <c r="J3344">
        <v>22695</v>
      </c>
      <c r="K3344">
        <v>22767</v>
      </c>
      <c r="L3344">
        <v>22847</v>
      </c>
      <c r="M3344">
        <v>22964</v>
      </c>
      <c r="N3344">
        <v>22930</v>
      </c>
      <c r="O3344" s="10" t="s">
        <v>6388</v>
      </c>
    </row>
    <row r="3345" spans="1:15" x14ac:dyDescent="0.25">
      <c r="A3345" t="s">
        <v>6938</v>
      </c>
      <c r="B3345">
        <v>44407</v>
      </c>
      <c r="C3345" t="s">
        <v>6667</v>
      </c>
      <c r="D3345" t="s">
        <v>6964</v>
      </c>
      <c r="E3345" t="s">
        <v>6325</v>
      </c>
      <c r="F3345">
        <v>43165</v>
      </c>
      <c r="G3345">
        <v>43347</v>
      </c>
      <c r="H3345">
        <v>43400</v>
      </c>
      <c r="I3345">
        <v>43573</v>
      </c>
      <c r="J3345">
        <v>43682</v>
      </c>
      <c r="K3345">
        <v>43809</v>
      </c>
      <c r="L3345">
        <v>43805</v>
      </c>
      <c r="M3345">
        <v>43660</v>
      </c>
      <c r="N3345">
        <v>43815</v>
      </c>
      <c r="O3345" s="10" t="s">
        <v>6388</v>
      </c>
    </row>
    <row r="3346" spans="1:15" x14ac:dyDescent="0.25">
      <c r="A3346" t="s">
        <v>6939</v>
      </c>
      <c r="B3346">
        <v>51622</v>
      </c>
      <c r="C3346" t="s">
        <v>6940</v>
      </c>
      <c r="D3346" t="s">
        <v>6964</v>
      </c>
      <c r="E3346" t="s">
        <v>6325</v>
      </c>
      <c r="F3346">
        <v>94533</v>
      </c>
      <c r="G3346">
        <v>94802</v>
      </c>
      <c r="H3346">
        <v>94947</v>
      </c>
      <c r="I3346">
        <v>95589</v>
      </c>
      <c r="J3346">
        <v>96201</v>
      </c>
      <c r="K3346">
        <v>97011</v>
      </c>
      <c r="L3346">
        <v>97956</v>
      </c>
      <c r="M3346">
        <v>98465</v>
      </c>
      <c r="N3346">
        <v>98477</v>
      </c>
      <c r="O3346" s="10" t="s">
        <v>6388</v>
      </c>
    </row>
    <row r="3347" spans="1:15" x14ac:dyDescent="0.25">
      <c r="A3347" t="s">
        <v>6941</v>
      </c>
      <c r="B3347">
        <v>54534</v>
      </c>
      <c r="C3347" t="s">
        <v>6942</v>
      </c>
      <c r="D3347" t="s">
        <v>6964</v>
      </c>
      <c r="E3347" t="s">
        <v>6325</v>
      </c>
      <c r="F3347">
        <v>7876</v>
      </c>
      <c r="G3347">
        <v>7876</v>
      </c>
      <c r="H3347">
        <v>7892</v>
      </c>
      <c r="I3347">
        <v>7943</v>
      </c>
      <c r="J3347">
        <v>7974</v>
      </c>
      <c r="K3347">
        <v>8019</v>
      </c>
      <c r="L3347">
        <v>8051</v>
      </c>
      <c r="M3347">
        <v>8070</v>
      </c>
      <c r="N3347">
        <v>8063</v>
      </c>
      <c r="O3347" s="10" t="s">
        <v>6388</v>
      </c>
    </row>
    <row r="3348" spans="1:15" x14ac:dyDescent="0.25">
      <c r="A3348" t="s">
        <v>6943</v>
      </c>
      <c r="B3348">
        <v>54560</v>
      </c>
      <c r="C3348" t="s">
        <v>6668</v>
      </c>
      <c r="D3348" t="s">
        <v>6964</v>
      </c>
      <c r="E3348" t="s">
        <v>6325</v>
      </c>
      <c r="F3348">
        <v>2134</v>
      </c>
      <c r="G3348">
        <v>2134</v>
      </c>
      <c r="H3348">
        <v>2137</v>
      </c>
      <c r="I3348">
        <v>2145</v>
      </c>
      <c r="J3348">
        <v>2150</v>
      </c>
      <c r="K3348">
        <v>2155</v>
      </c>
      <c r="L3348">
        <v>2169</v>
      </c>
      <c r="M3348">
        <v>2160</v>
      </c>
      <c r="N3348">
        <v>2158</v>
      </c>
      <c r="O3348" s="10" t="s">
        <v>6388</v>
      </c>
    </row>
    <row r="3349" spans="1:15" x14ac:dyDescent="0.25">
      <c r="A3349" t="s">
        <v>6944</v>
      </c>
      <c r="B3349">
        <v>65806</v>
      </c>
      <c r="C3349" t="s">
        <v>6945</v>
      </c>
      <c r="D3349" t="s">
        <v>6964</v>
      </c>
      <c r="E3349" t="s">
        <v>6325</v>
      </c>
      <c r="F3349">
        <v>19040</v>
      </c>
      <c r="G3349">
        <v>19006</v>
      </c>
      <c r="H3349">
        <v>19035</v>
      </c>
      <c r="I3349">
        <v>19118</v>
      </c>
      <c r="J3349">
        <v>19168</v>
      </c>
      <c r="K3349">
        <v>19234</v>
      </c>
      <c r="L3349">
        <v>19229</v>
      </c>
      <c r="M3349">
        <v>19183</v>
      </c>
      <c r="N3349">
        <v>19092</v>
      </c>
      <c r="O3349" s="10" t="s">
        <v>6388</v>
      </c>
    </row>
    <row r="3350" spans="1:15" x14ac:dyDescent="0.25">
      <c r="A3350" t="s">
        <v>6946</v>
      </c>
      <c r="B3350">
        <v>66703</v>
      </c>
      <c r="C3350" t="s">
        <v>6947</v>
      </c>
      <c r="D3350" t="s">
        <v>6964</v>
      </c>
      <c r="E3350" t="s">
        <v>6325</v>
      </c>
      <c r="F3350">
        <v>543</v>
      </c>
      <c r="G3350">
        <v>554</v>
      </c>
      <c r="H3350">
        <v>555</v>
      </c>
      <c r="I3350">
        <v>558</v>
      </c>
      <c r="J3350">
        <v>560</v>
      </c>
      <c r="K3350">
        <v>562</v>
      </c>
      <c r="L3350">
        <v>563</v>
      </c>
      <c r="M3350">
        <v>562</v>
      </c>
      <c r="N3350">
        <v>561</v>
      </c>
      <c r="O3350" s="10" t="s">
        <v>6388</v>
      </c>
    </row>
    <row r="3351" spans="1:15" x14ac:dyDescent="0.25">
      <c r="A3351" t="s">
        <v>6948</v>
      </c>
      <c r="B3351">
        <v>68003</v>
      </c>
      <c r="C3351" t="s">
        <v>6949</v>
      </c>
      <c r="D3351" t="s">
        <v>6964</v>
      </c>
      <c r="E3351" t="s">
        <v>6325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 s="10" t="s">
        <v>6388</v>
      </c>
    </row>
    <row r="3352" spans="1:15" x14ac:dyDescent="0.25">
      <c r="A3352" t="s">
        <v>6950</v>
      </c>
      <c r="B3352">
        <v>77993</v>
      </c>
      <c r="C3352" t="s">
        <v>6670</v>
      </c>
      <c r="D3352" t="s">
        <v>6964</v>
      </c>
      <c r="E3352" t="s">
        <v>6325</v>
      </c>
      <c r="F3352">
        <v>21904</v>
      </c>
      <c r="G3352">
        <v>22012</v>
      </c>
      <c r="H3352">
        <v>22033</v>
      </c>
      <c r="I3352">
        <v>22111</v>
      </c>
      <c r="J3352">
        <v>22149</v>
      </c>
      <c r="K3352">
        <v>22185</v>
      </c>
      <c r="L3352">
        <v>22127</v>
      </c>
      <c r="M3352">
        <v>22029</v>
      </c>
      <c r="N3352">
        <v>21882</v>
      </c>
      <c r="O3352" s="10" t="s">
        <v>6388</v>
      </c>
    </row>
    <row r="3353" spans="1:15" x14ac:dyDescent="0.25">
      <c r="A3353" t="s">
        <v>6951</v>
      </c>
      <c r="B3353">
        <v>78929</v>
      </c>
      <c r="C3353" t="s">
        <v>6671</v>
      </c>
      <c r="D3353" t="s">
        <v>6964</v>
      </c>
      <c r="E3353" t="s">
        <v>6325</v>
      </c>
      <c r="F3353">
        <v>13140</v>
      </c>
      <c r="G3353">
        <v>13176</v>
      </c>
      <c r="H3353">
        <v>13191</v>
      </c>
      <c r="I3353">
        <v>13246</v>
      </c>
      <c r="J3353">
        <v>13280</v>
      </c>
      <c r="K3353">
        <v>13336</v>
      </c>
      <c r="L3353">
        <v>13324</v>
      </c>
      <c r="M3353">
        <v>13292</v>
      </c>
      <c r="N3353">
        <v>13246</v>
      </c>
      <c r="O3353" s="10" t="s">
        <v>6388</v>
      </c>
    </row>
    <row r="3354" spans="1:15" x14ac:dyDescent="0.25">
      <c r="A3354" t="s">
        <v>6952</v>
      </c>
      <c r="B3354">
        <v>79397</v>
      </c>
      <c r="C3354" t="s">
        <v>6953</v>
      </c>
      <c r="D3354" t="s">
        <v>6964</v>
      </c>
      <c r="E3354" t="s">
        <v>6325</v>
      </c>
      <c r="F3354">
        <v>1570</v>
      </c>
      <c r="G3354">
        <v>1559</v>
      </c>
      <c r="H3354">
        <v>1561</v>
      </c>
      <c r="I3354">
        <v>1572</v>
      </c>
      <c r="J3354">
        <v>1581</v>
      </c>
      <c r="K3354">
        <v>1583</v>
      </c>
      <c r="L3354">
        <v>1579</v>
      </c>
      <c r="M3354">
        <v>1578</v>
      </c>
      <c r="N3354">
        <v>1570</v>
      </c>
      <c r="O3354" s="10" t="s">
        <v>6388</v>
      </c>
    </row>
    <row r="3355" spans="1:15" x14ac:dyDescent="0.25">
      <c r="A3355" t="s">
        <v>6954</v>
      </c>
      <c r="B3355">
        <v>80060</v>
      </c>
      <c r="C3355" t="s">
        <v>6672</v>
      </c>
      <c r="D3355" t="s">
        <v>6964</v>
      </c>
      <c r="E3355" t="s">
        <v>6325</v>
      </c>
      <c r="F3355">
        <v>27086</v>
      </c>
      <c r="G3355">
        <v>27200</v>
      </c>
      <c r="H3355">
        <v>27235</v>
      </c>
      <c r="I3355">
        <v>27359</v>
      </c>
      <c r="J3355">
        <v>27439</v>
      </c>
      <c r="K3355">
        <v>27516</v>
      </c>
      <c r="L3355">
        <v>27480</v>
      </c>
      <c r="M3355">
        <v>27393</v>
      </c>
      <c r="N3355">
        <v>27221</v>
      </c>
      <c r="O3355" s="10" t="s">
        <v>6388</v>
      </c>
    </row>
    <row r="3356" spans="1:15" x14ac:dyDescent="0.25">
      <c r="A3356" t="s">
        <v>6955</v>
      </c>
      <c r="B3356">
        <v>80645</v>
      </c>
      <c r="C3356" t="s">
        <v>6673</v>
      </c>
      <c r="D3356" t="s">
        <v>6964</v>
      </c>
      <c r="E3356" t="s">
        <v>6325</v>
      </c>
      <c r="F3356">
        <v>24685</v>
      </c>
      <c r="G3356">
        <v>24658</v>
      </c>
      <c r="H3356">
        <v>24685</v>
      </c>
      <c r="I3356">
        <v>24786</v>
      </c>
      <c r="J3356">
        <v>24848</v>
      </c>
      <c r="K3356">
        <v>24934</v>
      </c>
      <c r="L3356">
        <v>24937</v>
      </c>
      <c r="M3356">
        <v>24891</v>
      </c>
      <c r="N3356">
        <v>24767</v>
      </c>
      <c r="O3356" s="10" t="s">
        <v>6388</v>
      </c>
    </row>
    <row r="3357" spans="1:15" x14ac:dyDescent="0.25">
      <c r="A3357" t="s">
        <v>6956</v>
      </c>
      <c r="B3357">
        <v>81048</v>
      </c>
      <c r="C3357" t="s">
        <v>6674</v>
      </c>
      <c r="D3357" t="s">
        <v>6964</v>
      </c>
      <c r="E3357" t="s">
        <v>6325</v>
      </c>
      <c r="F3357">
        <v>52894</v>
      </c>
      <c r="G3357">
        <v>52999</v>
      </c>
      <c r="H3357">
        <v>53059</v>
      </c>
      <c r="I3357">
        <v>53329</v>
      </c>
      <c r="J3357">
        <v>53469</v>
      </c>
      <c r="K3357">
        <v>53666</v>
      </c>
      <c r="L3357">
        <v>53678</v>
      </c>
      <c r="M3357">
        <v>53621</v>
      </c>
      <c r="N3357">
        <v>53389</v>
      </c>
      <c r="O3357" s="10" t="s">
        <v>6388</v>
      </c>
    </row>
    <row r="3358" spans="1:15" x14ac:dyDescent="0.25">
      <c r="A3358" t="s">
        <v>6957</v>
      </c>
      <c r="B3358">
        <v>81919</v>
      </c>
      <c r="C3358" t="s">
        <v>6675</v>
      </c>
      <c r="D3358" t="s">
        <v>6964</v>
      </c>
      <c r="E3358" t="s">
        <v>6325</v>
      </c>
      <c r="F3358">
        <v>8540</v>
      </c>
      <c r="G3358">
        <v>8542</v>
      </c>
      <c r="H3358">
        <v>8552</v>
      </c>
      <c r="I3358">
        <v>8595</v>
      </c>
      <c r="J3358">
        <v>8614</v>
      </c>
      <c r="K3358">
        <v>8636</v>
      </c>
      <c r="L3358">
        <v>8623</v>
      </c>
      <c r="M3358">
        <v>8597</v>
      </c>
      <c r="N3358">
        <v>8543</v>
      </c>
      <c r="O3358" s="10" t="s">
        <v>6388</v>
      </c>
    </row>
    <row r="3359" spans="1:15" x14ac:dyDescent="0.25">
      <c r="A3359" t="s">
        <v>6958</v>
      </c>
      <c r="B3359">
        <v>82400</v>
      </c>
      <c r="C3359" t="s">
        <v>6676</v>
      </c>
      <c r="D3359" t="s">
        <v>6964</v>
      </c>
      <c r="E3359" t="s">
        <v>6325</v>
      </c>
      <c r="F3359">
        <v>9080</v>
      </c>
      <c r="G3359">
        <v>9097</v>
      </c>
      <c r="H3359">
        <v>9166</v>
      </c>
      <c r="I3359">
        <v>9308</v>
      </c>
      <c r="J3359">
        <v>9418</v>
      </c>
      <c r="K3359">
        <v>9501</v>
      </c>
      <c r="L3359">
        <v>9578</v>
      </c>
      <c r="M3359">
        <v>9659</v>
      </c>
      <c r="N3359">
        <v>9637</v>
      </c>
      <c r="O3359" s="10" t="s">
        <v>6388</v>
      </c>
    </row>
    <row r="3360" spans="1:15" x14ac:dyDescent="0.25">
      <c r="A3360" t="s">
        <v>6959</v>
      </c>
      <c r="B3360">
        <v>82985</v>
      </c>
      <c r="C3360" t="s">
        <v>6677</v>
      </c>
      <c r="D3360" t="s">
        <v>6964</v>
      </c>
      <c r="E3360" t="s">
        <v>6325</v>
      </c>
      <c r="F3360">
        <v>13770</v>
      </c>
      <c r="G3360">
        <v>13770</v>
      </c>
      <c r="H3360">
        <v>13787</v>
      </c>
      <c r="I3360">
        <v>13855</v>
      </c>
      <c r="J3360">
        <v>13894</v>
      </c>
      <c r="K3360">
        <v>13955</v>
      </c>
      <c r="L3360">
        <v>13933</v>
      </c>
      <c r="M3360">
        <v>13891</v>
      </c>
      <c r="N3360">
        <v>13813</v>
      </c>
      <c r="O3360" s="10" t="s">
        <v>6388</v>
      </c>
    </row>
    <row r="3361" spans="1:15" x14ac:dyDescent="0.25">
      <c r="A3361" t="s">
        <v>6960</v>
      </c>
      <c r="B3361">
        <v>83245</v>
      </c>
      <c r="C3361" t="s">
        <v>6961</v>
      </c>
      <c r="D3361" t="s">
        <v>6964</v>
      </c>
      <c r="E3361" t="s">
        <v>6325</v>
      </c>
      <c r="F3361">
        <v>32949</v>
      </c>
      <c r="G3361">
        <v>32962</v>
      </c>
      <c r="H3361">
        <v>33004</v>
      </c>
      <c r="I3361">
        <v>33154</v>
      </c>
      <c r="J3361">
        <v>33241</v>
      </c>
      <c r="K3361">
        <v>33349</v>
      </c>
      <c r="L3361">
        <v>33340</v>
      </c>
      <c r="M3361">
        <v>33287</v>
      </c>
      <c r="N3361">
        <v>33461</v>
      </c>
      <c r="O3361" s="10" t="s">
        <v>6388</v>
      </c>
    </row>
    <row r="3362" spans="1:15" x14ac:dyDescent="0.25">
      <c r="A3362" t="s">
        <v>6962</v>
      </c>
      <c r="B3362">
        <v>99990</v>
      </c>
      <c r="C3362" t="s">
        <v>6963</v>
      </c>
      <c r="D3362" t="s">
        <v>6964</v>
      </c>
      <c r="E3362" t="s">
        <v>6325</v>
      </c>
      <c r="F3362">
        <v>97758</v>
      </c>
      <c r="G3362">
        <v>95474</v>
      </c>
      <c r="H3362">
        <v>95604</v>
      </c>
      <c r="I3362">
        <v>96903</v>
      </c>
      <c r="J3362">
        <v>97229</v>
      </c>
      <c r="K3362">
        <v>97222</v>
      </c>
      <c r="L3362">
        <v>97134</v>
      </c>
      <c r="M3362">
        <v>96861</v>
      </c>
      <c r="N3362">
        <v>96321</v>
      </c>
      <c r="O3362" s="10" t="s">
        <v>6388</v>
      </c>
    </row>
    <row r="3363" spans="1:15" x14ac:dyDescent="0.25">
      <c r="A3363" t="s">
        <v>6965</v>
      </c>
      <c r="B3363">
        <v>5740</v>
      </c>
      <c r="C3363" t="s">
        <v>6679</v>
      </c>
      <c r="D3363" t="s">
        <v>6718</v>
      </c>
      <c r="E3363" t="s">
        <v>6342</v>
      </c>
      <c r="F3363">
        <v>2577</v>
      </c>
      <c r="G3363">
        <v>2551</v>
      </c>
      <c r="H3363">
        <v>2553</v>
      </c>
      <c r="I3363">
        <v>2550</v>
      </c>
      <c r="J3363">
        <v>2559</v>
      </c>
      <c r="K3363">
        <v>2546</v>
      </c>
      <c r="L3363">
        <v>2541</v>
      </c>
      <c r="M3363">
        <v>2528</v>
      </c>
      <c r="N3363">
        <v>2513</v>
      </c>
      <c r="O3363" s="10" t="s">
        <v>6441</v>
      </c>
    </row>
    <row r="3364" spans="1:15" x14ac:dyDescent="0.25">
      <c r="A3364" t="s">
        <v>6966</v>
      </c>
      <c r="B3364">
        <v>6670</v>
      </c>
      <c r="C3364" t="s">
        <v>6681</v>
      </c>
      <c r="D3364" t="s">
        <v>6718</v>
      </c>
      <c r="E3364" t="s">
        <v>6342</v>
      </c>
      <c r="F3364">
        <v>3924</v>
      </c>
      <c r="G3364">
        <v>3917</v>
      </c>
      <c r="H3364">
        <v>3922</v>
      </c>
      <c r="I3364">
        <v>3914</v>
      </c>
      <c r="J3364">
        <v>3918</v>
      </c>
      <c r="K3364">
        <v>3898</v>
      </c>
      <c r="L3364">
        <v>3893</v>
      </c>
      <c r="M3364">
        <v>3868</v>
      </c>
      <c r="N3364">
        <v>3851</v>
      </c>
      <c r="O3364" s="10" t="s">
        <v>6441</v>
      </c>
    </row>
    <row r="3365" spans="1:15" x14ac:dyDescent="0.25">
      <c r="A3365" t="s">
        <v>6967</v>
      </c>
      <c r="B3365">
        <v>8920</v>
      </c>
      <c r="C3365" t="s">
        <v>6652</v>
      </c>
      <c r="D3365" t="s">
        <v>6718</v>
      </c>
      <c r="E3365" t="s">
        <v>6342</v>
      </c>
      <c r="F3365">
        <v>9920</v>
      </c>
      <c r="G3365">
        <v>9932</v>
      </c>
      <c r="H3365">
        <v>9938</v>
      </c>
      <c r="I3365">
        <v>9920</v>
      </c>
      <c r="J3365">
        <v>9919</v>
      </c>
      <c r="K3365">
        <v>9877</v>
      </c>
      <c r="L3365">
        <v>9847</v>
      </c>
      <c r="M3365">
        <v>9801</v>
      </c>
      <c r="N3365">
        <v>9866</v>
      </c>
      <c r="O3365" s="10" t="s">
        <v>6441</v>
      </c>
    </row>
    <row r="3366" spans="1:15" x14ac:dyDescent="0.25">
      <c r="A3366" t="s">
        <v>6968</v>
      </c>
      <c r="B3366">
        <v>23250</v>
      </c>
      <c r="C3366" t="s">
        <v>6682</v>
      </c>
      <c r="D3366" t="s">
        <v>6718</v>
      </c>
      <c r="E3366" t="s">
        <v>6342</v>
      </c>
      <c r="F3366">
        <v>540</v>
      </c>
      <c r="G3366">
        <v>545</v>
      </c>
      <c r="H3366">
        <v>543</v>
      </c>
      <c r="I3366">
        <v>542</v>
      </c>
      <c r="J3366">
        <v>540</v>
      </c>
      <c r="K3366">
        <v>537</v>
      </c>
      <c r="L3366">
        <v>538</v>
      </c>
      <c r="M3366">
        <v>536</v>
      </c>
      <c r="N3366">
        <v>533</v>
      </c>
      <c r="O3366" s="10" t="s">
        <v>6441</v>
      </c>
    </row>
    <row r="3367" spans="1:15" x14ac:dyDescent="0.25">
      <c r="A3367" t="s">
        <v>6969</v>
      </c>
      <c r="B3367">
        <v>45210</v>
      </c>
      <c r="C3367" t="s">
        <v>6683</v>
      </c>
      <c r="D3367" t="s">
        <v>6718</v>
      </c>
      <c r="E3367" t="s">
        <v>6342</v>
      </c>
      <c r="F3367">
        <v>4146</v>
      </c>
      <c r="G3367">
        <v>4142</v>
      </c>
      <c r="H3367">
        <v>4145</v>
      </c>
      <c r="I3367">
        <v>4136</v>
      </c>
      <c r="J3367">
        <v>4134</v>
      </c>
      <c r="K3367">
        <v>4113</v>
      </c>
      <c r="L3367">
        <v>4095</v>
      </c>
      <c r="M3367">
        <v>4074</v>
      </c>
      <c r="N3367">
        <v>4053</v>
      </c>
      <c r="O3367" s="10" t="s">
        <v>6441</v>
      </c>
    </row>
    <row r="3368" spans="1:15" x14ac:dyDescent="0.25">
      <c r="A3368" t="s">
        <v>6970</v>
      </c>
      <c r="B3368">
        <v>55800</v>
      </c>
      <c r="C3368" t="s">
        <v>6684</v>
      </c>
      <c r="D3368" t="s">
        <v>6718</v>
      </c>
      <c r="E3368" t="s">
        <v>6342</v>
      </c>
      <c r="F3368">
        <v>7398</v>
      </c>
      <c r="G3368">
        <v>7381</v>
      </c>
      <c r="H3368">
        <v>7386</v>
      </c>
      <c r="I3368">
        <v>7379</v>
      </c>
      <c r="J3368">
        <v>7371</v>
      </c>
      <c r="K3368">
        <v>7332</v>
      </c>
      <c r="L3368">
        <v>7321</v>
      </c>
      <c r="M3368">
        <v>7283</v>
      </c>
      <c r="N3368">
        <v>7241</v>
      </c>
      <c r="O3368" s="10" t="s">
        <v>6441</v>
      </c>
    </row>
    <row r="3369" spans="1:15" x14ac:dyDescent="0.25">
      <c r="A3369" t="s">
        <v>6971</v>
      </c>
      <c r="B3369">
        <v>57480</v>
      </c>
      <c r="C3369" t="s">
        <v>6685</v>
      </c>
      <c r="D3369" t="s">
        <v>6718</v>
      </c>
      <c r="E3369" t="s">
        <v>6342</v>
      </c>
      <c r="F3369">
        <v>1409</v>
      </c>
      <c r="G3369">
        <v>1401</v>
      </c>
      <c r="H3369">
        <v>1402</v>
      </c>
      <c r="I3369">
        <v>1396</v>
      </c>
      <c r="J3369">
        <v>1389</v>
      </c>
      <c r="K3369">
        <v>1382</v>
      </c>
      <c r="L3369">
        <v>1380</v>
      </c>
      <c r="M3369">
        <v>1373</v>
      </c>
      <c r="N3369">
        <v>1362</v>
      </c>
      <c r="O3369" s="10" t="s">
        <v>6441</v>
      </c>
    </row>
    <row r="3370" spans="1:15" x14ac:dyDescent="0.25">
      <c r="A3370" t="s">
        <v>6972</v>
      </c>
      <c r="B3370">
        <v>63660</v>
      </c>
      <c r="C3370" t="s">
        <v>6686</v>
      </c>
      <c r="D3370" t="s">
        <v>6718</v>
      </c>
      <c r="E3370" t="s">
        <v>6342</v>
      </c>
      <c r="F3370">
        <v>2779</v>
      </c>
      <c r="G3370">
        <v>2764</v>
      </c>
      <c r="H3370">
        <v>2766</v>
      </c>
      <c r="I3370">
        <v>2759</v>
      </c>
      <c r="J3370">
        <v>2762</v>
      </c>
      <c r="K3370">
        <v>2749</v>
      </c>
      <c r="L3370">
        <v>2742</v>
      </c>
      <c r="M3370">
        <v>2728</v>
      </c>
      <c r="N3370">
        <v>2713</v>
      </c>
      <c r="O3370" s="10" t="s">
        <v>6441</v>
      </c>
    </row>
    <row r="3371" spans="1:15" x14ac:dyDescent="0.25">
      <c r="A3371" t="s">
        <v>6973</v>
      </c>
      <c r="B3371">
        <v>82960</v>
      </c>
      <c r="C3371" t="s">
        <v>6687</v>
      </c>
      <c r="D3371" t="s">
        <v>6718</v>
      </c>
      <c r="E3371" t="s">
        <v>6342</v>
      </c>
      <c r="F3371">
        <v>802</v>
      </c>
      <c r="G3371">
        <v>804</v>
      </c>
      <c r="H3371">
        <v>805</v>
      </c>
      <c r="I3371">
        <v>804</v>
      </c>
      <c r="J3371">
        <v>803</v>
      </c>
      <c r="K3371">
        <v>802</v>
      </c>
      <c r="L3371">
        <v>800</v>
      </c>
      <c r="M3371">
        <v>796</v>
      </c>
      <c r="N3371">
        <v>787</v>
      </c>
      <c r="O3371" s="10" t="s">
        <v>6441</v>
      </c>
    </row>
    <row r="3372" spans="1:15" x14ac:dyDescent="0.25">
      <c r="A3372" t="s">
        <v>6974</v>
      </c>
      <c r="B3372">
        <v>99990</v>
      </c>
      <c r="C3372" t="s">
        <v>6975</v>
      </c>
      <c r="D3372" t="s">
        <v>6718</v>
      </c>
      <c r="E3372" t="s">
        <v>6342</v>
      </c>
      <c r="F3372">
        <v>415239</v>
      </c>
      <c r="G3372">
        <v>415301</v>
      </c>
      <c r="H3372">
        <v>415778</v>
      </c>
      <c r="I3372">
        <v>417155</v>
      </c>
      <c r="J3372">
        <v>417831</v>
      </c>
      <c r="K3372">
        <v>416703</v>
      </c>
      <c r="L3372">
        <v>417897</v>
      </c>
      <c r="M3372">
        <v>416688</v>
      </c>
      <c r="N3372">
        <v>416365</v>
      </c>
      <c r="O3372" s="10" t="s">
        <v>6441</v>
      </c>
    </row>
    <row r="3373" spans="1:15" x14ac:dyDescent="0.25">
      <c r="A3373" t="s">
        <v>6976</v>
      </c>
      <c r="B3373">
        <v>31620</v>
      </c>
      <c r="C3373" t="s">
        <v>6688</v>
      </c>
      <c r="D3373" t="s">
        <v>6982</v>
      </c>
      <c r="E3373" t="s">
        <v>6342</v>
      </c>
      <c r="F3373">
        <v>5494</v>
      </c>
      <c r="G3373">
        <v>5509</v>
      </c>
      <c r="H3373">
        <v>5522</v>
      </c>
      <c r="I3373">
        <v>5531</v>
      </c>
      <c r="J3373">
        <v>5540</v>
      </c>
      <c r="K3373">
        <v>5552</v>
      </c>
      <c r="L3373">
        <v>5544</v>
      </c>
      <c r="M3373">
        <v>5513</v>
      </c>
      <c r="N3373">
        <v>5503</v>
      </c>
      <c r="O3373" s="10" t="s">
        <v>6441</v>
      </c>
    </row>
    <row r="3374" spans="1:15" x14ac:dyDescent="0.25">
      <c r="A3374" t="s">
        <v>6977</v>
      </c>
      <c r="B3374">
        <v>33150</v>
      </c>
      <c r="C3374" t="s">
        <v>6689</v>
      </c>
      <c r="D3374" t="s">
        <v>6982</v>
      </c>
      <c r="E3374" t="s">
        <v>6342</v>
      </c>
      <c r="F3374">
        <v>1922</v>
      </c>
      <c r="G3374">
        <v>1932</v>
      </c>
      <c r="H3374">
        <v>1939</v>
      </c>
      <c r="I3374">
        <v>1944</v>
      </c>
      <c r="J3374">
        <v>1945</v>
      </c>
      <c r="K3374">
        <v>1944</v>
      </c>
      <c r="L3374">
        <v>1940</v>
      </c>
      <c r="M3374">
        <v>1933</v>
      </c>
      <c r="N3374">
        <v>1926</v>
      </c>
      <c r="O3374" s="10" t="s">
        <v>6441</v>
      </c>
    </row>
    <row r="3375" spans="1:15" x14ac:dyDescent="0.25">
      <c r="A3375" t="s">
        <v>6978</v>
      </c>
      <c r="B3375">
        <v>57600</v>
      </c>
      <c r="C3375" t="s">
        <v>6690</v>
      </c>
      <c r="D3375" t="s">
        <v>6982</v>
      </c>
      <c r="E3375" t="s">
        <v>6342</v>
      </c>
      <c r="F3375">
        <v>2585</v>
      </c>
      <c r="G3375">
        <v>2571</v>
      </c>
      <c r="H3375">
        <v>2578</v>
      </c>
      <c r="I3375">
        <v>2579</v>
      </c>
      <c r="J3375">
        <v>2582</v>
      </c>
      <c r="K3375">
        <v>2587</v>
      </c>
      <c r="L3375">
        <v>2584</v>
      </c>
      <c r="M3375">
        <v>2574</v>
      </c>
      <c r="N3375">
        <v>2568</v>
      </c>
      <c r="O3375" s="10" t="s">
        <v>6441</v>
      </c>
    </row>
    <row r="3376" spans="1:15" x14ac:dyDescent="0.25">
      <c r="A3376" t="s">
        <v>6979</v>
      </c>
      <c r="B3376">
        <v>60900</v>
      </c>
      <c r="C3376" t="s">
        <v>6473</v>
      </c>
      <c r="D3376" t="s">
        <v>6982</v>
      </c>
      <c r="E3376" t="s">
        <v>6342</v>
      </c>
      <c r="F3376">
        <v>12307</v>
      </c>
      <c r="G3376">
        <v>28595</v>
      </c>
      <c r="H3376">
        <v>28621</v>
      </c>
      <c r="I3376">
        <v>28139</v>
      </c>
      <c r="J3376">
        <v>29507</v>
      </c>
      <c r="K3376">
        <v>29867</v>
      </c>
      <c r="L3376">
        <v>29859</v>
      </c>
      <c r="M3376">
        <v>30333</v>
      </c>
      <c r="N3376">
        <v>31249</v>
      </c>
      <c r="O3376" s="10" t="s">
        <v>6441</v>
      </c>
    </row>
    <row r="3377" spans="1:15" ht="15" customHeight="1" x14ac:dyDescent="0.25">
      <c r="A3377" t="s">
        <v>6980</v>
      </c>
      <c r="B3377">
        <v>74000</v>
      </c>
      <c r="C3377" t="s">
        <v>6653</v>
      </c>
      <c r="D3377" t="s">
        <v>6982</v>
      </c>
      <c r="E3377" t="s">
        <v>6342</v>
      </c>
      <c r="F3377">
        <v>84913</v>
      </c>
      <c r="G3377">
        <v>84937</v>
      </c>
      <c r="H3377">
        <v>85040</v>
      </c>
      <c r="I3377">
        <v>84973</v>
      </c>
      <c r="J3377">
        <v>84947</v>
      </c>
      <c r="K3377">
        <v>84945</v>
      </c>
      <c r="L3377">
        <v>84640</v>
      </c>
      <c r="M3377">
        <v>84185</v>
      </c>
      <c r="N3377">
        <v>84056</v>
      </c>
      <c r="O3377" s="10" t="s">
        <v>6441</v>
      </c>
    </row>
    <row r="3378" spans="1:15" x14ac:dyDescent="0.25">
      <c r="A3378" t="s">
        <v>6974</v>
      </c>
      <c r="B3378">
        <v>99990</v>
      </c>
      <c r="C3378" t="s">
        <v>6981</v>
      </c>
      <c r="D3378" t="s">
        <v>6982</v>
      </c>
      <c r="E3378" t="s">
        <v>6342</v>
      </c>
      <c r="F3378">
        <v>259292</v>
      </c>
      <c r="G3378">
        <v>243973</v>
      </c>
      <c r="H3378">
        <v>244297</v>
      </c>
      <c r="I3378">
        <v>244878</v>
      </c>
      <c r="J3378">
        <v>245566</v>
      </c>
      <c r="K3378">
        <v>246611</v>
      </c>
      <c r="L3378">
        <v>247121</v>
      </c>
      <c r="M3378">
        <v>246661</v>
      </c>
      <c r="N3378">
        <v>245721</v>
      </c>
      <c r="O3378" s="10" t="s">
        <v>6441</v>
      </c>
    </row>
    <row r="3379" spans="1:15" x14ac:dyDescent="0.25">
      <c r="A3379" t="s">
        <v>6983</v>
      </c>
      <c r="B3379">
        <v>2506</v>
      </c>
      <c r="C3379" t="s">
        <v>6695</v>
      </c>
      <c r="D3379" t="s">
        <v>7014</v>
      </c>
      <c r="E3379" t="s">
        <v>6344</v>
      </c>
      <c r="F3379">
        <v>4452</v>
      </c>
      <c r="G3379">
        <v>4454</v>
      </c>
      <c r="H3379">
        <v>4462</v>
      </c>
      <c r="I3379">
        <v>4496</v>
      </c>
      <c r="J3379">
        <v>4509</v>
      </c>
      <c r="K3379">
        <v>4540</v>
      </c>
      <c r="L3379">
        <v>4548</v>
      </c>
      <c r="M3379">
        <v>4620</v>
      </c>
      <c r="N3379">
        <v>4634</v>
      </c>
      <c r="O3379" s="10" t="s">
        <v>6367</v>
      </c>
    </row>
    <row r="3380" spans="1:15" x14ac:dyDescent="0.25">
      <c r="A3380" t="s">
        <v>6984</v>
      </c>
      <c r="B3380">
        <v>8103</v>
      </c>
      <c r="C3380" t="s">
        <v>6696</v>
      </c>
      <c r="D3380" t="s">
        <v>7014</v>
      </c>
      <c r="E3380" t="s">
        <v>6344</v>
      </c>
      <c r="F3380">
        <v>7867</v>
      </c>
      <c r="G3380">
        <v>7836</v>
      </c>
      <c r="H3380">
        <v>7840</v>
      </c>
      <c r="I3380">
        <v>7914</v>
      </c>
      <c r="J3380">
        <v>7918</v>
      </c>
      <c r="K3380">
        <v>7938</v>
      </c>
      <c r="L3380">
        <v>7978</v>
      </c>
      <c r="M3380">
        <v>8020</v>
      </c>
      <c r="N3380">
        <v>8032</v>
      </c>
      <c r="O3380" s="10" t="s">
        <v>6367</v>
      </c>
    </row>
    <row r="3381" spans="1:15" x14ac:dyDescent="0.25">
      <c r="A3381" t="s">
        <v>6985</v>
      </c>
      <c r="B3381">
        <v>8532</v>
      </c>
      <c r="C3381" t="s">
        <v>6697</v>
      </c>
      <c r="D3381" t="s">
        <v>7014</v>
      </c>
      <c r="E3381" t="s">
        <v>6344</v>
      </c>
      <c r="F3381">
        <v>6323</v>
      </c>
      <c r="G3381">
        <v>6323</v>
      </c>
      <c r="H3381">
        <v>6329</v>
      </c>
      <c r="I3381">
        <v>6362</v>
      </c>
      <c r="J3381">
        <v>6369</v>
      </c>
      <c r="K3381">
        <v>6401</v>
      </c>
      <c r="L3381">
        <v>6407</v>
      </c>
      <c r="M3381">
        <v>6415</v>
      </c>
      <c r="N3381">
        <v>6407</v>
      </c>
      <c r="O3381" s="10" t="s">
        <v>6367</v>
      </c>
    </row>
    <row r="3382" spans="1:15" x14ac:dyDescent="0.25">
      <c r="A3382" t="s">
        <v>6986</v>
      </c>
      <c r="B3382">
        <v>10341</v>
      </c>
      <c r="C3382" t="s">
        <v>6698</v>
      </c>
      <c r="D3382" t="s">
        <v>7014</v>
      </c>
      <c r="E3382" t="s">
        <v>6344</v>
      </c>
      <c r="F3382">
        <v>2230</v>
      </c>
      <c r="G3382">
        <v>2224</v>
      </c>
      <c r="H3382">
        <v>2226</v>
      </c>
      <c r="I3382">
        <v>2238</v>
      </c>
      <c r="J3382">
        <v>2242</v>
      </c>
      <c r="K3382">
        <v>2255</v>
      </c>
      <c r="L3382">
        <v>2258</v>
      </c>
      <c r="M3382">
        <v>2261</v>
      </c>
      <c r="N3382">
        <v>2265</v>
      </c>
      <c r="O3382" s="10" t="s">
        <v>6367</v>
      </c>
    </row>
    <row r="3383" spans="1:15" x14ac:dyDescent="0.25">
      <c r="A3383" t="s">
        <v>6987</v>
      </c>
      <c r="B3383">
        <v>19213</v>
      </c>
      <c r="C3383" t="s">
        <v>6700</v>
      </c>
      <c r="D3383" t="s">
        <v>7014</v>
      </c>
      <c r="E3383" t="s">
        <v>6344</v>
      </c>
      <c r="F3383">
        <v>8070</v>
      </c>
      <c r="G3383">
        <v>8070</v>
      </c>
      <c r="H3383">
        <v>8079</v>
      </c>
      <c r="I3383">
        <v>8131</v>
      </c>
      <c r="J3383">
        <v>8143</v>
      </c>
      <c r="K3383">
        <v>8198</v>
      </c>
      <c r="L3383">
        <v>8213</v>
      </c>
      <c r="M3383">
        <v>8234</v>
      </c>
      <c r="N3383">
        <v>8243</v>
      </c>
      <c r="O3383" s="10" t="s">
        <v>6367</v>
      </c>
    </row>
    <row r="3384" spans="1:15" x14ac:dyDescent="0.25">
      <c r="A3384" t="s">
        <v>6988</v>
      </c>
      <c r="B3384">
        <v>20698</v>
      </c>
      <c r="C3384" t="s">
        <v>6701</v>
      </c>
      <c r="D3384" t="s">
        <v>7014</v>
      </c>
      <c r="E3384" t="s">
        <v>6344</v>
      </c>
      <c r="F3384">
        <v>10875</v>
      </c>
      <c r="G3384">
        <v>10875</v>
      </c>
      <c r="H3384">
        <v>10889</v>
      </c>
      <c r="I3384">
        <v>10950</v>
      </c>
      <c r="J3384">
        <v>10977</v>
      </c>
      <c r="K3384">
        <v>11043</v>
      </c>
      <c r="L3384">
        <v>11076</v>
      </c>
      <c r="M3384">
        <v>11093</v>
      </c>
      <c r="N3384">
        <v>11093</v>
      </c>
      <c r="O3384" s="10" t="s">
        <v>6367</v>
      </c>
    </row>
    <row r="3385" spans="1:15" x14ac:dyDescent="0.25">
      <c r="A3385" t="s">
        <v>6989</v>
      </c>
      <c r="B3385">
        <v>24295</v>
      </c>
      <c r="C3385" t="s">
        <v>6703</v>
      </c>
      <c r="D3385" t="s">
        <v>7014</v>
      </c>
      <c r="E3385" t="s">
        <v>6344</v>
      </c>
      <c r="F3385">
        <v>4664</v>
      </c>
      <c r="G3385">
        <v>4660</v>
      </c>
      <c r="H3385">
        <v>4669</v>
      </c>
      <c r="I3385">
        <v>4701</v>
      </c>
      <c r="J3385">
        <v>4737</v>
      </c>
      <c r="K3385">
        <v>4750</v>
      </c>
      <c r="L3385">
        <v>4763</v>
      </c>
      <c r="M3385">
        <v>4788</v>
      </c>
      <c r="N3385">
        <v>5012</v>
      </c>
      <c r="O3385" s="10" t="s">
        <v>6367</v>
      </c>
    </row>
    <row r="3386" spans="1:15" x14ac:dyDescent="0.25">
      <c r="A3386" t="s">
        <v>6990</v>
      </c>
      <c r="B3386">
        <v>32402</v>
      </c>
      <c r="C3386" t="s">
        <v>6680</v>
      </c>
      <c r="D3386" t="s">
        <v>7014</v>
      </c>
      <c r="E3386" t="s">
        <v>6344</v>
      </c>
      <c r="F3386">
        <v>27472</v>
      </c>
      <c r="G3386">
        <v>27471</v>
      </c>
      <c r="H3386">
        <v>27515</v>
      </c>
      <c r="I3386">
        <v>27671</v>
      </c>
      <c r="J3386">
        <v>27805</v>
      </c>
      <c r="K3386">
        <v>27952</v>
      </c>
      <c r="L3386">
        <v>28145</v>
      </c>
      <c r="M3386">
        <v>28259</v>
      </c>
      <c r="N3386">
        <v>28340</v>
      </c>
      <c r="O3386" s="10" t="s">
        <v>6367</v>
      </c>
    </row>
    <row r="3387" spans="1:15" x14ac:dyDescent="0.25">
      <c r="A3387" t="s">
        <v>6991</v>
      </c>
      <c r="B3387">
        <v>32710</v>
      </c>
      <c r="C3387" t="s">
        <v>6704</v>
      </c>
      <c r="D3387" t="s">
        <v>7014</v>
      </c>
      <c r="E3387" t="s">
        <v>6344</v>
      </c>
      <c r="F3387">
        <v>7849</v>
      </c>
      <c r="G3387">
        <v>7849</v>
      </c>
      <c r="H3387">
        <v>7864</v>
      </c>
      <c r="I3387">
        <v>7900</v>
      </c>
      <c r="J3387">
        <v>7901</v>
      </c>
      <c r="K3387">
        <v>7961</v>
      </c>
      <c r="L3387">
        <v>7977</v>
      </c>
      <c r="M3387">
        <v>7975</v>
      </c>
      <c r="N3387">
        <v>7969</v>
      </c>
      <c r="O3387" s="10" t="s">
        <v>6367</v>
      </c>
    </row>
    <row r="3388" spans="1:15" x14ac:dyDescent="0.25">
      <c r="A3388" t="s">
        <v>6992</v>
      </c>
      <c r="B3388">
        <v>37803</v>
      </c>
      <c r="C3388" t="s">
        <v>6664</v>
      </c>
      <c r="D3388" t="s">
        <v>7014</v>
      </c>
      <c r="E3388" t="s">
        <v>6344</v>
      </c>
      <c r="F3388">
        <v>6420</v>
      </c>
      <c r="G3388">
        <v>6420</v>
      </c>
      <c r="H3388">
        <v>6429</v>
      </c>
      <c r="I3388">
        <v>6472</v>
      </c>
      <c r="J3388">
        <v>6501</v>
      </c>
      <c r="K3388">
        <v>6546</v>
      </c>
      <c r="L3388">
        <v>6567</v>
      </c>
      <c r="M3388">
        <v>6583</v>
      </c>
      <c r="N3388">
        <v>6587</v>
      </c>
      <c r="O3388" s="10" t="s">
        <v>6367</v>
      </c>
    </row>
    <row r="3389" spans="1:15" x14ac:dyDescent="0.25">
      <c r="A3389" t="s">
        <v>6993</v>
      </c>
      <c r="B3389">
        <v>41333</v>
      </c>
      <c r="C3389" t="s">
        <v>6706</v>
      </c>
      <c r="D3389" t="s">
        <v>7014</v>
      </c>
      <c r="E3389" t="s">
        <v>6344</v>
      </c>
      <c r="F3389">
        <v>5864</v>
      </c>
      <c r="G3389">
        <v>5864</v>
      </c>
      <c r="H3389">
        <v>5870</v>
      </c>
      <c r="I3389">
        <v>5899</v>
      </c>
      <c r="J3389">
        <v>5910</v>
      </c>
      <c r="K3389">
        <v>5949</v>
      </c>
      <c r="L3389">
        <v>6096</v>
      </c>
      <c r="M3389">
        <v>6107</v>
      </c>
      <c r="N3389">
        <v>6118</v>
      </c>
      <c r="O3389" s="10" t="s">
        <v>6367</v>
      </c>
    </row>
    <row r="3390" spans="1:15" x14ac:dyDescent="0.25">
      <c r="A3390" t="s">
        <v>6994</v>
      </c>
      <c r="B3390">
        <v>44831</v>
      </c>
      <c r="C3390" t="s">
        <v>6472</v>
      </c>
      <c r="D3390" t="s">
        <v>7014</v>
      </c>
      <c r="E3390" t="s">
        <v>6344</v>
      </c>
      <c r="F3390">
        <v>18929</v>
      </c>
      <c r="G3390">
        <v>18930</v>
      </c>
      <c r="H3390">
        <v>18954</v>
      </c>
      <c r="I3390">
        <v>19066</v>
      </c>
      <c r="J3390">
        <v>19101</v>
      </c>
      <c r="K3390">
        <v>19224</v>
      </c>
      <c r="L3390">
        <v>19258</v>
      </c>
      <c r="M3390">
        <v>19306</v>
      </c>
      <c r="N3390">
        <v>19356</v>
      </c>
      <c r="O3390" s="10" t="s">
        <v>6367</v>
      </c>
    </row>
    <row r="3391" spans="1:15" x14ac:dyDescent="0.25">
      <c r="A3391" t="s">
        <v>6995</v>
      </c>
      <c r="B3391">
        <v>48890</v>
      </c>
      <c r="C3391" t="s">
        <v>6707</v>
      </c>
      <c r="D3391" t="s">
        <v>7014</v>
      </c>
      <c r="E3391" t="s">
        <v>6344</v>
      </c>
      <c r="F3391">
        <v>10877</v>
      </c>
      <c r="G3391">
        <v>10877</v>
      </c>
      <c r="H3391">
        <v>10892</v>
      </c>
      <c r="I3391">
        <v>10960</v>
      </c>
      <c r="J3391">
        <v>10985</v>
      </c>
      <c r="K3391">
        <v>11060</v>
      </c>
      <c r="L3391">
        <v>11081</v>
      </c>
      <c r="M3391">
        <v>11104</v>
      </c>
      <c r="N3391">
        <v>11103</v>
      </c>
      <c r="O3391" s="10" t="s">
        <v>6367</v>
      </c>
    </row>
    <row r="3392" spans="1:15" x14ac:dyDescent="0.25">
      <c r="A3392" t="s">
        <v>6996</v>
      </c>
      <c r="B3392">
        <v>49121</v>
      </c>
      <c r="C3392" t="s">
        <v>6655</v>
      </c>
      <c r="D3392" t="s">
        <v>7014</v>
      </c>
      <c r="E3392" t="s">
        <v>6344</v>
      </c>
      <c r="F3392">
        <v>67292</v>
      </c>
      <c r="G3392">
        <v>67290</v>
      </c>
      <c r="H3392">
        <v>67376</v>
      </c>
      <c r="I3392">
        <v>67758</v>
      </c>
      <c r="J3392">
        <v>67871</v>
      </c>
      <c r="K3392">
        <v>68224</v>
      </c>
      <c r="L3392">
        <v>68302</v>
      </c>
      <c r="M3392">
        <v>68388</v>
      </c>
      <c r="N3392">
        <v>68344</v>
      </c>
      <c r="O3392" s="10" t="s">
        <v>6367</v>
      </c>
    </row>
    <row r="3393" spans="1:15" x14ac:dyDescent="0.25">
      <c r="A3393" t="s">
        <v>6997</v>
      </c>
      <c r="B3393">
        <v>50617</v>
      </c>
      <c r="C3393" t="s">
        <v>6691</v>
      </c>
      <c r="D3393" t="s">
        <v>7014</v>
      </c>
      <c r="E3393" t="s">
        <v>6344</v>
      </c>
      <c r="F3393">
        <v>77062</v>
      </c>
      <c r="G3393">
        <v>77061</v>
      </c>
      <c r="H3393">
        <v>77184</v>
      </c>
      <c r="I3393">
        <v>77697</v>
      </c>
      <c r="J3393">
        <v>78358</v>
      </c>
      <c r="K3393">
        <v>79383</v>
      </c>
      <c r="L3393">
        <v>79469</v>
      </c>
      <c r="M3393">
        <v>79570</v>
      </c>
      <c r="N3393">
        <v>79557</v>
      </c>
      <c r="O3393" s="10" t="s">
        <v>6367</v>
      </c>
    </row>
    <row r="3394" spans="1:15" x14ac:dyDescent="0.25">
      <c r="A3394" t="s">
        <v>6998</v>
      </c>
      <c r="B3394">
        <v>55530</v>
      </c>
      <c r="C3394" t="s">
        <v>6470</v>
      </c>
      <c r="D3394" t="s">
        <v>7014</v>
      </c>
      <c r="E3394" t="s">
        <v>6344</v>
      </c>
      <c r="F3394">
        <v>25060</v>
      </c>
      <c r="G3394">
        <v>25069</v>
      </c>
      <c r="H3394">
        <v>25068</v>
      </c>
      <c r="I3394">
        <v>25239</v>
      </c>
      <c r="J3394">
        <v>25188</v>
      </c>
      <c r="K3394">
        <v>25261</v>
      </c>
      <c r="L3394">
        <v>25328</v>
      </c>
      <c r="M3394">
        <v>25369</v>
      </c>
      <c r="N3394">
        <v>25360</v>
      </c>
      <c r="O3394" s="10" t="s">
        <v>6367</v>
      </c>
    </row>
    <row r="3395" spans="1:15" x14ac:dyDescent="0.25">
      <c r="A3395" t="s">
        <v>6999</v>
      </c>
      <c r="B3395">
        <v>56979</v>
      </c>
      <c r="C3395" t="s">
        <v>6692</v>
      </c>
      <c r="D3395" t="s">
        <v>7014</v>
      </c>
      <c r="E3395" t="s">
        <v>6344</v>
      </c>
      <c r="F3395">
        <v>23583</v>
      </c>
      <c r="G3395">
        <v>23583</v>
      </c>
      <c r="H3395">
        <v>23617</v>
      </c>
      <c r="I3395">
        <v>23763</v>
      </c>
      <c r="J3395">
        <v>23812</v>
      </c>
      <c r="K3395">
        <v>23969</v>
      </c>
      <c r="L3395">
        <v>24009</v>
      </c>
      <c r="M3395">
        <v>24045</v>
      </c>
      <c r="N3395">
        <v>24053</v>
      </c>
      <c r="O3395" s="10" t="s">
        <v>6367</v>
      </c>
    </row>
    <row r="3396" spans="1:15" x14ac:dyDescent="0.25">
      <c r="A3396" t="s">
        <v>7000</v>
      </c>
      <c r="B3396">
        <v>57001</v>
      </c>
      <c r="C3396" t="s">
        <v>6471</v>
      </c>
      <c r="D3396" t="s">
        <v>7014</v>
      </c>
      <c r="E3396" t="s">
        <v>6344</v>
      </c>
      <c r="F3396">
        <v>6910</v>
      </c>
      <c r="G3396">
        <v>6910</v>
      </c>
      <c r="H3396">
        <v>6917</v>
      </c>
      <c r="I3396">
        <v>6955</v>
      </c>
      <c r="J3396">
        <v>6964</v>
      </c>
      <c r="K3396">
        <v>7001</v>
      </c>
      <c r="L3396">
        <v>7011</v>
      </c>
      <c r="M3396">
        <v>7022</v>
      </c>
      <c r="N3396">
        <v>7020</v>
      </c>
      <c r="O3396" s="10" t="s">
        <v>6367</v>
      </c>
    </row>
    <row r="3397" spans="1:15" x14ac:dyDescent="0.25">
      <c r="A3397" t="s">
        <v>7001</v>
      </c>
      <c r="B3397">
        <v>57023</v>
      </c>
      <c r="C3397" t="s">
        <v>6709</v>
      </c>
      <c r="D3397" t="s">
        <v>7014</v>
      </c>
      <c r="E3397" t="s">
        <v>6344</v>
      </c>
      <c r="F3397">
        <v>5486</v>
      </c>
      <c r="G3397">
        <v>5486</v>
      </c>
      <c r="H3397">
        <v>5493</v>
      </c>
      <c r="I3397">
        <v>5529</v>
      </c>
      <c r="J3397">
        <v>5535</v>
      </c>
      <c r="K3397">
        <v>5565</v>
      </c>
      <c r="L3397">
        <v>5571</v>
      </c>
      <c r="M3397">
        <v>5573</v>
      </c>
      <c r="N3397">
        <v>5565</v>
      </c>
      <c r="O3397" s="10" t="s">
        <v>6367</v>
      </c>
    </row>
    <row r="3398" spans="1:15" x14ac:dyDescent="0.25">
      <c r="A3398" t="s">
        <v>7002</v>
      </c>
      <c r="B3398">
        <v>58728</v>
      </c>
      <c r="C3398" t="s">
        <v>6710</v>
      </c>
      <c r="D3398" t="s">
        <v>7014</v>
      </c>
      <c r="E3398" t="s">
        <v>6344</v>
      </c>
      <c r="F3398">
        <v>7019</v>
      </c>
      <c r="G3398">
        <v>7007</v>
      </c>
      <c r="H3398">
        <v>7017</v>
      </c>
      <c r="I3398">
        <v>7065</v>
      </c>
      <c r="J3398">
        <v>7077</v>
      </c>
      <c r="K3398">
        <v>7122</v>
      </c>
      <c r="L3398">
        <v>7139</v>
      </c>
      <c r="M3398">
        <v>7148</v>
      </c>
      <c r="N3398">
        <v>7150</v>
      </c>
      <c r="O3398" s="10" t="s">
        <v>6367</v>
      </c>
    </row>
    <row r="3399" spans="1:15" x14ac:dyDescent="0.25">
      <c r="A3399" t="s">
        <v>7003</v>
      </c>
      <c r="B3399">
        <v>59223</v>
      </c>
      <c r="C3399" t="s">
        <v>6711</v>
      </c>
      <c r="D3399" t="s">
        <v>7014</v>
      </c>
      <c r="E3399" t="s">
        <v>6344</v>
      </c>
      <c r="F3399">
        <v>28967</v>
      </c>
      <c r="G3399">
        <v>28946</v>
      </c>
      <c r="H3399">
        <v>28980</v>
      </c>
      <c r="I3399">
        <v>29157</v>
      </c>
      <c r="J3399">
        <v>29207</v>
      </c>
      <c r="K3399">
        <v>29380</v>
      </c>
      <c r="L3399">
        <v>29443</v>
      </c>
      <c r="M3399">
        <v>29503</v>
      </c>
      <c r="N3399">
        <v>29524</v>
      </c>
      <c r="O3399" s="10" t="s">
        <v>6367</v>
      </c>
    </row>
    <row r="3400" spans="1:15" x14ac:dyDescent="0.25">
      <c r="A3400" t="s">
        <v>7004</v>
      </c>
      <c r="B3400">
        <v>64309</v>
      </c>
      <c r="C3400" t="s">
        <v>6693</v>
      </c>
      <c r="D3400" t="s">
        <v>7014</v>
      </c>
      <c r="E3400" t="s">
        <v>6344</v>
      </c>
      <c r="F3400">
        <v>15720</v>
      </c>
      <c r="G3400">
        <v>15720</v>
      </c>
      <c r="H3400">
        <v>15739</v>
      </c>
      <c r="I3400">
        <v>15830</v>
      </c>
      <c r="J3400">
        <v>15856</v>
      </c>
      <c r="K3400">
        <v>15947</v>
      </c>
      <c r="L3400">
        <v>15970</v>
      </c>
      <c r="M3400">
        <v>15990</v>
      </c>
      <c r="N3400">
        <v>15980</v>
      </c>
      <c r="O3400" s="10" t="s">
        <v>6367</v>
      </c>
    </row>
    <row r="3401" spans="1:15" x14ac:dyDescent="0.25">
      <c r="A3401" t="s">
        <v>7005</v>
      </c>
      <c r="B3401">
        <v>64325</v>
      </c>
      <c r="C3401" t="s">
        <v>6712</v>
      </c>
      <c r="D3401" t="s">
        <v>7014</v>
      </c>
      <c r="E3401" t="s">
        <v>6344</v>
      </c>
      <c r="F3401">
        <v>9347</v>
      </c>
      <c r="G3401">
        <v>9347</v>
      </c>
      <c r="H3401">
        <v>9378</v>
      </c>
      <c r="I3401">
        <v>9419</v>
      </c>
      <c r="J3401">
        <v>9443</v>
      </c>
      <c r="K3401">
        <v>9493</v>
      </c>
      <c r="L3401">
        <v>9519</v>
      </c>
      <c r="M3401">
        <v>9558</v>
      </c>
      <c r="N3401">
        <v>9575</v>
      </c>
      <c r="O3401" s="10" t="s">
        <v>6367</v>
      </c>
    </row>
    <row r="3402" spans="1:15" x14ac:dyDescent="0.25">
      <c r="A3402" t="s">
        <v>7006</v>
      </c>
      <c r="B3402">
        <v>65431</v>
      </c>
      <c r="C3402" t="s">
        <v>6713</v>
      </c>
      <c r="D3402" t="s">
        <v>7014</v>
      </c>
      <c r="E3402" t="s">
        <v>6344</v>
      </c>
      <c r="F3402">
        <v>17166</v>
      </c>
      <c r="G3402">
        <v>17166</v>
      </c>
      <c r="H3402">
        <v>17195</v>
      </c>
      <c r="I3402">
        <v>17342</v>
      </c>
      <c r="J3402">
        <v>17455</v>
      </c>
      <c r="K3402">
        <v>17596</v>
      </c>
      <c r="L3402">
        <v>17694</v>
      </c>
      <c r="M3402">
        <v>17819</v>
      </c>
      <c r="N3402">
        <v>17909</v>
      </c>
      <c r="O3402" s="10" t="s">
        <v>6367</v>
      </c>
    </row>
    <row r="3403" spans="1:15" x14ac:dyDescent="0.25">
      <c r="A3403" t="s">
        <v>7007</v>
      </c>
      <c r="B3403">
        <v>67638</v>
      </c>
      <c r="C3403" t="s">
        <v>6669</v>
      </c>
      <c r="D3403" t="s">
        <v>7014</v>
      </c>
      <c r="E3403" t="s">
        <v>6344</v>
      </c>
      <c r="F3403">
        <v>9870</v>
      </c>
      <c r="G3403">
        <v>9870</v>
      </c>
      <c r="H3403">
        <v>9884</v>
      </c>
      <c r="I3403">
        <v>9945</v>
      </c>
      <c r="J3403">
        <v>9960</v>
      </c>
      <c r="K3403">
        <v>10016</v>
      </c>
      <c r="L3403">
        <v>10190</v>
      </c>
      <c r="M3403">
        <v>10202</v>
      </c>
      <c r="N3403">
        <v>10198</v>
      </c>
      <c r="O3403" s="10" t="s">
        <v>6367</v>
      </c>
    </row>
    <row r="3404" spans="1:15" x14ac:dyDescent="0.25">
      <c r="A3404" t="s">
        <v>7008</v>
      </c>
      <c r="B3404">
        <v>73176</v>
      </c>
      <c r="C3404" t="s">
        <v>6715</v>
      </c>
      <c r="D3404" t="s">
        <v>7014</v>
      </c>
      <c r="E3404" t="s">
        <v>6344</v>
      </c>
      <c r="F3404">
        <v>11277</v>
      </c>
      <c r="G3404">
        <v>11248</v>
      </c>
      <c r="H3404">
        <v>11266</v>
      </c>
      <c r="I3404">
        <v>11339</v>
      </c>
      <c r="J3404">
        <v>11375</v>
      </c>
      <c r="K3404">
        <v>11444</v>
      </c>
      <c r="L3404">
        <v>11485</v>
      </c>
      <c r="M3404">
        <v>11518</v>
      </c>
      <c r="N3404">
        <v>11532</v>
      </c>
      <c r="O3404" s="10" t="s">
        <v>6367</v>
      </c>
    </row>
    <row r="3405" spans="1:15" x14ac:dyDescent="0.25">
      <c r="A3405" t="s">
        <v>7009</v>
      </c>
      <c r="B3405">
        <v>75583</v>
      </c>
      <c r="C3405" t="s">
        <v>6716</v>
      </c>
      <c r="D3405" t="s">
        <v>7014</v>
      </c>
      <c r="E3405" t="s">
        <v>6344</v>
      </c>
      <c r="F3405">
        <v>6486</v>
      </c>
      <c r="G3405">
        <v>6485</v>
      </c>
      <c r="H3405">
        <v>6493</v>
      </c>
      <c r="I3405">
        <v>6531</v>
      </c>
      <c r="J3405">
        <v>6549</v>
      </c>
      <c r="K3405">
        <v>6587</v>
      </c>
      <c r="L3405">
        <v>6610</v>
      </c>
      <c r="M3405">
        <v>6619</v>
      </c>
      <c r="N3405">
        <v>6615</v>
      </c>
      <c r="O3405" s="10" t="s">
        <v>6367</v>
      </c>
    </row>
    <row r="3406" spans="1:15" x14ac:dyDescent="0.25">
      <c r="A3406" t="s">
        <v>7010</v>
      </c>
      <c r="B3406">
        <v>81677</v>
      </c>
      <c r="C3406" t="s">
        <v>6656</v>
      </c>
      <c r="D3406" t="s">
        <v>7014</v>
      </c>
      <c r="E3406" t="s">
        <v>6344</v>
      </c>
      <c r="F3406">
        <v>56853</v>
      </c>
      <c r="G3406">
        <v>56853</v>
      </c>
      <c r="H3406">
        <v>56942</v>
      </c>
      <c r="I3406">
        <v>57227</v>
      </c>
      <c r="J3406">
        <v>57338</v>
      </c>
      <c r="K3406">
        <v>57812</v>
      </c>
      <c r="L3406">
        <v>57920</v>
      </c>
      <c r="M3406">
        <v>58248</v>
      </c>
      <c r="N3406">
        <v>58241</v>
      </c>
      <c r="O3406" s="10" t="s">
        <v>6367</v>
      </c>
    </row>
    <row r="3407" spans="1:15" x14ac:dyDescent="0.25">
      <c r="A3407" t="s">
        <v>7011</v>
      </c>
      <c r="B3407">
        <v>84000</v>
      </c>
      <c r="C3407" t="s">
        <v>6694</v>
      </c>
      <c r="D3407" t="s">
        <v>7014</v>
      </c>
      <c r="E3407" t="s">
        <v>6344</v>
      </c>
      <c r="F3407">
        <v>195976</v>
      </c>
      <c r="G3407">
        <v>195979</v>
      </c>
      <c r="H3407">
        <v>196386</v>
      </c>
      <c r="I3407">
        <v>197720</v>
      </c>
      <c r="J3407">
        <v>198290</v>
      </c>
      <c r="K3407">
        <v>199266</v>
      </c>
      <c r="L3407">
        <v>199932</v>
      </c>
      <c r="M3407">
        <v>200367</v>
      </c>
      <c r="N3407">
        <v>200807</v>
      </c>
      <c r="O3407" s="10" t="s">
        <v>6367</v>
      </c>
    </row>
    <row r="3408" spans="1:15" x14ac:dyDescent="0.25">
      <c r="A3408" t="s">
        <v>7012</v>
      </c>
      <c r="B3408">
        <v>99990</v>
      </c>
      <c r="C3408" t="s">
        <v>7013</v>
      </c>
      <c r="D3408" t="s">
        <v>7014</v>
      </c>
      <c r="E3408" t="s">
        <v>6344</v>
      </c>
      <c r="F3408">
        <v>263147</v>
      </c>
      <c r="G3408">
        <v>263197</v>
      </c>
      <c r="H3408">
        <v>263635</v>
      </c>
      <c r="I3408">
        <v>265776</v>
      </c>
      <c r="J3408">
        <v>267697</v>
      </c>
      <c r="K3408">
        <v>269494</v>
      </c>
      <c r="L3408">
        <v>270296</v>
      </c>
      <c r="M3408">
        <v>271196</v>
      </c>
      <c r="N3408">
        <v>271953</v>
      </c>
      <c r="O3408" s="10" t="s">
        <v>6367</v>
      </c>
    </row>
    <row r="3409" spans="1:15" x14ac:dyDescent="0.25">
      <c r="A3409" t="s">
        <v>7015</v>
      </c>
      <c r="B3409">
        <v>12870</v>
      </c>
      <c r="C3409" t="s">
        <v>6699</v>
      </c>
      <c r="D3409" t="s">
        <v>6474</v>
      </c>
      <c r="E3409" t="s">
        <v>6344</v>
      </c>
      <c r="F3409">
        <v>1473</v>
      </c>
      <c r="G3409">
        <v>1473</v>
      </c>
      <c r="H3409">
        <v>1468</v>
      </c>
      <c r="I3409">
        <v>1466</v>
      </c>
      <c r="J3409">
        <v>1464</v>
      </c>
      <c r="K3409">
        <v>1464</v>
      </c>
      <c r="L3409">
        <v>1465</v>
      </c>
      <c r="M3409">
        <v>1468</v>
      </c>
      <c r="N3409">
        <v>1464</v>
      </c>
      <c r="O3409" s="10" t="s">
        <v>6369</v>
      </c>
    </row>
    <row r="3410" spans="1:15" x14ac:dyDescent="0.25">
      <c r="A3410" t="s">
        <v>7016</v>
      </c>
      <c r="B3410">
        <v>22557</v>
      </c>
      <c r="C3410" t="s">
        <v>6702</v>
      </c>
      <c r="D3410" t="s">
        <v>6474</v>
      </c>
      <c r="E3410" t="s">
        <v>6344</v>
      </c>
      <c r="F3410">
        <v>587</v>
      </c>
      <c r="G3410">
        <v>583</v>
      </c>
      <c r="H3410">
        <v>583</v>
      </c>
      <c r="I3410">
        <v>579</v>
      </c>
      <c r="J3410">
        <v>577</v>
      </c>
      <c r="K3410">
        <v>574</v>
      </c>
      <c r="L3410">
        <v>573</v>
      </c>
      <c r="M3410">
        <v>570</v>
      </c>
      <c r="N3410">
        <v>567</v>
      </c>
      <c r="O3410" s="10" t="s">
        <v>6369</v>
      </c>
    </row>
    <row r="3411" spans="1:15" x14ac:dyDescent="0.25">
      <c r="A3411" t="s">
        <v>7017</v>
      </c>
      <c r="B3411">
        <v>35474</v>
      </c>
      <c r="C3411" t="s">
        <v>6705</v>
      </c>
      <c r="D3411" t="s">
        <v>6474</v>
      </c>
      <c r="E3411" t="s">
        <v>6344</v>
      </c>
      <c r="F3411">
        <v>3501</v>
      </c>
      <c r="G3411">
        <v>3501</v>
      </c>
      <c r="H3411">
        <v>3498</v>
      </c>
      <c r="I3411">
        <v>3478</v>
      </c>
      <c r="J3411">
        <v>3464</v>
      </c>
      <c r="K3411">
        <v>3452</v>
      </c>
      <c r="L3411">
        <v>3443</v>
      </c>
      <c r="M3411">
        <v>3436</v>
      </c>
      <c r="N3411">
        <v>3420</v>
      </c>
      <c r="O3411" s="10" t="s">
        <v>6369</v>
      </c>
    </row>
    <row r="3412" spans="1:15" x14ac:dyDescent="0.25">
      <c r="A3412" t="s">
        <v>7018</v>
      </c>
      <c r="B3412">
        <v>49506</v>
      </c>
      <c r="C3412" t="s">
        <v>6708</v>
      </c>
      <c r="D3412" t="s">
        <v>6474</v>
      </c>
      <c r="E3412" t="s">
        <v>6344</v>
      </c>
      <c r="F3412">
        <v>1133</v>
      </c>
      <c r="G3412">
        <v>1133</v>
      </c>
      <c r="H3412">
        <v>1132</v>
      </c>
      <c r="I3412">
        <v>1128</v>
      </c>
      <c r="J3412">
        <v>1126</v>
      </c>
      <c r="K3412">
        <v>1125</v>
      </c>
      <c r="L3412">
        <v>1126</v>
      </c>
      <c r="M3412">
        <v>1123</v>
      </c>
      <c r="N3412">
        <v>1119</v>
      </c>
      <c r="O3412" s="10" t="s">
        <v>6369</v>
      </c>
    </row>
    <row r="3413" spans="1:15" x14ac:dyDescent="0.25">
      <c r="A3413" t="s">
        <v>7019</v>
      </c>
      <c r="B3413">
        <v>61148</v>
      </c>
      <c r="C3413" t="s">
        <v>6678</v>
      </c>
      <c r="D3413" t="s">
        <v>6474</v>
      </c>
      <c r="E3413" t="s">
        <v>6344</v>
      </c>
      <c r="F3413">
        <v>9392</v>
      </c>
      <c r="G3413">
        <v>9392</v>
      </c>
      <c r="H3413">
        <v>9394</v>
      </c>
      <c r="I3413">
        <v>9534</v>
      </c>
      <c r="J3413">
        <v>9557</v>
      </c>
      <c r="K3413">
        <v>9506</v>
      </c>
      <c r="L3413">
        <v>9458</v>
      </c>
      <c r="M3413">
        <v>9364</v>
      </c>
      <c r="N3413">
        <v>9340</v>
      </c>
      <c r="O3413" s="10" t="s">
        <v>6369</v>
      </c>
    </row>
    <row r="3414" spans="1:15" x14ac:dyDescent="0.25">
      <c r="A3414" t="s">
        <v>7020</v>
      </c>
      <c r="B3414">
        <v>65475</v>
      </c>
      <c r="C3414" t="s">
        <v>6714</v>
      </c>
      <c r="D3414" t="s">
        <v>6474</v>
      </c>
      <c r="E3414" t="s">
        <v>6344</v>
      </c>
      <c r="F3414">
        <v>592</v>
      </c>
      <c r="G3414">
        <v>592</v>
      </c>
      <c r="H3414">
        <v>592</v>
      </c>
      <c r="I3414">
        <v>590</v>
      </c>
      <c r="J3414">
        <v>588</v>
      </c>
      <c r="K3414">
        <v>588</v>
      </c>
      <c r="L3414">
        <v>588</v>
      </c>
      <c r="M3414">
        <v>588</v>
      </c>
      <c r="N3414">
        <v>587</v>
      </c>
      <c r="O3414" s="10" t="s">
        <v>6369</v>
      </c>
    </row>
    <row r="3415" spans="1:15" x14ac:dyDescent="0.25">
      <c r="A3415" t="s">
        <v>7021</v>
      </c>
      <c r="B3415">
        <v>75484</v>
      </c>
      <c r="C3415" t="s">
        <v>6478</v>
      </c>
      <c r="D3415" t="s">
        <v>6474</v>
      </c>
      <c r="E3415" t="s">
        <v>6344</v>
      </c>
      <c r="F3415">
        <v>50129</v>
      </c>
      <c r="G3415">
        <v>50129</v>
      </c>
      <c r="H3415">
        <v>50054</v>
      </c>
      <c r="I3415">
        <v>50008</v>
      </c>
      <c r="J3415">
        <v>49866</v>
      </c>
      <c r="K3415">
        <v>49951</v>
      </c>
      <c r="L3415">
        <v>50014</v>
      </c>
      <c r="M3415">
        <v>49873</v>
      </c>
      <c r="N3415">
        <v>49702</v>
      </c>
      <c r="O3415" s="10" t="s">
        <v>6369</v>
      </c>
    </row>
    <row r="3416" spans="1:15" x14ac:dyDescent="0.25">
      <c r="A3416" t="s">
        <v>7022</v>
      </c>
      <c r="B3416">
        <v>76672</v>
      </c>
      <c r="C3416" t="s">
        <v>6717</v>
      </c>
      <c r="D3416" t="s">
        <v>6474</v>
      </c>
      <c r="E3416" t="s">
        <v>6344</v>
      </c>
      <c r="F3416">
        <v>466</v>
      </c>
      <c r="G3416">
        <v>466</v>
      </c>
      <c r="H3416">
        <v>466</v>
      </c>
      <c r="I3416">
        <v>465</v>
      </c>
      <c r="J3416">
        <v>465</v>
      </c>
      <c r="K3416">
        <v>462</v>
      </c>
      <c r="L3416">
        <v>460</v>
      </c>
      <c r="M3416">
        <v>458</v>
      </c>
      <c r="N3416">
        <v>455</v>
      </c>
      <c r="O3416" s="10" t="s">
        <v>6369</v>
      </c>
    </row>
    <row r="3417" spans="1:15" x14ac:dyDescent="0.25">
      <c r="A3417" t="s">
        <v>7012</v>
      </c>
      <c r="B3417">
        <v>99990</v>
      </c>
      <c r="C3417" t="s">
        <v>7023</v>
      </c>
      <c r="D3417" t="s">
        <v>6474</v>
      </c>
      <c r="E3417" t="s">
        <v>6344</v>
      </c>
      <c r="F3417">
        <v>92156</v>
      </c>
      <c r="G3417">
        <v>92137</v>
      </c>
      <c r="H3417">
        <v>92160</v>
      </c>
      <c r="I3417">
        <v>92446</v>
      </c>
      <c r="J3417">
        <v>92562</v>
      </c>
      <c r="K3417">
        <v>92740</v>
      </c>
      <c r="L3417">
        <v>92965</v>
      </c>
      <c r="M3417">
        <v>93221</v>
      </c>
      <c r="N3417">
        <v>93416</v>
      </c>
      <c r="O3417" s="10" t="s">
        <v>6369</v>
      </c>
    </row>
  </sheetData>
  <mergeCells count="1">
    <mergeCell ref="V66:W66"/>
  </mergeCells>
  <conditionalFormatting sqref="Z5:Z54">
    <cfRule type="cellIs" dxfId="1" priority="1" operator="greaterThanOrEqual">
      <formula>10000</formula>
    </cfRule>
    <cfRule type="cellIs" dxfId="0" priority="2" operator="lessThanOrEqual">
      <formula>-10000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Population</vt:lpstr>
      <vt:lpstr>Population!Extract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Jordan Raddick</cp:lastModifiedBy>
  <dcterms:created xsi:type="dcterms:W3CDTF">2017-12-20T22:34:52Z</dcterms:created>
  <dcterms:modified xsi:type="dcterms:W3CDTF">2018-01-03T18:40:03Z</dcterms:modified>
</cp:coreProperties>
</file>